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fond2\Desktop\матбуотга жойлаштириш\"/>
    </mc:Choice>
  </mc:AlternateContent>
  <xr:revisionPtr revIDLastSave="0" documentId="8_{BA95CA8D-2F60-4AAF-8BB5-912AAC7EB093}" xr6:coauthVersionLast="45" xr6:coauthVersionMax="45" xr10:uidLastSave="{00000000-0000-0000-0000-000000000000}"/>
  <bookViews>
    <workbookView xWindow="-110" yWindow="-110" windowWidth="38620" windowHeight="21220" activeTab="6" xr2:uid="{00000000-000D-0000-FFFF-FFFF00000000}"/>
  </bookViews>
  <sheets>
    <sheet name="Ҳисобот" sheetId="5" r:id="rId1"/>
    <sheet name="1 илова" sheetId="6" r:id="rId2"/>
    <sheet name="2 илова" sheetId="7" r:id="rId3"/>
    <sheet name="2 илова (2)" sheetId="13" state="hidden" r:id="rId4"/>
    <sheet name="3 илова" sheetId="8" r:id="rId5"/>
    <sheet name="3,1 илова" sheetId="9" r:id="rId6"/>
    <sheet name="4 илова"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a">#N/A</definedName>
    <definedName name="\b">#N/A</definedName>
    <definedName name="\p">#N/A</definedName>
    <definedName name="\z">#N/A</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tt1" hidden="1">{#N/A,#N/A,TRUE,"일정"}</definedName>
    <definedName name="__________________________________a12" hidden="1">{"'Monthly 1997'!$A$3:$S$89"}</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tt1" hidden="1">{#N/A,#N/A,TRUE,"일정"}</definedName>
    <definedName name="________________________________a12" hidden="1">{"'Monthly 1997'!$A$3:$S$89"}</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tt1" hidden="1">{#N/A,#N/A,TRUE,"일정"}</definedName>
    <definedName name="______________________________a12" hidden="1">{"'Monthly 1997'!$A$3:$S$89"}</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xlfn.BAHTTEXT" hidden="1">#NAME?</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tt1" hidden="1">{#N/A,#N/A,TRUE,"일정"}</definedName>
    <definedName name="_____________________________xlfn.BAHTTEXT" hidden="1">#NAME?</definedName>
    <definedName name="____________________________a12" hidden="1">{"'Monthly 1997'!$A$3:$S$89"}</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xlfn.BAHTTEXT" hidden="1">#NAME?</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tt1" hidden="1">{#N/A,#N/A,TRUE,"일정"}</definedName>
    <definedName name="___________________________xlfn.BAHTTEXT" hidden="1">#NAME?</definedName>
    <definedName name="__________________________a12" hidden="1">{"'Monthly 1997'!$A$3:$S$89"}</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tt1" hidden="1">{#N/A,#N/A,TRUE,"일정"}</definedName>
    <definedName name="__________________________xlfn.BAHTTEXT" hidden="1">#NAME?</definedName>
    <definedName name="_________________________a12" hidden="1">{"'Monthly 1997'!$A$3:$S$89"}</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xlfn.BAHTTEXT" hidden="1">#NAME?</definedName>
    <definedName name="________________________xlfn.BAHTTEXT" hidden="1">#NAME?</definedName>
    <definedName name="_______________________xlfn.BAHTTEXT" hidden="1">#NAME?</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tt1" hidden="1">{#N/A,#N/A,TRUE,"일정"}</definedName>
    <definedName name="______________________xlfn.BAHTTEXT" hidden="1">#NAME?</definedName>
    <definedName name="_____________________a12" hidden="1">{"'Monthly 1997'!$A$3:$S$89"}</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tt1" hidden="1">{#N/A,#N/A,TRUE,"일정"}</definedName>
    <definedName name="_____________________xlfn.BAHTTEXT" hidden="1">#NAME?</definedName>
    <definedName name="____________________a12" hidden="1">{"'Monthly 1997'!$A$3:$S$89"}</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tt1" hidden="1">{#N/A,#N/A,TRUE,"일정"}</definedName>
    <definedName name="____________________xlfn.BAHTTEXT" hidden="1">#NAME?</definedName>
    <definedName name="___________________a12" hidden="1">{"'Monthly 1997'!$A$3:$S$89"}</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tt1" hidden="1">{#N/A,#N/A,TRUE,"일정"}</definedName>
    <definedName name="___________________xlfn.BAHTTEXT" hidden="1">#NAME?</definedName>
    <definedName name="__________________a12" hidden="1">{"'Monthly 1997'!$A$3:$S$89"}</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tt1" hidden="1">{#N/A,#N/A,TRUE,"일정"}</definedName>
    <definedName name="__________________xlfn.BAHTTEXT" hidden="1">#NAME?</definedName>
    <definedName name="_________________a12" hidden="1">{"'Monthly 1997'!$A$3:$S$89"}</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tt1" hidden="1">{#N/A,#N/A,TRUE,"일정"}</definedName>
    <definedName name="_________________xlfn.BAHTTEXT" hidden="1">#NAME?</definedName>
    <definedName name="________________a12" hidden="1">{"'Monthly 1997'!$A$3:$S$89"}</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J200" hidden="1">{#N/A,#N/A,FALSE,"인원";#N/A,#N/A,FALSE,"비용2";#N/A,#N/A,FALSE,"비용1";#N/A,#N/A,FALSE,"비용";#N/A,#N/A,FALSE,"보증2";#N/A,#N/A,FALSE,"보증1";#N/A,#N/A,FALSE,"보증";#N/A,#N/A,FALSE,"손익1";#N/A,#N/A,FALSE,"손익";#N/A,#N/A,FALSE,"부서별매출";#N/A,#N/A,FALSE,"매출"}</definedName>
    <definedName name="________________tt1" hidden="1">{#N/A,#N/A,TRUE,"일정"}</definedName>
    <definedName name="________________xlfn.BAHTTEXT" hidden="1">#NAME?</definedName>
    <definedName name="_______________a12" hidden="1">{"'Monthly 1997'!$A$3:$S$89"}</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day3">#REF!</definedName>
    <definedName name="_______________day4">#REF!</definedName>
    <definedName name="_______________xlfn.BAHTTEXT" hidden="1">#NAME?</definedName>
    <definedName name="______________A999999">#REF!</definedName>
    <definedName name="______________AT1" hidden="1">{#N/A,#N/A,FALSE,"인원";#N/A,#N/A,FALSE,"비용2";#N/A,#N/A,FALSE,"비용1";#N/A,#N/A,FALSE,"비용";#N/A,#N/A,FALSE,"보증2";#N/A,#N/A,FALSE,"보증1";#N/A,#N/A,FALSE,"보증";#N/A,#N/A,FALSE,"손익1";#N/A,#N/A,FALSE,"손익";#N/A,#N/A,FALSE,"부서별매출";#N/A,#N/A,FALSE,"매출"}</definedName>
    <definedName name="______________AT3" hidden="1">{#N/A,#N/A,FALSE,"인원";#N/A,#N/A,FALSE,"비용2";#N/A,#N/A,FALSE,"비용1";#N/A,#N/A,FALSE,"비용";#N/A,#N/A,FALSE,"보증2";#N/A,#N/A,FALSE,"보증1";#N/A,#N/A,FALSE,"보증";#N/A,#N/A,FALSE,"손익1";#N/A,#N/A,FALSE,"손익";#N/A,#N/A,FALSE,"부서별매출";#N/A,#N/A,FALSE,"매출"}</definedName>
    <definedName name="______________day3">#REF!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SPO1">#N/A</definedName>
    <definedName name="______________SPO2">#N/A</definedName>
    <definedName name="______________tt1" hidden="1">{#N/A,#N/A,TRUE,"일정"}</definedName>
    <definedName name="______________xlfn.BAHTTEXT" hidden="1">#NAME?</definedName>
    <definedName name="_____________a12" hidden="1">{"'Monthly 1997'!$A$3:$S$89"}</definedName>
    <definedName name="_____________A999999">#REF!</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day3">#REF!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SPO1">#N/A</definedName>
    <definedName name="_____________SPO2">#N/A</definedName>
    <definedName name="_____________tt1" hidden="1">{#N/A,#N/A,TRUE,"일정"}</definedName>
    <definedName name="_____________xlfn.BAHTTEXT" hidden="1">#NAME?</definedName>
    <definedName name="____________a12" hidden="1">{"'Monthly 1997'!$A$3:$S$89"}</definedName>
    <definedName name="____________A999999">#REF!</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day3">#REF!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SPO1">#N/A</definedName>
    <definedName name="____________SPO2">#N/A</definedName>
    <definedName name="____________tt1" hidden="1">{#N/A,#N/A,TRUE,"일정"}</definedName>
    <definedName name="____________xlfn.BAHTTEXT" hidden="1">#NAME?</definedName>
    <definedName name="___________a12" hidden="1">{"'Monthly 1997'!$A$3:$S$89"}</definedName>
    <definedName name="___________A999999">#REF!</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day3">#REF!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SPO1">#N/A</definedName>
    <definedName name="___________SPO2">#N/A</definedName>
    <definedName name="___________tt1" hidden="1">{#N/A,#N/A,TRUE,"일정"}</definedName>
    <definedName name="___________xlfn.BAHTTEXT" hidden="1">#NAME?</definedName>
    <definedName name="__________a12" hidden="1">{"'Monthly 1997'!$A$3:$S$89"}</definedName>
    <definedName name="__________A999999">#REF!</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day3">#REF!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SPO1">#N/A</definedName>
    <definedName name="__________SPO2">#N/A</definedName>
    <definedName name="__________tt1" hidden="1">{#N/A,#N/A,TRUE,"일정"}</definedName>
    <definedName name="__________xlfn.BAHTTEXT" hidden="1">#NAME?</definedName>
    <definedName name="_________a12" hidden="1">{"'Monthly 1997'!$A$3:$S$89"}</definedName>
    <definedName name="_________A999999">#REF!</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day3">#REF!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SPO1">#N/A</definedName>
    <definedName name="_________SPO2">#N/A</definedName>
    <definedName name="_________tt1" hidden="1">{#N/A,#N/A,TRUE,"일정"}</definedName>
    <definedName name="_________xlfn.BAHTTEXT" hidden="1">#NAME?</definedName>
    <definedName name="________a12" hidden="1">{"'Monthly 1997'!$A$3:$S$89"}</definedName>
    <definedName name="________A999999">#REF!</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day3">#REF!</definedName>
    <definedName name="________day4">#REF!</definedName>
    <definedName name="________J200" hidden="1">{#N/A,#N/A,FALSE,"인원";#N/A,#N/A,FALSE,"비용2";#N/A,#N/A,FALSE,"비용1";#N/A,#N/A,FALSE,"비용";#N/A,#N/A,FALSE,"보증2";#N/A,#N/A,FALSE,"보증1";#N/A,#N/A,FALSE,"보증";#N/A,#N/A,FALSE,"손익1";#N/A,#N/A,FALSE,"손익";#N/A,#N/A,FALSE,"부서별매출";#N/A,#N/A,FALSE,"매출"}</definedName>
    <definedName name="________Per2">[1]Date!$I$5</definedName>
    <definedName name="________SPO1">#N/A</definedName>
    <definedName name="________SPO2">#N/A</definedName>
    <definedName name="________Tit2">[2]Tit!$A$5:$A$8</definedName>
    <definedName name="________tt1" hidden="1">{#N/A,#N/A,TRUE,"일정"}</definedName>
    <definedName name="________xlfn.BAHTTEXT" hidden="1">#NAME?</definedName>
    <definedName name="_______a12" hidden="1">{"'Monthly 1997'!$A$3:$S$89"}</definedName>
    <definedName name="_______A999999">#REF!</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day3">#REF!</definedName>
    <definedName name="_______day4">#REF!</definedName>
    <definedName name="_______J200" hidden="1">{#N/A,#N/A,FALSE,"인원";#N/A,#N/A,FALSE,"비용2";#N/A,#N/A,FALSE,"비용1";#N/A,#N/A,FALSE,"비용";#N/A,#N/A,FALSE,"보증2";#N/A,#N/A,FALSE,"보증1";#N/A,#N/A,FALSE,"보증";#N/A,#N/A,FALSE,"손익1";#N/A,#N/A,FALSE,"손익";#N/A,#N/A,FALSE,"부서별매출";#N/A,#N/A,FALSE,"매출"}</definedName>
    <definedName name="_______SPO1">#N/A</definedName>
    <definedName name="_______SPO2">#N/A</definedName>
    <definedName name="_______Tit1">[3]Tit!$A$1:$A$4</definedName>
    <definedName name="_______Tit3">[3]Tit!$B$1:$B$4</definedName>
    <definedName name="_______Tit4">[3]Tit!$B$5:$B$8</definedName>
    <definedName name="_______top1">{30,140,350,160,"",""}</definedName>
    <definedName name="_______tt1" hidden="1">{#N/A,#N/A,TRUE,"일정"}</definedName>
    <definedName name="_______xlfn.BAHTTEXT" hidden="1">#NAME?</definedName>
    <definedName name="______a12" hidden="1">{"'Monthly 1997'!$A$3:$S$89"}</definedName>
    <definedName name="______A999999">#REF!</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day3">#REF!</definedName>
    <definedName name="______day4">#REF!</definedName>
    <definedName name="______J200" hidden="1">{#N/A,#N/A,FALSE,"인원";#N/A,#N/A,FALSE,"비용2";#N/A,#N/A,FALSE,"비용1";#N/A,#N/A,FALSE,"비용";#N/A,#N/A,FALSE,"보증2";#N/A,#N/A,FALSE,"보증1";#N/A,#N/A,FALSE,"보증";#N/A,#N/A,FALSE,"손익1";#N/A,#N/A,FALSE,"손익";#N/A,#N/A,FALSE,"부서별매출";#N/A,#N/A,FALSE,"매출"}</definedName>
    <definedName name="______Per2">[1]Date!$I$5</definedName>
    <definedName name="______SPO1">#N/A</definedName>
    <definedName name="______SPO2">#N/A</definedName>
    <definedName name="______Tit1">[3]Tit!$A$1:$A$4</definedName>
    <definedName name="______Tit2">[2]Tit!$A$5:$A$8</definedName>
    <definedName name="______Tit3">[3]Tit!$B$1:$B$4</definedName>
    <definedName name="______Tit4">[3]Tit!$B$5:$B$8</definedName>
    <definedName name="______top1">{30,140,350,160,"",""}</definedName>
    <definedName name="______tt1" hidden="1">{#N/A,#N/A,TRUE,"일정"}</definedName>
    <definedName name="______xlfn.BAHTTEXT" hidden="1">#NAME?</definedName>
    <definedName name="_____a12" hidden="1">{"'Monthly 1997'!$A$3:$S$89"}</definedName>
    <definedName name="_____A999999">#REF!</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day3">#REF!</definedName>
    <definedName name="_____day4">#REF!</definedName>
    <definedName name="_____J200" hidden="1">{#N/A,#N/A,FALSE,"인원";#N/A,#N/A,FALSE,"비용2";#N/A,#N/A,FALSE,"비용1";#N/A,#N/A,FALSE,"비용";#N/A,#N/A,FALSE,"보증2";#N/A,#N/A,FALSE,"보증1";#N/A,#N/A,FALSE,"보증";#N/A,#N/A,FALSE,"손익1";#N/A,#N/A,FALSE,"손익";#N/A,#N/A,FALSE,"부서별매출";#N/A,#N/A,FALSE,"매출"}</definedName>
    <definedName name="_____Per2">[1]Date!$I$5</definedName>
    <definedName name="_____SPO1">#N/A</definedName>
    <definedName name="_____SPO2">#N/A</definedName>
    <definedName name="_____Tit1">[3]Tit!$A$1:$A$4</definedName>
    <definedName name="_____Tit2">[2]Tit!$A$5:$A$8</definedName>
    <definedName name="_____Tit3">[3]Tit!$B$1:$B$4</definedName>
    <definedName name="_____Tit4">[3]Tit!$B$5:$B$8</definedName>
    <definedName name="_____top1">{30,140,350,160,"",""}</definedName>
    <definedName name="_____tt1" hidden="1">{#N/A,#N/A,TRUE,"일정"}</definedName>
    <definedName name="_____xlfn.BAHTTEXT" hidden="1">#NAME?</definedName>
    <definedName name="_____xlfn.RTD" hidden="1">#NAME?</definedName>
    <definedName name="____a12" hidden="1">{"'Monthly 1997'!$A$3:$S$89"}</definedName>
    <definedName name="____A999999">#REF!</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day3">#REF!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Per2">[1]Date!$I$5</definedName>
    <definedName name="____SPO1">#N/A</definedName>
    <definedName name="____SPO2">#N/A</definedName>
    <definedName name="____Tit1">[3]Tit!$A$1:$A$4</definedName>
    <definedName name="____Tit2">[2]Tit!$A$5:$A$8</definedName>
    <definedName name="____Tit3">[3]Tit!$B$1:$B$4</definedName>
    <definedName name="____Tit4">[3]Tit!$B$5:$B$8</definedName>
    <definedName name="____top1">{30,140,350,160,"",""}</definedName>
    <definedName name="____tt1" hidden="1">{#N/A,#N/A,TRUE,"일정"}</definedName>
    <definedName name="____xlfn.BAHTTEXT" hidden="1">#NAME?</definedName>
    <definedName name="____xlfn.RTD" hidden="1">#NAME?</definedName>
    <definedName name="___a12" hidden="1">{"'Monthly 1997'!$A$3:$S$89"}</definedName>
    <definedName name="___A999999">#REF!</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day3">#REF!</definedName>
    <definedName name="___day4">#REF!</definedName>
    <definedName name="___J200" hidden="1">{#N/A,#N/A,FALSE,"인원";#N/A,#N/A,FALSE,"비용2";#N/A,#N/A,FALSE,"비용1";#N/A,#N/A,FALSE,"비용";#N/A,#N/A,FALSE,"보증2";#N/A,#N/A,FALSE,"보증1";#N/A,#N/A,FALSE,"보증";#N/A,#N/A,FALSE,"손익1";#N/A,#N/A,FALSE,"손익";#N/A,#N/A,FALSE,"부서별매출";#N/A,#N/A,FALSE,"매출"}</definedName>
    <definedName name="___Per2">[1]Date!$I$5</definedName>
    <definedName name="___SPO1">#N/A</definedName>
    <definedName name="___SPO2">#N/A</definedName>
    <definedName name="___Tit1">[3]Tit!$A$1:$A$4</definedName>
    <definedName name="___Tit2">[2]Tit!$A$5:$A$8</definedName>
    <definedName name="___Tit3">[3]Tit!$B$1:$B$4</definedName>
    <definedName name="___Tit4">[3]Tit!$B$5:$B$8</definedName>
    <definedName name="___top1">{30,140,350,160,"",""}</definedName>
    <definedName name="___tt1" hidden="1">{#N/A,#N/A,TRUE,"일정"}</definedName>
    <definedName name="___xlfn.BAHTTEXT" hidden="1">#NAME?</definedName>
    <definedName name="___xlfn.RTD" hidden="1">#NAME?</definedName>
    <definedName name="__A1" hidden="1">#REF!</definedName>
    <definedName name="__a12" hidden="1">{"'Monthly 1997'!$A$3:$S$89"}</definedName>
    <definedName name="__A999999">#REF!</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day3">#REF!</definedName>
    <definedName name="__day4">#REF!</definedName>
    <definedName name="__J200" hidden="1">{#N/A,#N/A,FALSE,"인원";#N/A,#N/A,FALSE,"비용2";#N/A,#N/A,FALSE,"비용1";#N/A,#N/A,FALSE,"비용";#N/A,#N/A,FALSE,"보증2";#N/A,#N/A,FALSE,"보증1";#N/A,#N/A,FALSE,"보증";#N/A,#N/A,FALSE,"손익1";#N/A,#N/A,FALSE,"손익";#N/A,#N/A,FALSE,"부서별매출";#N/A,#N/A,FALSE,"매출"}</definedName>
    <definedName name="__Per2">[1]Date!$I$5</definedName>
    <definedName name="__SPO1">#N/A</definedName>
    <definedName name="__SPO2">#N/A</definedName>
    <definedName name="__Tit1">[3]Tit!$A$1:$A$4</definedName>
    <definedName name="__Tit2">[2]Tit!$A$5:$A$8</definedName>
    <definedName name="__Tit3">[3]Tit!$B$1:$B$4</definedName>
    <definedName name="__Tit4">[3]Tit!$B$5:$B$8</definedName>
    <definedName name="__top1">{30,140,350,160,"",""}</definedName>
    <definedName name="__tt1" hidden="1">{#N/A,#N/A,TRUE,"일정"}</definedName>
    <definedName name="__xlfn.BAHTTEXT" hidden="1">#NAME?</definedName>
    <definedName name="__xlfn.RTD" hidden="1">#NAME?</definedName>
    <definedName name="_05_3_7">#REF!</definedName>
    <definedName name="_06_2_6">#REF!</definedName>
    <definedName name="_06_3_9">#REF!</definedName>
    <definedName name="_07_2_10">#REF!</definedName>
    <definedName name="_07_2_2">#REF!</definedName>
    <definedName name="_07_2_3">#REF!</definedName>
    <definedName name="_10_??" hidden="1">{#N/A,#N/A,FALSE,"??";#N/A,#N/A,FALSE,"??2";#N/A,#N/A,FALSE,"??1";#N/A,#N/A,FALSE,"??";#N/A,#N/A,FALSE,"??2";#N/A,#N/A,FALSE,"??1";#N/A,#N/A,FALSE,"??";#N/A,#N/A,FALSE,"??1";#N/A,#N/A,FALSE,"??";#N/A,#N/A,FALSE,"?????";#N/A,#N/A,FALSE,"??"}</definedName>
    <definedName name="_111">#REF!</definedName>
    <definedName name="_12_???" hidden="1">{#N/A,#N/A,FALSE,"??????? (5)";#N/A,#N/A,FALSE,"??????? (7)";#N/A,#N/A,FALSE,"??????? (6)";#N/A,#N/A,FALSE,"??????? (2)";#N/A,#N/A,FALSE,"???????";#N/A,#N/A,FALSE,"???????";#N/A,#N/A,FALSE,"???????";#N/A,#N/A,FALSE,"???????";#N/A,#N/A,FALSE,"???????";#N/A,#N/A,FALSE,"????? (2)";#N/A,#N/A,FALSE,"96 ????";#N/A,#N/A,FALSE,"????";#N/A,#N/A,FALSE,"??";#N/A,#N/A,FALSE,"??";#N/A,#N/A,FALSE,"??????"}</definedName>
    <definedName name="_20">#REF!</definedName>
    <definedName name="_30">#REF!</definedName>
    <definedName name="_40">#REF!</definedName>
    <definedName name="_40_0실마">#REF!</definedName>
    <definedName name="_457_0_0입">#REF!</definedName>
    <definedName name="_465_0_0차">#REF!</definedName>
    <definedName name="_48_0실적">#REF!</definedName>
    <definedName name="_489_0계기">#REF!</definedName>
    <definedName name="_497_0계기en">#REF!</definedName>
    <definedName name="_505_0누계기">#REF!</definedName>
    <definedName name="_513_0누계생">#REF!</definedName>
    <definedName name="_521_0누실마">#REF!</definedName>
    <definedName name="_529_0누실적">#REF!</definedName>
    <definedName name="_537_0실기버">#REF!</definedName>
    <definedName name="_545_0실적마">#REF!</definedName>
    <definedName name="_56_????">#REF!</definedName>
    <definedName name="_569ОБЛАСТЬ_ПЕЌАТ">#REF!</definedName>
    <definedName name="_89185A78B00">#REF!</definedName>
    <definedName name="_a12" hidden="1">{"'Monthly 1997'!$A$3:$S$89"}</definedName>
    <definedName name="_a145">#REF!</definedName>
    <definedName name="_a146">#REF!</definedName>
    <definedName name="_a147">#REF!</definedName>
    <definedName name="_A61" hidden="1">{#N/A,#N/A,FALSE,"BODY"}</definedName>
    <definedName name="_A999999">#REF!</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[0]!_a1Z,[0]!_a2Z</definedName>
    <definedName name="_B699999">#N/A</definedName>
    <definedName name="_CT5">#REF!</definedName>
    <definedName name="_day3">#REF!</definedName>
    <definedName name="_day4">#REF!</definedName>
    <definedName name="_Dist_Bin" hidden="1">#REF!</definedName>
    <definedName name="_Dist_Values" hidden="1">#REF!</definedName>
    <definedName name="_Fill" hidden="1">#REF!</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ey1" hidden="1">#REF!</definedName>
    <definedName name="_Key2" hidden="1">#REF!</definedName>
    <definedName name="_KOR97">#REF!</definedName>
    <definedName name="_KOR98">#REF!</definedName>
    <definedName name="_MatInverse_In" hidden="1">#REF!</definedName>
    <definedName name="_MatInverse_Out" hidden="1">#REF!</definedName>
    <definedName name="_NFT1">#REF!,#REF!,#REF!,#REF!</definedName>
    <definedName name="_Order1" hidden="1">255</definedName>
    <definedName name="_Order2" hidden="1">0</definedName>
    <definedName name="_Per2">[1]Date!$I$5</definedName>
    <definedName name="_Sort" hidden="1">#REF!</definedName>
    <definedName name="_SPO1">#N/A</definedName>
    <definedName name="_SPO2">#N/A</definedName>
    <definedName name="_Tit1">[3]Tit!$A$1:$A$4</definedName>
    <definedName name="_Tit2">[2]Tit!$A$5:$A$8</definedName>
    <definedName name="_Tit3">[3]Tit!$B$1:$B$4</definedName>
    <definedName name="_Tit4">[3]Tit!$B$5:$B$8</definedName>
    <definedName name="_top1">{30,140,350,160,"",""}</definedName>
    <definedName name="_tt1" hidden="1">{#N/A,#N/A,TRUE,"일정"}</definedName>
    <definedName name="_TTT1">#REF!</definedName>
    <definedName name="_xlnm._FilterDatabase" localSheetId="5" hidden="1">'3,1 илова'!$A$7:$I$173</definedName>
    <definedName name="_xlnm._FilterDatabase" hidden="1">[4]фев!#REF!</definedName>
    <definedName name="a123457689">#REF!</definedName>
    <definedName name="A6000000">#REF!</definedName>
    <definedName name="aa">[0]!_a1Z,[0]!_a2Z</definedName>
    <definedName name="aaa">#REF!</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B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ount_Balance">#REF!</definedName>
    <definedName name="ACCTID">#N/A</definedName>
    <definedName name="ACNT">#N/A</definedName>
    <definedName name="ad">{30,140,350,160,"",""}</definedName>
    <definedName name="af">{30,140,350,160,"",""}</definedName>
    <definedName name="ah">{30,140,350,160,"",""}</definedName>
    <definedName name="aj">{30,140,350,160,"",""}</definedName>
    <definedName name="ak">{30,140,350,160,"",""}</definedName>
    <definedName name="AKNO">#N/A</definedName>
    <definedName name="ALL">#REF!</definedName>
    <definedName name="allll">TRUNC((oy-1)/3+1)</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{30,140,350,160,"",""}</definedName>
    <definedName name="AS2DocOpenMode" hidden="1">"AS2DocumentEdit"</definedName>
    <definedName name="asd">{30,140,350,160,"",""}</definedName>
    <definedName name="asdasdawedwqd">{30,140,350,160,"",""}</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z">{30,140,350,160,"",""}</definedName>
    <definedName name="B6999999">#N/A</definedName>
    <definedName name="BAC">#REF!</definedName>
    <definedName name="Baht">#REF!</definedName>
    <definedName name="Balans">[5]BAL!$A$1:$O$1858</definedName>
    <definedName name="BBB">#REF!</definedName>
    <definedName name="Beg_Bal">#REF!</definedName>
    <definedName name="BLOCK">#REF!</definedName>
    <definedName name="bn">{30,140,350,160,"",""}</definedName>
    <definedName name="BP">[6]Guidance!$H$4</definedName>
    <definedName name="BPU">#REF!,#REF!</definedName>
    <definedName name="br">[6]Guidance!$H$6</definedName>
    <definedName name="BudgetTab">#REF!</definedName>
    <definedName name="Button_4">"прогноз_доходов_2005_помесяц__уд_вес_помесячный_Таблица"</definedName>
    <definedName name="bvc">{30,140,350,160,"",""}</definedName>
    <definedName name="bvhk">#REF!,#REF!,#REF!</definedName>
    <definedName name="Bс37">#REF!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city">'[7]План пр-ва'!$C$6:$N$6</definedName>
    <definedName name="cbvx">#REF!</definedName>
    <definedName name="CCC">#REF!</definedName>
    <definedName name="ch">TRUNC((oy-1)/3+1)</definedName>
    <definedName name="cho" hidden="1">{"'Monthly 1997'!$A$3:$S$89"}</definedName>
    <definedName name="CNTR">#N/A</definedName>
    <definedName name="CODE">#REF!</definedName>
    <definedName name="COSTCNTR">#N/A</definedName>
    <definedName name="Criteria_MI">#REF!</definedName>
    <definedName name="curday">36934</definedName>
    <definedName name="CURR">#N/A</definedName>
    <definedName name="currency">'[8]Data input'!$B$14</definedName>
    <definedName name="Currency_rate">'[8]Data input'!$B$15</definedName>
    <definedName name="customs">#REF!</definedName>
    <definedName name="cvb">{30,140,350,160,"",""}</definedName>
    <definedName name="cw">#REF!</definedName>
    <definedName name="cy">2001</definedName>
    <definedName name="d">3</definedName>
    <definedName name="dac">[0]!_a1Z,[0]!_a2Z</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ataI">'[9]2001 base'!$G:$AG</definedName>
    <definedName name="datanm">[10]Дебет!$F$7</definedName>
    <definedName name="DB">[6]Guidance!$Q$10</definedName>
    <definedName name="DCID">#N/A</definedName>
    <definedName name="dd">#REF!</definedName>
    <definedName name="ddd" hidden="1">{#N/A,#N/A,TRUE,"일정"}</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ESCRIP">#N/A</definedName>
    <definedName name="df">#REF!</definedName>
    <definedName name="DFT">#REF!,#REF!,#REF!,#REF!,#REF!,#REF!,#REF!</definedName>
    <definedName name="dg">#REF!</definedName>
    <definedName name="Dialog1_Button2_Click">#N/A</definedName>
    <definedName name="Difference">#REF!</definedName>
    <definedName name="Disaggregations">#REF!</definedName>
    <definedName name="DOCUNO">#N/A</definedName>
    <definedName name="Dollar">#REF!</definedName>
    <definedName name="domes_var_2_exist">'[8]Data input'!$B$47</definedName>
    <definedName name="domest_var_1_exist">'[8]Data input'!$B$46</definedName>
    <definedName name="domest_var_1_project">'[8]Data input'!$B$60</definedName>
    <definedName name="domest_var_2_project">'[8]Data input'!$B$61</definedName>
    <definedName name="domest_var_3_exist">'[8]Data input'!$B$48</definedName>
    <definedName name="domest_var_3_project">'[8]Data input'!$B$62</definedName>
    <definedName name="domest_var_4_exist">'[8]Data input'!$B$49</definedName>
    <definedName name="domest_var_4_project">'[8]Data input'!$B$63</definedName>
    <definedName name="dse">{30,140,350,160,"",""}</definedName>
    <definedName name="DU7월Order_J">#REF!</definedName>
    <definedName name="DU7월Order_V">#REF!</definedName>
    <definedName name="DU8월Order_J">#REF!</definedName>
    <definedName name="DU8월Order_V">#REF!</definedName>
    <definedName nam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nd_Bal">#REF!</definedName>
    <definedName name="er">#REF!</definedName>
    <definedName name="Esc_Start_Date">'[8]Data input'!$B$10</definedName>
    <definedName name="EURO97">#REF!</definedName>
    <definedName name="EURO98">#REF!</definedName>
    <definedName name="ew">{30,140,350,160,"",""}</definedName>
    <definedName name="EXHRATE">#N/A</definedName>
    <definedName name="exist_dom_sale_var_1">'[8]План пр-ва'!$C$58:$Y$58</definedName>
    <definedName name="exist_dom_sale_var_2">'[8]План пр-ва'!$C$59:$Y$59</definedName>
    <definedName name="exist_dom_sale_var_3">'[8]План пр-ва'!$C$60:$Y$60</definedName>
    <definedName name="exist_dom_sale_var_4">'[8]План пр-ва'!$C$61:$Y$61</definedName>
    <definedName name="exist_exp_sale_var_1">'[8]План пр-ва'!$C$50:$Y$50</definedName>
    <definedName name="exist_exp_sale_var_2">'[8]План пр-ва'!$C$51:$Y$51</definedName>
    <definedName name="exist_exp_sale_var_3">'[8]План пр-ва'!$C$52:$Y$52</definedName>
    <definedName name="exist_exp_sale_var_4">'[8]План пр-ва'!$C$53:$Y$53</definedName>
    <definedName name="exist_prod">'[8]Data input'!$B$22</definedName>
    <definedName name="EXP">#REF!</definedName>
    <definedName name="exp_var_1_exist">'[8]Data input'!$B$40</definedName>
    <definedName name="exp_var_1_project">'[8]Data input'!$B$54</definedName>
    <definedName name="exp_var_2_exist">'[8]Data input'!$B$41</definedName>
    <definedName name="exp_var_2_project">'[8]Data input'!$B$55</definedName>
    <definedName name="exp_var_3_exist">'[8]Data input'!$B$42</definedName>
    <definedName name="exp_var_3_project">'[8]Data input'!$B$56</definedName>
    <definedName name="exp_var_4_exist">'[8]Data input'!$B$43</definedName>
    <definedName name="exp_var_4_project">'[8]Data input'!$B$57</definedName>
    <definedName name="Expected_balance">#REF!</definedName>
    <definedName name="Extra_Pay">#REF!</definedName>
    <definedName name="Extract_MI">#REF!</definedName>
    <definedName name="ey">{30,140,350,160,"",""}</definedName>
    <definedName name="F">#N/A</definedName>
    <definedName name="fd">#REF!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hidden="1">{#N/A,#N/A,FALSE,"BODY"}</definedName>
    <definedName name="FFF">#REF!</definedName>
    <definedName name="ffx" hidden="1">{#N/A,#N/A,FALSE,"BODY"}</definedName>
    <definedName name="fg">#REF!</definedName>
    <definedName name="fgfh">#REF!</definedName>
    <definedName name="fggf">'[11]14301'!$1:$1048576</definedName>
    <definedName name="FINDATE">#REF!</definedName>
    <definedName name="First_Year">#REF!</definedName>
    <definedName name="flk">#REF!</definedName>
    <definedName name="fr">#REF!</definedName>
    <definedName name="front_2" hidden="1">{#N/A,#N/A,FALSE,"BODY"}</definedName>
    <definedName name="Full_Print">#REF!</definedName>
    <definedName name="FullDate">[2]Date!$F$5:$G$20</definedName>
    <definedName name="g">#REF!</definedName>
    <definedName name="gf">{30,140,350,160,"",""}</definedName>
    <definedName name="GFAS">#N/A</definedName>
    <definedName name="gffgfggf">#REF!</definedName>
    <definedName name="ggg">#N/A</definedName>
    <definedName name="gggggg">#N/A</definedName>
    <definedName name="gh">#N/A</definedName>
    <definedName name="ghj">#REF!</definedName>
    <definedName name="h">{30,140,350,160,"",""}</definedName>
    <definedName name="Header_Row">ROW(#REF!)</definedName>
    <definedName name="HEAT">#REF!</definedName>
    <definedName name="hf">{30,140,350,160,"",""}</definedName>
    <definedName name="hgh">{30,140,350,160,"",""}</definedName>
    <definedName name="HHH">#REF!</definedName>
    <definedName name="hhj">#REF!</definedName>
    <definedName name="hj">#REF!</definedName>
    <definedName name="hkj">#REF!</definedName>
    <definedName name="HTML_CodePage" hidden="1">874</definedName>
    <definedName name="HTML_Control"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#REF!</definedName>
    <definedName name="IDNO">#N/A</definedName>
    <definedName name="ilk">#REF!</definedName>
    <definedName name="IMPORT">#REF!</definedName>
    <definedName name="INSERT">#REF!</definedName>
    <definedName name="Int">#REF!</definedName>
    <definedName name="Interest_Rate">#REF!</definedName>
    <definedName name="INTINC">'[12]Analysis of Interest'!$B$41</definedName>
    <definedName name="INTRISSNO">#N/A</definedName>
    <definedName name="INTRRATE">#N/A</definedName>
    <definedName name="INVESTMENT">[0]!_a1Z,[0]!_a2Z</definedName>
    <definedName name="io">{30,140,350,160,"",""}</definedName>
    <definedName name="iu">{30,140,350,160,"",""}</definedName>
    <definedName name="IU_2">'[13]табли 4 местний совет'!#REF!</definedName>
    <definedName name="iuy">{30,140,350,160,"",""}</definedName>
    <definedName name="j">{30,140,350,160,"",""}</definedName>
    <definedName name="jhjkfhkj">#REF!</definedName>
    <definedName name="jkkn">{30,140,350,160,"",""}</definedName>
    <definedName name="jlk">#REF!</definedName>
    <definedName name="JOB">#REF!</definedName>
    <definedName name="jy">#REF!</definedName>
    <definedName name="k">#REF!</definedName>
    <definedName name="Kbcn">{30,140,350,160,"",""}</definedName>
    <definedName name="kj">#REF!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lk">#REF!</definedName>
    <definedName name="klo">#REF!</definedName>
    <definedName name="l">#REF!</definedName>
    <definedName name="l.k">#REF!</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_Row">#N/A</definedName>
    <definedName name="lastday">37165</definedName>
    <definedName name="LGL">#REF!,#REF!</definedName>
    <definedName name="LGR">#REF!,#REF!</definedName>
    <definedName name="LIM">#REF!</definedName>
    <definedName name="ListToShow">[6]Guidance!#REF!</definedName>
    <definedName name="lkj">[6]Guidance!$H$4</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lllllll">#REF!</definedName>
    <definedName name="Loan_Amount">#REF!</definedName>
    <definedName name="Loan_Start">#REF!</definedName>
    <definedName name="Loan_Years">#REF!</definedName>
    <definedName name="local" hidden="1">{#N/A,#N/A,FALSE,"인원";#N/A,#N/A,FALSE,"비용2";#N/A,#N/A,FALSE,"비용1";#N/A,#N/A,FALSE,"비용";#N/A,#N/A,FALSE,"보증2";#N/A,#N/A,FALSE,"보증1";#N/A,#N/A,FALSE,"보증";#N/A,#N/A,FALSE,"손익1";#N/A,#N/A,FALSE,"손익";#N/A,#N/A,FALSE,"부서별매출";#N/A,#N/A,FALSE,"매출"}</definedName>
    <definedName name="lora">TRUNC((oy-1)/3+1)</definedName>
    <definedName name="LOTNO">#N/A</definedName>
    <definedName name="m_AA">#REF!</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FT">#REF!,#REF!,#REF!,#REF!</definedName>
    <definedName name="MFTU">#REF!,#REF!,#REF!,#REF!</definedName>
    <definedName name="mn">"Август"</definedName>
    <definedName name="Monetary_Precision">#REF!</definedName>
    <definedName name="Money1">#REF!</definedName>
    <definedName name="Money2">#REF!</definedName>
    <definedName name="MONTH">#N/A</definedName>
    <definedName name="monthl" hidden="1">{"'Monthly 1997'!$A$3:$S$89"}</definedName>
    <definedName name="Monthly" hidden="1">{"'Monthly 1997'!$A$3:$S$89"}</definedName>
    <definedName name="MSIX">#REF!</definedName>
    <definedName name="mtg">#REF!</definedName>
    <definedName name="MTHREE">#REF!</definedName>
    <definedName name="n">{30,140,350,160,"",""}</definedName>
    <definedName name="nb">{30,140,350,160,"",""}</definedName>
    <definedName name="nbv">{30,140,350,160,"",""}</definedName>
    <definedName name="NDEDUINDC">#N/A</definedName>
    <definedName name="NFT">#REF!,#REF!,#REF!,#REF!</definedName>
    <definedName name="nhg">{30,140,350,160,"",""}</definedName>
    <definedName name="nj">#REF!</definedName>
    <definedName name="nn">{30,140,350,160,"",""}</definedName>
    <definedName name="NNN">#REF!</definedName>
    <definedName name="nonbaht">#REF!</definedName>
    <definedName name="Num_Pmt_Per_Year">#REF!</definedName>
    <definedName name="Number_of_Payments">MATCH(0.01,End_Bal,-1)+1</definedName>
    <definedName name="nyny">#N/A</definedName>
    <definedName name="o">{30,140,350,160,"",""}</definedName>
    <definedName name="obshiyT">#REF!</definedName>
    <definedName name="obsN">#REF!</definedName>
    <definedName name="OFF_ROAD">#REF!,#REF!,#REF!,#REF!,#REF!,#REF!,#REF!,#REF!,#REF!,#REF!,#REF!,#REF!</definedName>
    <definedName name="oiu">{30,140,350,160,"",""}</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y">#N/A</definedName>
    <definedName name="p">{30,140,350,160,"",""}</definedName>
    <definedName name="PACK" hidden="1">{#N/A,#N/A,FALSE,"BODY"}</definedName>
    <definedName name="PACKING" hidden="1">{#N/A,#N/A,FALSE,"BODY"}</definedName>
    <definedName name="PACKINGLIST" hidden="1">{#N/A,#N/A,FALSE,"BODY"}</definedName>
    <definedName name="PARTNO">#N/A</definedName>
    <definedName name="Pay_Date">#REF!</definedName>
    <definedName name="Pay_Num">#REF!</definedName>
    <definedName name="Payment_Date">DATE(YEAR(Loan_Start),MONTH(Loan_Start)+Payment_Number,DAY(Loan_Start))</definedName>
    <definedName name="pds">#REF!</definedName>
    <definedName name="Per_Nam">[1]Date!$I$6</definedName>
    <definedName name="Person">[3]Date!$I$4:$I$7</definedName>
    <definedName name="PL" hidden="1">{#N/A,#N/A,FALSE,"BODY"}</definedName>
    <definedName name="PMon2">[3]Date!$F$1</definedName>
    <definedName name="PNOTENO">#N/A</definedName>
    <definedName name="PNumMon">[3]Date!$E$1</definedName>
    <definedName name="po">{30,140,350,160,"",""}</definedName>
    <definedName name="pp">#REF!</definedName>
    <definedName name="ppp">#REF!</definedName>
    <definedName name="Price_Esc">'[8]Data input'!$B$11</definedName>
    <definedName name="Prim1">[3]Tit!$A$9</definedName>
    <definedName name="Prim2">[3]Tit!$A$10</definedName>
    <definedName name="Prim3">[3]Tit!$B$9</definedName>
    <definedName name="Prim4">[3]Tit!$B$10</definedName>
    <definedName name="PRIMAMT">#N/A</definedName>
    <definedName name="Princ">#REF!</definedName>
    <definedName name="Print_3_pages">#REF!,#REF!,#REF!</definedName>
    <definedName name="Print_Area_Reset">OFFSET(Full_Print,0,0,Last_Row)</definedName>
    <definedName name="print3pages">#REF!,#REF!,#REF!</definedName>
    <definedName name="PRINT객ITLES">#REF!</definedName>
    <definedName name="PRINT객ITLES강I">#REF!</definedName>
    <definedName name="PRINTㅣREA">#REF!</definedName>
    <definedName name="PRINTㅣREA강I">#REF!</definedName>
    <definedName name="Prod_1">'[8]Data input'!$A$32</definedName>
    <definedName name="Prod_2">'[8]Data input'!$A$33</definedName>
    <definedName name="Prod_3">'[8]Data input'!$A$34</definedName>
    <definedName name="Prod_4">'[8]Data input'!$A$35</definedName>
    <definedName name="prod_5">'[14]Data input'!$A$23</definedName>
    <definedName name="prod_6">'[14]Data input'!$A$24</definedName>
    <definedName name="prod_7">'[14]Data input'!$A$25</definedName>
    <definedName name="Prod_Year">'[8]Data input'!$B$7</definedName>
    <definedName name="project_dom_sale_var_1">'[8]План пр-ва'!$C$128:$Y$128</definedName>
    <definedName name="project_dom_sale_var_2">'[8]План пр-ва'!$C$129:$Y$129</definedName>
    <definedName name="project_dom_sale_var_3">'[8]План пр-ва'!$C$130:$Y$130</definedName>
    <definedName name="project_dom_sale_var_4">'[8]План пр-ва'!$C$131:$Y$131</definedName>
    <definedName name="project_exp_sale_var_1">'[8]План пр-ва'!$C$120:$Y$120</definedName>
    <definedName name="project_exp_sale_var_2">'[8]План пр-ва'!$C$121:$Y$121</definedName>
    <definedName name="project_exp_sale_var_3">'[8]План пр-ва'!$C$122:$Y$122</definedName>
    <definedName name="project_exp_sale_var_4">'[8]План пр-ва'!$C$123:$Y$123</definedName>
    <definedName name="Project_Life">'[8]Data input'!$B$8</definedName>
    <definedName name="project_prod">'[8]Data input'!$B$28</definedName>
    <definedName name="PROJNO">#N/A</definedName>
    <definedName name="PYear2">[3]Date!$G$1</definedName>
    <definedName name="q">#REF!</definedName>
    <definedName name="QTY">#N/A</definedName>
    <definedName name="qw">#REF!</definedName>
    <definedName name="qwe">#REF!</definedName>
    <definedName name="R_Factor">#REF!</definedName>
    <definedName name="RCPTNO">#N/A</definedName>
    <definedName name="re">{30,140,350,160,"",""}</definedName>
    <definedName name="REFNO">#REF!</definedName>
    <definedName name="regions">[6]Guidance!$B$9:$B$24</definedName>
    <definedName name="REMARK">#N/A</definedName>
    <definedName name="Residual_difference">#REF!</definedName>
    <definedName name="rew">{30,140,350,160,"",""}</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M">#REF!</definedName>
    <definedName name="RNCLTYPE">#N/A</definedName>
    <definedName name="RO">#REF!</definedName>
    <definedName name="ROW">#REF!</definedName>
    <definedName name="RP">[6]Guidance!$H$6</definedName>
    <definedName name="rt">#REF!</definedName>
    <definedName name="rtew">{30,140,350,160,"",""}</definedName>
    <definedName name="RY">#REF!</definedName>
    <definedName name="RZVD">#N/A</definedName>
    <definedName name="S">#REF!</definedName>
    <definedName name="sa">{30,140,350,160,"",""}</definedName>
    <definedName name="sale_var_1">'[8]Data input'!$A$40</definedName>
    <definedName name="sale_var_2">'[8]Data input'!$A$41</definedName>
    <definedName name="sale_var_3">'[8]Data input'!$A$42</definedName>
    <definedName name="sale_var_4">'[8]Data input'!$A$43</definedName>
    <definedName name="sana">DATE(yil,oy,1)</definedName>
    <definedName name="Sched_Pay">#REF!</definedName>
    <definedName name="Scheduled_Extra_Payments">#REF!</definedName>
    <definedName name="Scheduled_Interest_Rate">#REF!</definedName>
    <definedName name="Scheduled_Monthly_Payment">#REF!</definedName>
    <definedName name="sd">{30,140,350,160,"",""}</definedName>
    <definedName name="sdfg">#REF!</definedName>
    <definedName name="sdfsdfsd">TRUNC((oy-1)/3+1)</definedName>
    <definedName name="se">{30,140,350,160,"",""}</definedName>
    <definedName name="SERNO">#N/A</definedName>
    <definedName name="SetBanks">[3]Banks!$B$3:$B$30,[3]Banks!$D$3:$D$30</definedName>
    <definedName name="SetDay">[3]Date!$J$9:$J$20</definedName>
    <definedName name="sf">{30,140,350,160,"",""}</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LRCPTNO">#N/A</definedName>
    <definedName name="SLSERNO">#N/A</definedName>
    <definedName name="ss">{30,140,350,160,"",""}</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tart_Year">'[8]Data input'!$B$6</definedName>
    <definedName name="StartDate">#REF!</definedName>
    <definedName name="STDATE">#REF!</definedName>
    <definedName name="SUMMARY">#REF!</definedName>
    <definedName name="sung" hidden="1">{"'Monthly 1997'!$A$3:$S$89"}</definedName>
    <definedName name="sung2" hidden="1">{"'Monthly 1997'!$A$3:$S$89"}</definedName>
    <definedName name="SVOD">#N/A</definedName>
    <definedName name="svod1">#N/A</definedName>
    <definedName name="t">{30,140,350,160,"",""}</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ANK_BAFFLE">#REF!</definedName>
    <definedName name="TEMPQTY">#N/A</definedName>
    <definedName name="TEST">#REF!</definedName>
    <definedName name="test1">#REF!</definedName>
    <definedName name="test2">#REF!</definedName>
    <definedName name="TFT">#REF!,#REF!,#REF!,#REF!</definedName>
    <definedName name="th">#REF!</definedName>
    <definedName name="Threshold">#REF!</definedName>
    <definedName name="Total_Interest">#REF!</definedName>
    <definedName name="Total_Pay">#REF!</definedName>
    <definedName name="Total_Payment">Scheduled_Payment+Extra_Payment</definedName>
    <definedName name="tre">{30,140,350,160,"",""}</definedName>
    <definedName name="TRUNK_TAILGATE_HANDLE">#REF!</definedName>
    <definedName name="TRXNAMT">#REF!</definedName>
    <definedName name="TRXNDESC">#N/A</definedName>
    <definedName name="TRXNFAMT">#N/A</definedName>
    <definedName name="TRXNQTY">#N/A</definedName>
    <definedName name="tt" hidden="1">{#N/A,#N/A,TRUE,"일정"}</definedName>
    <definedName name="TTT">#REF!</definedName>
    <definedName name="ty">#REF!</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{30,140,350,160,"",""}</definedName>
    <definedName name="u">{30,140,350,160,"",""}</definedName>
    <definedName name="uiy">{30,140,350,160,"",""}</definedName>
    <definedName name="uj">[15]Варианты!$G$31:$H$33</definedName>
    <definedName name="UNIT">#N/A</definedName>
    <definedName name="UOM">#N/A</definedName>
    <definedName name="uy">{30,140,350,160,"",""}</definedName>
    <definedName name="uyjh">{30,140,350,160,"",""}</definedName>
    <definedName name="uyt">{30,140,350,160,"",""}</definedName>
    <definedName name="uyui">#REF!</definedName>
    <definedName name="v">{30,140,350,160,"",""}</definedName>
    <definedName name="vaj">[16]мфо!$A$2:$E$98</definedName>
    <definedName name="Values_Entered">IF(Loan_Amount*Interest_Rate*Loan_Years*Loan_Start&gt;0,1,0)</definedName>
    <definedName name="vb">#REF!</definedName>
    <definedName name="vbc">#REF!</definedName>
    <definedName name="vbghh">#REF!</definedName>
    <definedName name="vcx">{30,140,350,160,"",""}</definedName>
    <definedName name="VENDOR">#N/A</definedName>
    <definedName name="VNPNO">#N/A</definedName>
    <definedName name="VRT_M">[17]G1!$D$23</definedName>
    <definedName name="vx">#REF!</definedName>
    <definedName name="w">{30,140,350,160,"",""}</definedName>
    <definedName name="W.SHOP">#N/A</definedName>
    <definedName name="wdwdwdwdwd" hidden="1">#REF!</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f">{30,140,350,160,"",""}</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#REF!,#REF!</definedName>
    <definedName name="WIR">#REF!,#REF!</definedName>
    <definedName name="wqe">{30,140,350,160,"",""}</definedName>
    <definedName name="wrn.Aging._.and._.Trend._.Analysis." hidden="1">{#N/A,#N/A,FALSE,"Aging Summary";#N/A,#N/A,FALSE,"Ratio Analysis";#N/A,#N/A,FALSE,"Test 120 Day Accts";#N/A,#N/A,FALSE,"Tickmarks"}</definedName>
    <definedName name="wrn.ccr." hidden="1">{#N/A,#N/A,FALSE,"BODY"}</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s">{30,140,350,160,"",""}</definedName>
    <definedName name="wsd">#REF!</definedName>
    <definedName name="wt">{30,140,350,160,"",""}</definedName>
    <definedName name="wv">{30,140,350,160,"",""}</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x">{30,140,350,160,"",""}</definedName>
    <definedName name="wy">{30,140,350,160,"",""}</definedName>
    <definedName name="x">{30,140,350,160,"",""}</definedName>
    <definedName name="xcv">{30,140,350,160,"",""}</definedName>
    <definedName name="xczx">{30,140,350,160,"",""}</definedName>
    <definedName name="XXX">#REF!</definedName>
    <definedName name="y">{30,140,350,160,"",""}</definedName>
    <definedName name="year">[6]Guidance!$F$9:$F$15</definedName>
    <definedName name="yil">#N/A</definedName>
    <definedName name="YP">[6]Guidance!$H$2</definedName>
    <definedName name="yt">{30,140,350,160,"",""}</definedName>
    <definedName name="ytr">{30,140,350,160,"",""}</definedName>
    <definedName name="ytu">{30,140,350,160,"",""}</definedName>
    <definedName name="yuk">#REF!</definedName>
    <definedName name="z">{30,140,350,160,"",""}</definedName>
    <definedName name="Z_3A9B8CE0_90FE_45F7_B16A_6C9B6CFEF69B_.wvu.PrintTitles" hidden="1">[18]оборот!$A:$B,[18]оборот!$1:$1</definedName>
    <definedName name="Z_86A21AE1_D222_11D6_8098_444553540000_.wvu.Cols" hidden="1">#REF!,#REF!,#REF!,#REF!</definedName>
    <definedName name="za">{30,140,350,160,"",""}</definedName>
    <definedName name="zb">#REF!</definedName>
    <definedName name="ZRATEINDC">#N/A</definedName>
    <definedName name="zx">{30,140,350,160,"",""}</definedName>
    <definedName name="а">[0]!_a1Z,[0]!_a2Z</definedName>
    <definedName name="А1">#REF!</definedName>
    <definedName name="А17">#REF!</definedName>
    <definedName name="а209">#REF!</definedName>
    <definedName name="А7">#REF!</definedName>
    <definedName name="аа"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ааа">'[19]Фориш 2003'!$O$4</definedName>
    <definedName name="ааааа">{30,140,350,160,"",""}</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ваав">{30,140,350,160,"",""}</definedName>
    <definedName name="ававпаррпор">{30,140,350,160,"",""}</definedName>
    <definedName name="авьлолалоа">{30,140,350,160,"",""}</definedName>
    <definedName name="адр">"$A$3"</definedName>
    <definedName name="Адреслар">[20]База!$A$2:$A$16</definedName>
    <definedName name="АК" hidden="1">{#N/A,#N/A,FALSE,"인원";#N/A,#N/A,FALSE,"비용2";#N/A,#N/A,FALSE,"비용1";#N/A,#N/A,FALSE,"비용";#N/A,#N/A,FALSE,"보증2";#N/A,#N/A,FALSE,"보증1";#N/A,#N/A,FALSE,"보증";#N/A,#N/A,FALSE,"손익1";#N/A,#N/A,FALSE,"손익";#N/A,#N/A,FALSE,"부서별매출";#N/A,#N/A,FALSE,"매출"}</definedName>
    <definedName name="акциз">#REF!</definedName>
    <definedName name="амми">'[21]Prog. rost tarifov'!$D$19</definedName>
    <definedName name="амми2">'[21]Prog. rost tarifov'!$E$19</definedName>
    <definedName name="амор">'[21]Prog. rost tarifov'!$D$10</definedName>
    <definedName name="амор2">'[21]Prog. rost tarifov'!$E$10</definedName>
    <definedName name="Анд">TRUNC((oy-1)/3+1)</definedName>
    <definedName name="Анди">TRUNC((oy-1)/3+1)</definedName>
    <definedName name="андижон">TRUNC((oy-1)/3+1)</definedName>
    <definedName name="АП">#REF!</definedName>
    <definedName name="апавлпо">{30,140,350,160,"",""}</definedName>
    <definedName name="апаппв">{30,140,350,160,"",""}</definedName>
    <definedName name="апп">{30,140,350,160,"",""}</definedName>
    <definedName name="апр">{30,140,350,160,"",""}</definedName>
    <definedName name="апро">{30,140,350,160,"",""}</definedName>
    <definedName name="асчапр">{30,140,350,160,"",""}</definedName>
    <definedName name="аывап">{30,140,350,160,"",""}</definedName>
    <definedName name="база">[22]база!$A$2:$H$5001</definedName>
    <definedName name="База__данных">#REF!</definedName>
    <definedName name="_xlnm.Database">#REF!</definedName>
    <definedName name="база1">'[23]16304'!$A:$I</definedName>
    <definedName name="база2">#REF!</definedName>
    <definedName name="база3">#REF!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Д_1">[24]БД!$M:$M</definedName>
    <definedName name="беенок">{30,140,350,160,"",""}</definedName>
    <definedName name="безгпбезпдз">#N/A</definedName>
    <definedName name="боб">#REF!</definedName>
    <definedName name="БОГОТТУМАН">#REF!</definedName>
    <definedName name="Бух">TRUNC((oy-1)/3+1)</definedName>
    <definedName name="бь">{30,140,350,160,"",""}</definedName>
    <definedName name="бю">{30,140,350,160,"",""}</definedName>
    <definedName name="в" hidden="1">{#N/A,#N/A,FALSE,"인원";#N/A,#N/A,FALSE,"비용2";#N/A,#N/A,FALSE,"비용1";#N/A,#N/A,FALSE,"비용";#N/A,#N/A,FALSE,"보증2";#N/A,#N/A,FALSE,"보증1";#N/A,#N/A,FALSE,"보증";#N/A,#N/A,FALSE,"손익1";#N/A,#N/A,FALSE,"손익";#N/A,#N/A,FALSE,"부서별매출";#N/A,#N/A,FALSE,"매출"}</definedName>
    <definedName name="в999999">#REF!</definedName>
    <definedName name="ва">#REF!</definedName>
    <definedName name="ваа" hidden="1">{#N/A,#N/A,FALSE,"BODY"}</definedName>
    <definedName name="вава">#REF!</definedName>
    <definedName name="вавав">{30,140,350,160,"",""}</definedName>
    <definedName name="ВАМ">#REF!</definedName>
    <definedName name="вап">#REF!</definedName>
    <definedName name="вар">#REF!</definedName>
    <definedName name="Вариант_1">#REF!</definedName>
    <definedName name="Вариант_10">#REF!</definedName>
    <definedName name="Вариант_11">#REF!</definedName>
    <definedName name="Вариант_12">#REF!</definedName>
    <definedName name="Вариант_13">#REF!</definedName>
    <definedName name="Вариант_14">#REF!</definedName>
    <definedName name="Вариант_15">#REF!</definedName>
    <definedName name="Вариант_16">#REF!</definedName>
    <definedName name="Вариант_17">#REF!</definedName>
    <definedName name="Вариант_18">#REF!</definedName>
    <definedName name="Вариант_19">#REF!</definedName>
    <definedName name="Вариант_2">#REF!</definedName>
    <definedName name="Вариант_20">#REF!</definedName>
    <definedName name="Вариант_21">#REF!</definedName>
    <definedName name="Вариант_22">#REF!</definedName>
    <definedName name="Вариант_23">#REF!</definedName>
    <definedName name="Вариант_24">#REF!</definedName>
    <definedName name="Вариант_25">#REF!</definedName>
    <definedName name="Вариант_26">#REF!</definedName>
    <definedName name="Вариант_27">#REF!</definedName>
    <definedName name="Вариант_3">#REF!</definedName>
    <definedName name="Вариант_4">#REF!</definedName>
    <definedName name="Вариант_5">#REF!</definedName>
    <definedName name="Вариант_6">#REF!</definedName>
    <definedName name="Вариант_7">#REF!</definedName>
    <definedName name="Вариант_8">#REF!</definedName>
    <definedName name="Вариант_9">#REF!</definedName>
    <definedName name="вв" hidden="1">{#N/A,#N/A,FALSE,"인원";#N/A,#N/A,FALSE,"비용2";#N/A,#N/A,FALSE,"비용1";#N/A,#N/A,FALSE,"비용";#N/A,#N/A,FALSE,"보증2";#N/A,#N/A,FALSE,"보증1";#N/A,#N/A,FALSE,"보증";#N/A,#N/A,FALSE,"손익1";#N/A,#N/A,FALSE,"손익";#N/A,#N/A,FALSE,"부서별매출";#N/A,#N/A,FALSE,"매출"}</definedName>
    <definedName name="вва">{30,140,350,160,"",""}</definedName>
    <definedName name="ввв">{30,140,350,160,"",""}</definedName>
    <definedName name="вмм">{30,140,350,160,"",""}</definedName>
    <definedName name="вода">'[21]Prog. rost tarifov'!$D$7</definedName>
    <definedName name="вода2">'[21]Prog. rost tarifov'!$E$7</definedName>
    <definedName name="всмвап">{30,140,350,160,"",""}</definedName>
    <definedName name="вфвф">#REF!</definedName>
    <definedName name="вцка">#REF!</definedName>
    <definedName name="вы">{30,140,350,160,"",""}</definedName>
    <definedName name="выбыло">0</definedName>
    <definedName name="выв">TRUNC((oy-1)/3+1)</definedName>
    <definedName name="вывывыв">{30,140,350,160,"",""}</definedName>
    <definedName name="вып">[25]режа!$A$1:$R$862</definedName>
    <definedName name="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газ2">'[21]Prog. rost tarifov'!$E$5</definedName>
    <definedName name="галла_нархи">'[26]Фориш 2003'!$O$4</definedName>
    <definedName name="галлаааа">'[27]Фориш 2003'!$O$4</definedName>
    <definedName name="гг">#N/A</definedName>
    <definedName name="ггг" hidden="1">{#N/A,#N/A,FALSE,"인원";#N/A,#N/A,FALSE,"비용2";#N/A,#N/A,FALSE,"비용1";#N/A,#N/A,FALSE,"비용";#N/A,#N/A,FALSE,"보증2";#N/A,#N/A,FALSE,"보증1";#N/A,#N/A,FALSE,"보증";#N/A,#N/A,FALSE,"손익1";#N/A,#N/A,FALSE,"손익";#N/A,#N/A,FALSE,"부서별매출";#N/A,#N/A,FALSE,"매출"}</definedName>
    <definedName name="гн">{30,140,350,160,"",""}</definedName>
    <definedName name="гне">{30,140,350,160,"",""}</definedName>
    <definedName name="го">#REF!</definedName>
    <definedName name="год02">#REF!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тк_мф_02">[28]ГТК_Минфин_факт!$2:$13</definedName>
    <definedName name="гтк_мф_03">[28]ГТК_Минфин_факт!$16:$27</definedName>
    <definedName name="гтк_мф_04">[28]ГТК_Минфин_факт!$30:$41</definedName>
    <definedName name="гтк02">#REF!</definedName>
    <definedName name="гуза">{30,140,350,160,"",""}</definedName>
    <definedName name="ГУРЛАНТУМАН">#REF!</definedName>
    <definedName name="д5">#REF!</definedName>
    <definedName name="да">{30,140,350,160,"",""}</definedName>
    <definedName name="двиг1.0">'[8]План пр-ва'!$C$18:$Y$18</definedName>
    <definedName name="двиг1.2">'[8]План пр-ва'!$C$19:$Y$19</definedName>
    <definedName name="двиг1.4">'[8]План пр-ва'!$C$21:$Y$21</definedName>
    <definedName name="двиг1.5">'[8]План пр-ва'!$C$22:$Y$22</definedName>
    <definedName name="дд" hidden="1">{#N/A,#N/A,FALSE,"인원";#N/A,#N/A,FALSE,"비용2";#N/A,#N/A,FALSE,"비용1";#N/A,#N/A,FALSE,"비용";#N/A,#N/A,FALSE,"보증2";#N/A,#N/A,FALSE,"보증1";#N/A,#N/A,FALSE,"보증";#N/A,#N/A,FALSE,"손익1";#N/A,#N/A,FALSE,"손익";#N/A,#N/A,FALSE,"부서별매출";#N/A,#N/A,FALSE,"매출"}</definedName>
    <definedName name="дддд">#N/A</definedName>
    <definedName name="действ">[29]Ставка!$B$4:$C$6</definedName>
    <definedName name="Действующий">[30]Варианты!$A$9:$B$11</definedName>
    <definedName name="Действующий_1">[31]Варианты!$A$15:$B$17</definedName>
    <definedName name="действующий_2">[31]Варианты!$A$22:$B$24</definedName>
    <definedName name="Действующий_3">[31]Варианты!$A$27:$B$29</definedName>
    <definedName name="Действующий_4">[32]Варианты!$A$9:$B$11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ёр">{30,140,350,160,"",""}</definedName>
    <definedName name="дина">#REF!</definedName>
    <definedName name="дИРЕКЦИЯ_ПО_СТР_ВУ_РЕГ.ВОДОПРОВОДОВ">#REF!</definedName>
    <definedName name="дл">[0]!_a1Z,[0]!_a2Z</definedName>
    <definedName name="длоолл30">#REF!</definedName>
    <definedName name="долл">'[33]для ГАКа'!$E$52</definedName>
    <definedName name="долл._курс">'[34]Доходи линейные'!$B$82</definedName>
    <definedName name="долл.евро">[35]Курс!$D$4</definedName>
    <definedName name="долл.США">[35]Курс!$D$5</definedName>
    <definedName name="доллар">[36]c!$C$1</definedName>
    <definedName name="Дох">#REF!</definedName>
    <definedName name="Доход">'[37]Доход 2008'!$BK$38</definedName>
    <definedName name="дт">'[21]Prog. rost tarifov'!$D$8</definedName>
    <definedName name="дт2">'[21]Prog. rost tarifov'!$E$8</definedName>
    <definedName name="дустл">{30,140,350,160,"",""}</definedName>
    <definedName name="е">[0]!_a1Z,[0]!_a2Z</definedName>
    <definedName name="ё">{30,140,350,160,"",""}</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еее">[0]!BlankMacro1</definedName>
    <definedName name="ек">{30,140,350,160,"",""}</definedName>
    <definedName name="еке">{30,140,350,160,"",""}</definedName>
    <definedName name="екекек">{30,140,350,160,"",""}</definedName>
    <definedName name="ен">{30,140,350,160,"",""}</definedName>
    <definedName name="жд">#N/A</definedName>
    <definedName name="жд2">'[21]Prog. rost tarifov'!$E$15</definedName>
    <definedName name="ждл">#REF!</definedName>
    <definedName name="Жиззах">{30,140,350,160,"",""}</definedName>
    <definedName name="жл">#REF!</definedName>
    <definedName name="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xlnm.Print_Titles" localSheetId="5">'3,1 илова'!$7:$7</definedName>
    <definedName name="_xlnm.Print_Titles" localSheetId="0">Ҳисобот!$6:$7</definedName>
    <definedName name="_xlnm.Print_Titles">#REF!</definedName>
    <definedName name="Закрытый359">#REF!</definedName>
    <definedName name="зал">{30,140,350,160,"",""}</definedName>
    <definedName name="Запрос1">#REF!</definedName>
    <definedName name="Зарплата_1">#REF!</definedName>
    <definedName name="Зарплата_2">#REF!</definedName>
    <definedName name="зафар">{30,140,350,160,"",""}</definedName>
    <definedName name="зд">#REF!,#REF!,#REF!</definedName>
    <definedName name="зж">{30,140,350,160,"",""}</definedName>
    <definedName name="зощ0шргрщш">{30,140,350,160,"",""}</definedName>
    <definedName name="зпл">'[21]Prog. rost tarifov'!$D$9</definedName>
    <definedName name="зпл2">'[21]Prog. rost tarifov'!$E$9</definedName>
    <definedName name="зхўзх">#REF!</definedName>
    <definedName name="зщ">{30,140,350,160,"",""}</definedName>
    <definedName name="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xlnm.Extract">'[38]PV6 3.5L LX5 GMX170'!#REF!</definedName>
    <definedName name="изм">[0]!_a1Z,[0]!_a2Z</definedName>
    <definedName name="Изм_затрат">'[8]табл чувств'!$B$4</definedName>
    <definedName name="Изм_цен">'[8]табл чувств'!$B$3</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TRUNC((oy-1)/3+1)</definedName>
    <definedName name="иииииитт">{30,140,350,160,"",""}</definedName>
    <definedName name="илхом">#REF!</definedName>
    <definedName name="имиттампа">{30,140,350,160,"",""}</definedName>
    <definedName name="имп2">'[21]Prog. rost tarifov'!$E$12</definedName>
    <definedName name="импавқреукрпеукп">#REF!</definedName>
    <definedName name="имспрп">{30,140,350,160,"",""}</definedName>
    <definedName name="имывяол">{30,140,350,160,"",""}</definedName>
    <definedName name="имыясм">{30,140,350,160,"",""}</definedName>
    <definedName name="инкасса">{30,140,350,160,"",""}</definedName>
    <definedName name="ип">#REF!</definedName>
    <definedName name="ипак">#REF!</definedName>
    <definedName name="ипр">{30,140,350,160,"",""}</definedName>
    <definedName name="ислом">{30,140,350,160,"",""}</definedName>
    <definedName name="исм">{30,140,350,160,"",""}</definedName>
    <definedName name="итог">TRUNC((oy-1)/3+1)</definedName>
    <definedName name="Итог3">#N/A</definedName>
    <definedName name="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йй" hidden="1">{#N/A,#N/A,FALSE,"인원";#N/A,#N/A,FALSE,"비용2";#N/A,#N/A,FALSE,"비용1";#N/A,#N/A,FALSE,"비용";#N/A,#N/A,FALSE,"보증2";#N/A,#N/A,FALSE,"보증1";#N/A,#N/A,FALSE,"보증";#N/A,#N/A,FALSE,"손익1";#N/A,#N/A,FALSE,"손익";#N/A,#N/A,FALSE,"부서별매출";#N/A,#N/A,FALSE,"매출"}</definedName>
    <definedName name="ййй">'[39]МФО руйхат'!$A$1:$C$82</definedName>
    <definedName name="ййййййййййййййййййй">TRUNC((oy-1)/3+1)</definedName>
    <definedName name="йййййййййййййййййййййййй">TRUNC((oy-1)/3+1)</definedName>
    <definedName name="йс">[40]курс!$B$10</definedName>
    <definedName name="Йуклама">{30,140,350,160,"",""}</definedName>
    <definedName name="йц">{30,140,350,160,"",""}</definedName>
    <definedName name="к"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К.рем">#REF!</definedName>
    <definedName name="капрем">'[21]Prog. rost tarifov'!$D$13</definedName>
    <definedName name="капрем2">'[21]Prog. rost tarifov'!$E$13</definedName>
    <definedName name="Карбамид" hidden="1">{"'Monthly 1997'!$A$3:$S$89"}</definedName>
    <definedName name="карз">#REF!</definedName>
    <definedName name="Кахрамон">#REF!</definedName>
    <definedName name="Кахрамон_1">#REF!</definedName>
    <definedName name="Кахрамон_2">[15]Варианты!$G$31:$H$33</definedName>
    <definedName name="Кахрамон_22">[41]Варианты!$G$31:$H$33</definedName>
    <definedName name="Кахрамон_23">[41]Варианты!$G$31:$H$33</definedName>
    <definedName name="кацуац">{30,140,350,160,"",""}</definedName>
    <definedName name="Каш">TRUNC((oy-1)/3+1)</definedName>
    <definedName name="Кашк">TRUNC((oy-1)/3+1)</definedName>
    <definedName name="ке">{30,140,350,160,"",""}</definedName>
    <definedName name="кен">{30,140,350,160,"",""}</definedName>
    <definedName name="кириша">#REF!</definedName>
    <definedName name="кис">'[21]Prog. rost tarifov'!$D$18</definedName>
    <definedName name="кис2">'[21]Prog. rost tarifov'!$E$18</definedName>
    <definedName name="кк">{30,140,350,160,"",""}</definedName>
    <definedName name="ккк">#REF!</definedName>
    <definedName name="книга2">[0]!_a1Z,[0]!_a2Z</definedName>
    <definedName name="Кодир">#REF!</definedName>
    <definedName name="константы">#REF!,#REF!,#REF!,#REF!,#REF!,#REF!,#REF!,#REF!,#REF!</definedName>
    <definedName name="коэф">'[35]Топливо-энергия'!$W$22</definedName>
    <definedName name="кре">#N/A</definedName>
    <definedName name="Кредит2">#N/A</definedName>
    <definedName name="_xlnm.Criteria">'[38]PV6 3.5L LX5 GMX170'!#REF!</definedName>
    <definedName name="ку">{30,140,350,160,"",""}</definedName>
    <definedName name="Кулок">{30,140,350,160,"",""}</definedName>
    <definedName name="кулоко">{30,140,350,160,"",""}</definedName>
    <definedName name="культи">'[26]Фориш 2003'!$O$4</definedName>
    <definedName name="курс11">[42]калий!$C$92</definedName>
    <definedName name="кутча">{30,140,350,160,"",""}</definedName>
    <definedName name="кц">{30,140,350,160,"",""}</definedName>
    <definedName name="л" hidden="1">{#N/A,#N/A,FALSE,"인원";#N/A,#N/A,FALSE,"비용2";#N/A,#N/A,FALSE,"비용1";#N/A,#N/A,FALSE,"비용";#N/A,#N/A,FALSE,"보증2";#N/A,#N/A,FALSE,"보증1";#N/A,#N/A,FALSE,"보증";#N/A,#N/A,FALSE,"손익1";#N/A,#N/A,FALSE,"손익";#N/A,#N/A,FALSE,"부서별매출";#N/A,#N/A,FALSE,"매출"}</definedName>
    <definedName name="лд">#REF!</definedName>
    <definedName name="лдқв">#REF!</definedName>
    <definedName name="лист">#REF!</definedName>
    <definedName name="лит">{30,140,350,160,"",""}</definedName>
    <definedName name="лл" hidden="1">{#N/A,#N/A,TRUE,"일정"}</definedName>
    <definedName name="ллл">#N/A</definedName>
    <definedName name="лллл">#REF!</definedName>
    <definedName name="лллллллллллллл">TRUNC((oy-1)/3+1)</definedName>
    <definedName name="ло">{30,140,350,160,"",""}</definedName>
    <definedName name="лой">[43]лой!#REF!</definedName>
    <definedName name="ЛокализацияBPU">#REF!</definedName>
    <definedName name="ЛокализацияDAMAS">#REF!,#REF!,#REF!</definedName>
    <definedName name="ЛокализацияLGLL">#REF!</definedName>
    <definedName name="ЛокализацияTICO">#REF!</definedName>
    <definedName name="ЛокализацияWFL">#REF!</definedName>
    <definedName name="ЛокализацияWFR">#REF!</definedName>
    <definedName name="ЛОЛО">#REF!</definedName>
    <definedName name="лр">#REF!</definedName>
    <definedName name="лрдлп">[6]Guidance!$H$4</definedName>
    <definedName name="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М50.12">#REF!</definedName>
    <definedName name="Макрос1">#N/A</definedName>
    <definedName name="макс">[6]Guidance!#REF!</definedName>
    <definedName name="Массив_обл">[44]Массив!$B$9:$C$21</definedName>
    <definedName name="Массив_СвС">#N/A</definedName>
    <definedName name="машина">{30,140,350,160,"",""}</definedName>
    <definedName name="мест">'[21]Prog. rost tarifov'!$D$11</definedName>
    <definedName name="мест2">'[21]Prog. rost tarifov'!$E$11</definedName>
    <definedName name="мз">#REF!</definedName>
    <definedName name="МЗ_1">#REF!</definedName>
    <definedName name="МЗ_2">#REF!</definedName>
    <definedName name="мин">#REF!</definedName>
    <definedName name="мин.эк." hidden="1">{#N/A,#N/A,FALSE,"Aging Summary";#N/A,#N/A,FALSE,"Ratio Analysis";#N/A,#N/A,FALSE,"Test 120 Day Accts";#N/A,#N/A,FALSE,"Tickmarks"}</definedName>
    <definedName name="мин25">#REF!</definedName>
    <definedName name="Минимал_1">#REF!</definedName>
    <definedName name="Минимал_2">#REF!</definedName>
    <definedName name="Минсвх">#REF!</definedName>
    <definedName name="мирз">{30,140,350,160,"",""}</definedName>
    <definedName name="Мирзачул">'[45]Фориш 2003'!$O$4</definedName>
    <definedName name="мм" hidden="1">{#N/A,#N/A,FALSE,"인원";#N/A,#N/A,FALSE,"비용2";#N/A,#N/A,FALSE,"비용1";#N/A,#N/A,FALSE,"비용";#N/A,#N/A,FALSE,"보증2";#N/A,#N/A,FALSE,"보증1";#N/A,#N/A,FALSE,"보증";#N/A,#N/A,FALSE,"손익1";#N/A,#N/A,FALSE,"손익";#N/A,#N/A,FALSE,"부서별매출";#N/A,#N/A,FALSE,"매출"}</definedName>
    <definedName name="МММММ">TRUNC((oy-1)/3+1)</definedName>
    <definedName name="Монетиз">#REF!</definedName>
    <definedName name="мссиииисс">{30,140,350,160,"",""}</definedName>
    <definedName name="МССЯВВАВВФФ">{30,140,350,160,"",""}</definedName>
    <definedName name="мука">'[21]Prog. rost tarifov'!$D$17</definedName>
    <definedName name="мука2">'[21]Prog. rost tarifov'!$E$17</definedName>
    <definedName name="мфо">[46]Лист2!$A$2:$E$90</definedName>
    <definedName name="мфо3">[46]Лист2!$A$2:$E$89</definedName>
    <definedName name="мфпрог">#REF!</definedName>
    <definedName name="мфу02">#REF!</definedName>
    <definedName name="н" hidden="1">{#N/A,#N/A,FALSE,"인원";#N/A,#N/A,FALSE,"비용2";#N/A,#N/A,FALSE,"비용1";#N/A,#N/A,FALSE,"비용";#N/A,#N/A,FALSE,"보증2";#N/A,#N/A,FALSE,"보증1";#N/A,#N/A,FALSE,"보증";#N/A,#N/A,FALSE,"손익1";#N/A,#N/A,FALSE,"손익";#N/A,#N/A,FALSE,"부서별매출";#N/A,#N/A,FALSE,"매출"}</definedName>
    <definedName name="Наб">[47]NA6502!$155:$155</definedName>
    <definedName name="Нав">'[48]MIN-MAX'!$155:$155</definedName>
    <definedName name="налог">'[21]Prog. rost tarifov'!$D$16</definedName>
    <definedName name="налог2">'[21]Prog. rost tarifov'!$E$16</definedName>
    <definedName name="нар26" hidden="1">#REF!,#REF!,#REF!,#REF!</definedName>
    <definedName name="нац">#REF!</definedName>
    <definedName name="Нач_цена_Прод_1_Вн">'[8]Data input'!$B$73</definedName>
    <definedName name="Нач_цена_Прод_1_Э">'[8]Data input'!$B$67</definedName>
    <definedName name="Нач_цена_Прод_2_Вн">'[8]Data input'!$B$74</definedName>
    <definedName name="Нач_цена_Прод_2_Э">'[8]Data input'!$B$68</definedName>
    <definedName name="Нач_цена_Прод_3_Вн">'[8]Data input'!$B$75</definedName>
    <definedName name="Нач_цена_Прод_3_Э">'[8]Data input'!$B$69</definedName>
    <definedName name="Нач_цена_Прод_4_Вн">'[8]Data input'!$B$76</definedName>
    <definedName name="Нач_цена_Прод_4_Э">'[8]Data input'!$B$70</definedName>
    <definedName name="Нач_цена_Прод_5_Вн">'[14]Data input'!$B$56</definedName>
    <definedName name="Нач_цена_Прод_5_Э">'[14]Data input'!$B$47</definedName>
    <definedName name="Нач_цена_Прод_6_Вн">'[14]Data input'!$B$57</definedName>
    <definedName name="Нач_цена_Прод_6_Э">'[14]Data input'!$B$49</definedName>
    <definedName name="нбу">#REF!</definedName>
    <definedName name="не">{30,140,350,160,"",""}</definedName>
    <definedName name="неукв">#REF!</definedName>
    <definedName name="нк">{30,140,350,160,"",""}</definedName>
    <definedName name="н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ннн">[0]!BlankMacro1</definedName>
    <definedName name="нов">#N/A</definedName>
    <definedName name="новый">[0]!_a1Z,[0]!_a2Z</definedName>
    <definedName name="Норма">[49]Нарх!$A$1:$P$248</definedName>
    <definedName name="нояб">#REF!</definedName>
    <definedName name="нояб.">#REF!</definedName>
    <definedName name="нук">TRUNC((oy-1)/3+1)</definedName>
    <definedName name="о"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бласть_для_печати">#REF!</definedName>
    <definedName name="Область_дляпечати">#REF!</definedName>
    <definedName name="ОБЛАСТЬ_ПЕЌАТ_">#REF!</definedName>
    <definedName name="ОБЛАСТЬ_ПЕЌАТ__6">#REF!</definedName>
    <definedName name="ОБЛАСТЬ_ПЕЌАТИ">#REF!</definedName>
    <definedName name="ОБЛАСТЬ_ПЕЌАТИ_6">#REF!</definedName>
    <definedName name="_xlnm.Print_Area" localSheetId="4">'3 илова'!$A$1:$D$27</definedName>
    <definedName name="_xlnm.Print_Area" localSheetId="0">Ҳисобот!$A$1:$F$49</definedName>
    <definedName name="_xlnm.Print_Area">#REF!</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ди">[50]Лист2!$F$1:$F$141</definedName>
    <definedName name="ОИОАМИВ">#REF!</definedName>
    <definedName name="ол">{30,140,350,160,"",""}</definedName>
    <definedName name="олдл">{30,140,350,160,"",""}</definedName>
    <definedName name="олол">{30,140,350,160,"",""}</definedName>
    <definedName name="ольга" hidden="1">{#N/A,#N/A,FALSE,"BODY"}</definedName>
    <definedName name="оо">{30,140,350,160,"",""}</definedName>
    <definedName name="ооо">#REF!</definedName>
    <definedName name="оооо">TRUNC((oy-1)/3+1)</definedName>
    <definedName name="ооо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перативно">#REF!</definedName>
    <definedName name="ор">#REF!,#REF!,#REF!</definedName>
    <definedName name="орде">#REF!</definedName>
    <definedName name="ОРОРО1">#REF!</definedName>
    <definedName name="ОСТ">0</definedName>
    <definedName name="оьтлодламп">{30,140,350,160,"",""}</definedName>
    <definedName name="Папка">{30,140,350,160,"",""}</definedName>
    <definedName name="пар">'[21]Prog. rost tarifov'!$D$6</definedName>
    <definedName name="пар2">'[21]Prog. rost tarifov'!$E$6</definedName>
    <definedName name="пах">#REF!</definedName>
    <definedName name="пахта">{30,140,350,160,"",""}</definedName>
    <definedName name="пахта2">{30,140,350,160,"",""}</definedName>
    <definedName name="пахта3">{30,140,350,160,"",""}</definedName>
    <definedName name="пе">#N/A</definedName>
    <definedName name="период">1</definedName>
    <definedName name="пж">#REF!</definedName>
    <definedName name="Полигон">#REF!</definedName>
    <definedName name="посл.вар">#REF!</definedName>
    <definedName name="поступило">36525</definedName>
    <definedName name="Поток2004">#REF!</definedName>
    <definedName name="потоки">#N/A</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hidden="1">{#N/A,#N/A,FALSE,"단축1";#N/A,#N/A,FALSE,"단축2";#N/A,#N/A,FALSE,"단축3";#N/A,#N/A,FALSE,"장축";#N/A,#N/A,FALSE,"4WD"}</definedName>
    <definedName name="пппп">#N/A</definedName>
    <definedName name="ппппп">#N/A</definedName>
    <definedName name="ппр">#N/A</definedName>
    <definedName name="пр">#REF!</definedName>
    <definedName name="пр2">'[21]Prog. rost tarifov'!$E$14</definedName>
    <definedName name="ПРИХ">35000</definedName>
    <definedName name="прицеп">'[14]План пр-ва_1'!$A$23:$O$23</definedName>
    <definedName name="прицепк">'[14]План пр-ва_1'!$A$24:$O$24</definedName>
    <definedName name="про">#REF!</definedName>
    <definedName name="Прог">TRUNC((oy-1)/3+1)</definedName>
    <definedName name="ПРОГНОЗНЫЕ_ПАРАМЕТРЫ_РАСХОДОВ">#REF!</definedName>
    <definedName name="программа">TRUNC((oy-1)/3+1)</definedName>
    <definedName name="пром2">TRUNC((oy-1)/3+1)</definedName>
    <definedName name="прото">'[51]63- протокол (4)'!$1:$1048576</definedName>
    <definedName name="проч">TRUNC((oy-1)/3+1)</definedName>
    <definedName name="прпрпр">TRUNC((oy-1)/3+1)</definedName>
    <definedName name="прпрпрпрпрпрпрпрпрп" hidden="1">{"'Monthly 1997'!$A$3:$S$89"}</definedName>
    <definedName name="прро">#REF!</definedName>
    <definedName name="псб">#REF!</definedName>
    <definedName name="пункт">[49]Пункт!$A$1:$B$9</definedName>
    <definedName name="разряд">[52]Лист2!$1:$1048576</definedName>
    <definedName name="район">{30,140,350,160,"",""}</definedName>
    <definedName name="Районы1">[53]данные!$A$1</definedName>
    <definedName name="РАСХ">0</definedName>
    <definedName name="Расход_2004_Лист1__4__Таблица">'[54]По районам'!#REF!,'[54]По районам'!$A$2:$L$16</definedName>
    <definedName name="Расход_2004_Лист3__2__Таблица">#REF!</definedName>
    <definedName name="Расход_2004_Лист3__2__Таблица1">#REF!</definedName>
    <definedName name="Расход_2004_Лист3__2__Таблица2">#REF!,#REF!</definedName>
    <definedName name="расчета">36465</definedName>
    <definedName name="Рахбарга">#REF!</definedName>
    <definedName name="Рахбарлар">[55]База!$E$2:$E$5</definedName>
    <definedName name="рег">[56]Лист3!$C$21:$D$36</definedName>
    <definedName name="рег_1">#REF!</definedName>
    <definedName name="рег_2">#REF!</definedName>
    <definedName name="рег1">[57]Лист2!$A$1:$B$17</definedName>
    <definedName name="рег2">#REF!</definedName>
    <definedName name="рег22222">#REF!</definedName>
    <definedName name="рег5">#REF!</definedName>
    <definedName name="регион">[58]Список!$A$1:$C$16</definedName>
    <definedName name="режа">{30,140,350,160,"",""}</definedName>
    <definedName name="Рек">#REF!</definedName>
    <definedName name="_xlnm.Recorder">#REF!</definedName>
    <definedName name="рес">TRUNC((oy-1)/3+1)</definedName>
    <definedName name="респ">TRUNC((oy-1)/3+1)</definedName>
    <definedName name="рлр">TRUNC((oy-1)/3+1)</definedName>
    <definedName name="роопропроп">TRUNC((oy-1)/3+1)</definedName>
    <definedName name="ропо">{30,140,350,160,"",""}</definedName>
    <definedName name="рорпрр">{30,140,350,160,"",""}</definedName>
    <definedName name="рорро" hidden="1">{#N/A,#N/A,FALSE,"BODY"}</definedName>
    <definedName name="рр" hidden="1">{#N/A,#N/A,TRUE,"일정"}</definedName>
    <definedName name="ррпррапр">{30,140,350,160,"",""}</definedName>
    <definedName name="рыва">#REF!</definedName>
    <definedName name="рывр">#REF!</definedName>
    <definedName name="с" hidden="1">{#N/A,#N/A,TRUE,"일정"}</definedName>
    <definedName name="с86">#REF!</definedName>
    <definedName name="сам">{30,140,350,160,"",""}</definedName>
    <definedName name="Самигову">#REF!</definedName>
    <definedName name="Санжар">{30,140,350,160,"",""}</definedName>
    <definedName name="свод">#REF!</definedName>
    <definedName name="сводка">{30,140,350,160,"",""}</definedName>
    <definedName name="сел">{30,140,350,160,"",""}</definedName>
    <definedName name="сера">'[21]Prog. rost tarifov'!$D$21</definedName>
    <definedName name="сера2">'[21]Prog. rost tarifov'!$E$21</definedName>
    <definedName name="сқмсвқ">#REF!</definedName>
    <definedName name="см">#N/A</definedName>
    <definedName name="смавввсмсм">{30,140,350,160,"",""}</definedName>
    <definedName name="смимими">{30,140,350,160,"",""}</definedName>
    <definedName name="сокр">#N/A</definedName>
    <definedName name="сопос">#REF!</definedName>
    <definedName name="спн">#REF!</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авка_2005">[29]Ставка!$E$4:$F$6</definedName>
    <definedName name="стоимость">43508</definedName>
    <definedName name="стр.1">[59]Пр1э!$G$11</definedName>
    <definedName name="стр.2">[59]Пр1э!$G$38</definedName>
    <definedName name="сугор">{30,140,350,160,"",""}</definedName>
    <definedName name="сугориш">{30,140,350,160,"",""}</definedName>
    <definedName name="СУММА01">'[60] ОблУНО'!$P$67</definedName>
    <definedName name="СУММА02">'[60] ОблУНО'!$P$33</definedName>
    <definedName name="СУММА03">'[60] ОблУНО (1)'!$P$25</definedName>
    <definedName name="СУММА04">'[60] ОблУНО (1)'!$P$70</definedName>
    <definedName name="СУММА05">[60]Спорт!$P$57</definedName>
    <definedName name="СУММА06">'[60]ПТО '!$P$23</definedName>
    <definedName name="СУММА07">'[60]ПТО '!$P$57</definedName>
    <definedName name="СУММА08">'[60]Урганч Муз'!$P$22</definedName>
    <definedName name="СУММА09">'[60]Урганч Муз'!$P$55</definedName>
    <definedName name="СУММА10">[60]ОблИУУ!$P$56</definedName>
    <definedName name="Сфакторы">TRUNC((oy-1)/3+1)</definedName>
    <definedName name="сФЙЧВФвчыфсч">{30,140,350,160,"",""}</definedName>
    <definedName name="счмипсмти">{30,140,350,160,"",""}</definedName>
    <definedName name="т">[0]!_a1Z,[0]!_a2Z</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ра">{30,140,350,160,"",""}</definedName>
    <definedName name="тахлил">{30,140,350,160,"",""}</definedName>
    <definedName name="тб5">#REF!</definedName>
    <definedName name="ТермоКузов35">#REF!</definedName>
    <definedName name="ти">{30,140,350,160,"",""}</definedName>
    <definedName name="тов">#REF!</definedName>
    <definedName name="Товар">#REF!</definedName>
    <definedName name="трактор_8010">'[14]План пр-ва_1'!$A$11:$O$11</definedName>
    <definedName name="трактор_8010к">'[14]План пр-ва_1'!$A$12:$O$12</definedName>
    <definedName name="трактор_8011">'[14]План пр-ва_1'!$A$14:$O$14</definedName>
    <definedName name="трактор_8011к">'[14]План пр-ва_1'!$A$15:$O$15</definedName>
    <definedName name="трактор_810">'[14]План пр-ва_1'!$A$17:$O$17</definedName>
    <definedName name="трактор_810к">'[14]План пр-ва_1'!$A$18:$O$18</definedName>
    <definedName name="трактор_820">'[14]План пр-ва_1'!$A$20:$O$20</definedName>
    <definedName name="трактор_820к">'[14]План пр-ва_1'!$A$21:$O$21</definedName>
    <definedName name="тт" hidden="1">{#N/A,#N/A,FALSE,"인원";#N/A,#N/A,FALSE,"비용2";#N/A,#N/A,FALSE,"비용1";#N/A,#N/A,FALSE,"비용";#N/A,#N/A,FALSE,"보증2";#N/A,#N/A,FALSE,"보증1";#N/A,#N/A,FALSE,"보증";#N/A,#N/A,FALSE,"손익1";#N/A,#N/A,FALSE,"손익";#N/A,#N/A,FALSE,"부서별매출";#N/A,#N/A,FALSE,"매출"}</definedName>
    <definedName name="Ћ__ЂЃ_Ѓ_Џ_ОЂ__">#REF!</definedName>
    <definedName name="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уапукпаа">{30,140,350,160,"",""}</definedName>
    <definedName name="узи">{30,140,350,160,"",""}</definedName>
    <definedName name="ук">{30,140,350,160,"",""}</definedName>
    <definedName name="УКС">#REF!</definedName>
    <definedName name="укц">{30,140,350,160,"",""}</definedName>
    <definedName name="улм">{30,140,350,160,"",""}</definedName>
    <definedName name="улмас">{30,140,350,160,"",""}</definedName>
    <definedName name="улу">{30,140,350,160,"",""}</definedName>
    <definedName name="УРГАНЧТУМАН">#REF!</definedName>
    <definedName name="УРГАНЧШАХАР">#REF!</definedName>
    <definedName name="утв_1кв">[28]Прогноз!$4:$20</definedName>
    <definedName name="утв_2кв">[28]Прогноз!$23:$39</definedName>
    <definedName name="утв_3кв">[28]Прогноз!$42:$58</definedName>
    <definedName name="утв_4кв">[28]Прогноз!$61:$77</definedName>
    <definedName name="утв1">#REF!</definedName>
    <definedName name="утв2">#REF!</definedName>
    <definedName name="утв3">#REF!</definedName>
    <definedName name="утв4">#REF!</definedName>
    <definedName name="Уткир">{30,140,350,160,"",""}</definedName>
    <definedName name="уточ_1кв">[28]Прогноз!$99:$115</definedName>
    <definedName name="уточ_2кв">[28]Прогноз!$118:$134</definedName>
    <definedName name="уточ_3кв">[28]Прогноз!$137:$153</definedName>
    <definedName name="уточ_4кв">[28]Прогноз!$156:$172</definedName>
    <definedName name="уточ2">#REF!</definedName>
    <definedName name="уточ4">#REF!</definedName>
    <definedName name="уточгод">#REF!</definedName>
    <definedName name="уточнгод">[9]год_утч!$A$14:$AZ$58</definedName>
    <definedName name="уу" hidden="1">{#N/A,#N/A,FALSE,"인원";#N/A,#N/A,FALSE,"비용2";#N/A,#N/A,FALSE,"비용1";#N/A,#N/A,FALSE,"비용";#N/A,#N/A,FALSE,"보증2";#N/A,#N/A,FALSE,"보증1";#N/A,#N/A,FALSE,"보증";#N/A,#N/A,FALSE,"손익1";#N/A,#N/A,FALSE,"손익";#N/A,#N/A,FALSE,"부서별매출";#N/A,#N/A,FALSE,"매출"}</definedName>
    <definedName name="ууу">#REF!</definedName>
    <definedName name="уууу">{30,140,350,160,"",""}</definedName>
    <definedName name="уууууу">TRUNC((oy-1)/3+1)</definedName>
    <definedName name="уууууууууууууууууу">DATE(yil,oy,1)</definedName>
    <definedName name="уууууууууууууууууууу">TRUNC((oy-1)/3+1)</definedName>
    <definedName name="ууууууууууууууууууууу">TRUNC((oy-1)/3+1)</definedName>
    <definedName name="ууууууууууууууууууууууу">TRUNC((oy-1)/3+1)</definedName>
    <definedName name="уц">{30,140,350,160,"",""}</definedName>
    <definedName name="ф" hidden="1">{#N/A,#N/A,TRUE,"일정"}</definedName>
    <definedName name="ф5" hidden="1">{#N/A,#N/A,FALSE,"인원";#N/A,#N/A,FALSE,"비용2";#N/A,#N/A,FALSE,"비용1";#N/A,#N/A,FALSE,"비용";#N/A,#N/A,FALSE,"보증2";#N/A,#N/A,FALSE,"보증1";#N/A,#N/A,FALSE,"보증";#N/A,#N/A,FALSE,"손익1";#N/A,#N/A,FALSE,"손익";#N/A,#N/A,FALSE,"부서별매출";#N/A,#N/A,FALSE,"매출"}</definedName>
    <definedName name="ФА">#REF!</definedName>
    <definedName name="Факторы">TRUNC((oy-1)/3+1)</definedName>
    <definedName name="фв">[61]бер!#REF!</definedName>
    <definedName name="фвыавп">{30,140,350,160,"",""}</definedName>
    <definedName name="февраль_фактор">TRUNC((oy-1)/3+1)</definedName>
    <definedName name="ФЗСЖЧШ__ХЛЭЖШО">#REF!</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ффф">#REF!</definedName>
    <definedName name="фффф">#REF!</definedName>
    <definedName name="фы">'[62]Фориш 2003'!$O$4</definedName>
    <definedName name="фыавыфа">{30,140,350,160,"",""}</definedName>
    <definedName name="ФЫВА">#REF!</definedName>
    <definedName name="фывчыйывчйы">{30,140,350,160,"",""}</definedName>
    <definedName name="фыы">TRUNC((oy-1)/3+1)</definedName>
    <definedName name="фяфчфчфч">{30,140,350,160,"",""}</definedName>
    <definedName name="хж">#REF!</definedName>
    <definedName name="хз">{30,140,350,160,"",""}</definedName>
    <definedName name="ХИВАТУМАН">#REF!</definedName>
    <definedName name="хн">[63]ФО!$D$20</definedName>
    <definedName name="ХОНКАТУМАН">#REF!</definedName>
    <definedName name="хоразм">#N/A</definedName>
    <definedName name="Худудлар">[20]База!$C$2:$C$15</definedName>
    <definedName name="ХУДУДЛАР_СОНИ">#REF!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ц"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ц2">#REF!</definedName>
    <definedName name="цена_прицепк">'[14]Data input'!$B$50</definedName>
    <definedName name="Цена_Прод_1_Вн">'[8]План продаж'!$C$30:$Y$30</definedName>
    <definedName name="Цена_Прод_1_Э">'[8]План продаж'!$C$8:$Y$8</definedName>
    <definedName name="Цена_Прод_11_Э">'[14]План продаж_1'!$8:$8</definedName>
    <definedName name="Цена_Прод_12_Э">'[14]План продаж_1'!$9:$9</definedName>
    <definedName name="Цена_Прод_2_Вн">'[8]План продаж'!$C$31:$Y$31</definedName>
    <definedName name="Цена_Прод_2_Э">'[8]План продаж'!$C$9:$Y$9</definedName>
    <definedName name="Цена_Прод_21_Э">'[14]План продаж_1'!$11:$11</definedName>
    <definedName name="Цена_Прод_22_Э">'[14]План продаж_1'!$12:$12</definedName>
    <definedName name="Цена_Прод_3_Вн">'[8]План продаж'!$C$32:$Y$32</definedName>
    <definedName name="Цена_Прод_3_Э">'[8]План продаж'!$C$10:$Y$10</definedName>
    <definedName name="Цена_Прод_31_Э">'[14]План продаж_1'!$14:$14</definedName>
    <definedName name="Цена_Прод_32_Э">'[14]План продаж_1'!$15:$15</definedName>
    <definedName name="Цена_Прод_4_Вн">'[8]План продаж'!$C$33:$Y$33</definedName>
    <definedName name="Цена_Прод_4_Э">'[8]План продаж'!$C$11:$Y$11</definedName>
    <definedName name="Цена_Прод_41_Э">'[14]План продаж_1'!$17:$17</definedName>
    <definedName name="Цена_Прод_42_Э">'[14]План продаж_1'!$18:$18</definedName>
    <definedName name="Цена_Прод_5_Вн">'[14]План продаж_1'!$C$57:$O$57</definedName>
    <definedName name="Цена_Прод_5_Э">'[14]План продаж_1'!$C$16:$O$16</definedName>
    <definedName name="Цена_Прод_51_Э">'[14]План продаж_1'!$20:$20</definedName>
    <definedName name="Цена_Прод_52_Э">'[14]План продаж_1'!$21:$21</definedName>
    <definedName name="Цена_Прод_6_Вн">'[14]План продаж_1'!$C$58:$O$58</definedName>
    <definedName name="Цена_Прод_7_Вн">'[14]План продаж_1'!$59:$59</definedName>
    <definedName name="цена_прод_7_э">'[14]План продаж_1'!$22:$22</definedName>
    <definedName name="цена_ттз_8010к">'[14]Data input'!$B$42</definedName>
    <definedName name="цена_ттз_8011к">'[14]Data input'!$B$44</definedName>
    <definedName name="цена_ттз_810к">'[14]Data input'!$B$46</definedName>
    <definedName name="цена_ттз_820к">'[14]Data input'!$B$48</definedName>
    <definedName name="цена_экск_вн">'[14]Data input'!$B$58</definedName>
    <definedName name="цена_экск_э">'[14]Data input'!$B$51</definedName>
    <definedName name="ЦенаЗакоытого">#REF!</definedName>
    <definedName name="ЦенаЗакрытого">#REF!</definedName>
    <definedName name="цй">{30,140,350,160,"",""}</definedName>
    <definedName name="цйц">{30,140,350,160,"",""}</definedName>
    <definedName name="ЦУК"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2">{30,140,350,160,"",""}</definedName>
    <definedName name="цукцу">#REF!</definedName>
    <definedName name="цц"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ццц">#REF!</definedName>
    <definedName name="ЦЦЦЦ">TRUNC((oy-1)/3+1)</definedName>
    <definedName name="ч" hidden="1">{#N/A,#N/A,TRUE,"일정"}</definedName>
    <definedName name="чмсмичтмит">{30,140,350,160,"",""}</definedName>
    <definedName name="чс">{30,140,350,160,"",""}</definedName>
    <definedName name="чсм">{30,140,350,160,"",""}</definedName>
    <definedName name="чукур">{30,140,350,160,"",""}</definedName>
    <definedName name="чч">[0]!_a1Z,[0]!_a2Z</definedName>
    <definedName name="ш">{30,140,350,160,"",""}</definedName>
    <definedName name="шарбат">{30,140,350,160,"",""}</definedName>
    <definedName name="шгн">{30,140,350,160,"",""}</definedName>
    <definedName name="шгщ">#N/A</definedName>
    <definedName name="шо">#REF!</definedName>
    <definedName name="шур">{30,140,350,160,"",""}</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з">#REF!</definedName>
    <definedName name="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щд">#REF!</definedName>
    <definedName name="щщ" hidden="1">{#N/A,#N/A,FALSE,"인원";#N/A,#N/A,FALSE,"비용2";#N/A,#N/A,FALSE,"비용1";#N/A,#N/A,FALSE,"비용";#N/A,#N/A,FALSE,"보증2";#N/A,#N/A,FALSE,"보증1";#N/A,#N/A,FALSE,"보증";#N/A,#N/A,FALSE,"손익1";#N/A,#N/A,FALSE,"손익";#N/A,#N/A,FALSE,"부서별매출";#N/A,#N/A,FALSE,"매출"}</definedName>
    <definedName name="ъъъъъъъъъ">#REF!</definedName>
    <definedName name="ы">[0]!_a1Z,[0]!_a2Z</definedName>
    <definedName name="ыв">#REF!</definedName>
    <definedName name="ыва">{30,140,350,160,"",""}</definedName>
    <definedName name="ывкпирц" hidden="1">{#N/A,#N/A,FALSE,"인원";#N/A,#N/A,FALSE,"비용2";#N/A,#N/A,FALSE,"비용1";#N/A,#N/A,FALSE,"비용";#N/A,#N/A,FALSE,"보증2";#N/A,#N/A,FALSE,"보증1";#N/A,#N/A,FALSE,"보증";#N/A,#N/A,FALSE,"손익1";#N/A,#N/A,FALSE,"손익";#N/A,#N/A,FALSE,"부서별매출";#N/A,#N/A,FALSE,"매출"}</definedName>
    <definedName name="ывсвапть">{30,140,350,160,"",""}</definedName>
    <definedName name="ывсы">#REF!</definedName>
    <definedName name="ынролрл">#REF!</definedName>
    <definedName name="ЫСЫСЫС">{30,140,350,160,"",""}</definedName>
    <definedName name="ыфв">{30,140,350,160,"",""}</definedName>
    <definedName name="ыцйц">TRUNC((oy-1)/3+1)</definedName>
    <definedName name="ыы"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ыыыыыыыыыы">TRUNC((oy-1)/3+1)</definedName>
    <definedName name="ь">{30,140,350,160,"",""}</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ьььь">TRUNC((oy-1)/3+1)</definedName>
    <definedName name="э">DATE(yil,oy,1)</definedName>
    <definedName name="эгамов">{30,140,350,160,"",""}</definedName>
    <definedName name="экс">TRUNC((oy-1)/3+1)</definedName>
    <definedName name="экскав">'[14]План пр-ва_1'!$A$25:$O$25</definedName>
    <definedName name="экспор">TRUNC((oy-1)/3+1)</definedName>
    <definedName name="экспорт">TRUNC((oy-1)/3+1)</definedName>
    <definedName name="эл">'[21]Prog. rost tarifov'!$D$4</definedName>
    <definedName name="эл2">'[21]Prog. rost tarifov'!$E$4</definedName>
    <definedName name="юля">#REF!</definedName>
    <definedName name="юмшатиш">{30,140,350,160,"",""}</definedName>
    <definedName name="юмшок">{30,140,350,160,"",""}</definedName>
    <definedName name="юод">{30,140,350,160,"",""}</definedName>
    <definedName name="юю">[0]!_a1Z,[0]!_a2Z</definedName>
    <definedName name="я">{30,140,350,160,"",""}</definedName>
    <definedName name="ягана">{30,140,350,160,"",""}</definedName>
    <definedName name="январь">#N/A</definedName>
    <definedName name="янгиааа">{30,140,350,160,"",""}</definedName>
    <definedName name="янгиаааа">{30,140,350,160,"",""}</definedName>
    <definedName name="ЯНГИАРИКТУМАН">#REF!</definedName>
    <definedName name="ЯНГИБОЗОРТУМАН">#REF!</definedName>
    <definedName name="ЯЧС">#REF!</definedName>
    <definedName name="ячфячфф">{30,140,350,160,"",""}</definedName>
    <definedName name="яя">[0]!_a1Z,[0]!_a2Z</definedName>
    <definedName name="яяя">#REF!</definedName>
    <definedName name="가격">#REF!</definedName>
    <definedName name="개발차종">#N/A</definedName>
    <definedName name="경영계획">#REF!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hidden="1">{#N/A,#N/A,FALSE,"BODY"}</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부채현황">#N/A</definedName>
    <definedName name="비교2">#REF!</definedName>
    <definedName name="사업환경" hidden="1">{#N/A,#N/A,FALSE,"BODY"}</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hidden="1">{#N/A,#N/A,FALSE,"BODY"}</definedName>
    <definedName name="시기조정" hidden="1">{#N/A,#N/A,FALSE,"인원";#N/A,#N/A,FALSE,"비용2";#N/A,#N/A,FALSE,"비용1";#N/A,#N/A,FALSE,"비용";#N/A,#N/A,FALSE,"보증2";#N/A,#N/A,FALSE,"보증1";#N/A,#N/A,FALSE,"보증";#N/A,#N/A,FALSE,"손익1";#N/A,#N/A,FALSE,"손익";#N/A,#N/A,FALSE,"부서별매출";#N/A,#N/A,FALSE,"매출"}</definedName>
    <definedName name="시설투자">[0]!_a1Z,[0]!_a2Z</definedName>
    <definedName name="시설투자2">[0]!_a1Z,[0]!_a2Z</definedName>
    <definedName name="시장">#REF!</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hidden="1">{#N/A,#N/A,FALSE,"BODY"}</definedName>
    <definedName name="이명철"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hidden="1">{#N/A,#N/A,FALSE,"BODY"}</definedName>
    <definedName name="전장su">#REF!</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2">#REF!</definedName>
    <definedName name="초ㅐ" hidden="1">{"'Monthly 1997'!$A$3:$S$89"}</definedName>
    <definedName name="커버">[0]!_a1Z,[0]!_a2Z</definedName>
    <definedName name="템플리트모듈1">[0]!BlankMacro1</definedName>
    <definedName name="템플리트모듈2">[0]!BlankMacro1</definedName>
    <definedName name="템플리트모듈3">[0]!BlankMacro1</definedName>
    <definedName name="템플리트모듈4">[0]!BlankMacro1</definedName>
    <definedName name="템플리트모듈5">[0]!BlankMacro1</definedName>
    <definedName name="템플리트모듈6">[0]!BlankMacro1</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9" l="1"/>
  <c r="F26" i="9"/>
  <c r="F163" i="9"/>
  <c r="F162" i="9"/>
  <c r="F161" i="9"/>
  <c r="F159" i="9"/>
  <c r="F168" i="9"/>
  <c r="F12" i="5"/>
  <c r="F9" i="5"/>
  <c r="D8" i="5"/>
  <c r="F8" i="5" l="1"/>
  <c r="D36" i="5"/>
  <c r="D23" i="5" s="1"/>
  <c r="E43" i="5" l="1"/>
  <c r="F42" i="5"/>
  <c r="E42" i="5"/>
  <c r="F41" i="5"/>
  <c r="E41" i="5"/>
  <c r="F40" i="5"/>
  <c r="E40" i="5"/>
  <c r="E39" i="5"/>
  <c r="F37" i="5"/>
  <c r="E37" i="5"/>
  <c r="F36" i="5"/>
  <c r="E36" i="5"/>
  <c r="F35" i="5"/>
  <c r="E35" i="5"/>
  <c r="F34" i="5"/>
  <c r="E34" i="5"/>
  <c r="F33" i="5"/>
  <c r="E33" i="5"/>
  <c r="F32" i="5"/>
  <c r="E32" i="5"/>
  <c r="F31" i="5"/>
  <c r="E31" i="5"/>
  <c r="F30" i="5"/>
  <c r="E30" i="5"/>
  <c r="F29" i="5"/>
  <c r="E29" i="5"/>
  <c r="F28" i="5"/>
  <c r="E28" i="5"/>
  <c r="F27" i="5"/>
  <c r="E27" i="5"/>
  <c r="F26" i="5"/>
  <c r="E26" i="5"/>
  <c r="F25" i="5"/>
  <c r="E25" i="5"/>
  <c r="F22" i="5"/>
  <c r="E22" i="5"/>
  <c r="F21" i="5"/>
  <c r="E21" i="5"/>
  <c r="F20" i="5"/>
  <c r="E20" i="5"/>
  <c r="F19" i="5"/>
  <c r="E19" i="5"/>
  <c r="F18" i="5"/>
  <c r="E18" i="5"/>
  <c r="F17" i="5"/>
  <c r="E17" i="5"/>
  <c r="F16" i="5"/>
  <c r="E16" i="5"/>
  <c r="E14" i="5" s="1"/>
  <c r="C23" i="5"/>
  <c r="C14" i="5"/>
  <c r="D14" i="5"/>
  <c r="D38" i="5" s="1"/>
  <c r="D43" i="5"/>
  <c r="F43" i="5" s="1"/>
  <c r="F14" i="5" l="1"/>
  <c r="F23" i="5"/>
  <c r="E23" i="5"/>
  <c r="F38" i="5"/>
  <c r="D39" i="5"/>
  <c r="F39" i="5" s="1"/>
  <c r="D21" i="7" l="1"/>
  <c r="C21" i="7"/>
  <c r="F21" i="13" l="1"/>
  <c r="E21" i="13"/>
  <c r="D21" i="13"/>
  <c r="C21" i="13"/>
  <c r="G20" i="13"/>
  <c r="F20" i="13"/>
  <c r="F19" i="13"/>
  <c r="G19" i="13" s="1"/>
  <c r="G18" i="13"/>
  <c r="F18" i="13"/>
  <c r="F17" i="13"/>
  <c r="G17" i="13" s="1"/>
  <c r="G16" i="13"/>
  <c r="F16" i="13"/>
  <c r="F15" i="13"/>
  <c r="G15" i="13" s="1"/>
  <c r="G14" i="13"/>
  <c r="F14" i="13"/>
  <c r="F13" i="13"/>
  <c r="G13" i="13" s="1"/>
  <c r="G12" i="13"/>
  <c r="F12" i="13"/>
  <c r="F11" i="13"/>
  <c r="G11" i="13" s="1"/>
  <c r="G10" i="13"/>
  <c r="F10" i="13"/>
  <c r="F9" i="13"/>
  <c r="G9" i="13" s="1"/>
  <c r="G8" i="13"/>
  <c r="F8" i="13"/>
  <c r="F7" i="13"/>
  <c r="G7" i="13" s="1"/>
  <c r="G21" i="13" l="1"/>
  <c r="C8" i="6" l="1"/>
</calcChain>
</file>

<file path=xl/sharedStrings.xml><?xml version="1.0" encoding="utf-8"?>
<sst xmlns="http://schemas.openxmlformats.org/spreadsheetml/2006/main" count="480" uniqueCount="267">
  <si>
    <t>Жорий</t>
  </si>
  <si>
    <t>Жами харажатлар</t>
  </si>
  <si>
    <t>Кадастр, ер тузиш, топографик-геодезик ва картографик ишлар харажатлари</t>
  </si>
  <si>
    <t>Асосий воситаларни сотиб олиш</t>
  </si>
  <si>
    <t>Транспорт воситалари</t>
  </si>
  <si>
    <t>Нотурар жой бинолари</t>
  </si>
  <si>
    <t>Бино</t>
  </si>
  <si>
    <t>Асосий воситаларни капитал таъмирлаш</t>
  </si>
  <si>
    <t>Ахборот ва коммуникация хизматлари</t>
  </si>
  <si>
    <t>Телефон, телеграф ва почта хизматлари</t>
  </si>
  <si>
    <t>Телефон, телекоммуникация ва ахборот хизматлари</t>
  </si>
  <si>
    <t>Товар-моддий захиралар</t>
  </si>
  <si>
    <t>Табиий газ</t>
  </si>
  <si>
    <t>Хизмат сафарлари харажатлари</t>
  </si>
  <si>
    <t>Давлат мақсадли жамғармаси</t>
  </si>
  <si>
    <t>бюджети ижроси тўғрисида 2021 йил «1» апрель ҳолатига кўра</t>
  </si>
  <si>
    <t>ҲИСОБОТ</t>
  </si>
  <si>
    <t>минг сўм</t>
  </si>
  <si>
    <t>Т/р</t>
  </si>
  <si>
    <t>Кўрсаткичлар</t>
  </si>
  <si>
    <t>Йил бошидан</t>
  </si>
  <si>
    <t>Ҳисобот даври учун</t>
  </si>
  <si>
    <t>прогноз</t>
  </si>
  <si>
    <t>ижро</t>
  </si>
  <si>
    <t>Сумма</t>
  </si>
  <si>
    <t>1.</t>
  </si>
  <si>
    <t>Ҳисобот даври бошига қолдиқ</t>
  </si>
  <si>
    <t>х</t>
  </si>
  <si>
    <t>асосий хисоб рақамда қолдиқ</t>
  </si>
  <si>
    <t>депозит хисоб рақамдаги қолдиқ</t>
  </si>
  <si>
    <t>кредит линиялари учун берилган маблағлардан қолдиқ</t>
  </si>
  <si>
    <t>мақсадли ссуда берилган маблағлардан қолдиқ</t>
  </si>
  <si>
    <t>2.</t>
  </si>
  <si>
    <t>Жами даромадлар</t>
  </si>
  <si>
    <t>жумладан:</t>
  </si>
  <si>
    <t>Давлат бюджетидан трансфертлар</t>
  </si>
  <si>
    <t>Ижтимоий солиқдан ажратмалар</t>
  </si>
  <si>
    <t>Бошқа тушумлар</t>
  </si>
  <si>
    <t>3.</t>
  </si>
  <si>
    <t>Бошқа харажатлар</t>
  </si>
  <si>
    <t>4.</t>
  </si>
  <si>
    <t>Ҳисобот даври охирига қолдиқ</t>
  </si>
  <si>
    <t>Раҳбар</t>
  </si>
  <si>
    <t>____________________________________</t>
  </si>
  <si>
    <t>(имзо)</t>
  </si>
  <si>
    <t>Бош бухгалтер/ Бошқарма бошлиғи</t>
  </si>
  <si>
    <t>___________________________________</t>
  </si>
  <si>
    <t>Ўзбекистон Республикаси Президенти ёки Вазирлар Маҳкамасининг қарорлари билан кўзда тутилган мақсадларга йўналтирилган маблағлар бўйича</t>
  </si>
  <si>
    <t>МАЪЛУМОТЛАР</t>
  </si>
  <si>
    <t>Қарорлар номлари, рақами ва санаси</t>
  </si>
  <si>
    <t>Жами:</t>
  </si>
  <si>
    <t>Қорақалпоғистон Республикасининг республика бюджетига, вилоятларнинг вилоят бюджетлари ва Тошкент шаҳрининг шаҳар бюджетига йўналтирилган маблағлар бўйича</t>
  </si>
  <si>
    <t>20__ йил «___» __________ ҳолатига кўра</t>
  </si>
  <si>
    <t>Ҳудудларнинг номланиши</t>
  </si>
  <si>
    <t>20__ йил бошидан жами</t>
  </si>
  <si>
    <t>Ҳисобот ойи</t>
  </si>
  <si>
    <t>Қорақалпоғистон Республикаси</t>
  </si>
  <si>
    <t>Андижон вилояти</t>
  </si>
  <si>
    <t>Бухоро вилояти</t>
  </si>
  <si>
    <t>Жиззах вилояти</t>
  </si>
  <si>
    <t>5.</t>
  </si>
  <si>
    <t>Қашқадарё вилояти</t>
  </si>
  <si>
    <t>6.</t>
  </si>
  <si>
    <t>Навоий вилояти</t>
  </si>
  <si>
    <t>7.</t>
  </si>
  <si>
    <t>Наманган вилояти</t>
  </si>
  <si>
    <t>8.</t>
  </si>
  <si>
    <t>Самарқанд вилояти</t>
  </si>
  <si>
    <t>9.</t>
  </si>
  <si>
    <t>Сурхондарё вилояти</t>
  </si>
  <si>
    <t>10.</t>
  </si>
  <si>
    <t>Сирдарё вилояти</t>
  </si>
  <si>
    <t>11.</t>
  </si>
  <si>
    <t>Тошкент вилояти</t>
  </si>
  <si>
    <t>12.</t>
  </si>
  <si>
    <t>Фарғона вилояти</t>
  </si>
  <si>
    <t>13.</t>
  </si>
  <si>
    <t>Хоразм вилояти</t>
  </si>
  <si>
    <t>14.</t>
  </si>
  <si>
    <t>Тошкент шаҳри</t>
  </si>
  <si>
    <t>ЖАМИ</t>
  </si>
  <si>
    <t>____________________________</t>
  </si>
  <si>
    <t>Давлат мақсадли жамғармасининг пул маблағлари ҳаракати тўғрисида</t>
  </si>
  <si>
    <t>Жамғарма номи:</t>
  </si>
  <si>
    <t>_____________________________</t>
  </si>
  <si>
    <t>Ўлчов бирлиги:</t>
  </si>
  <si>
    <t>Ш/Ҳ ва Ҳ/Р:</t>
  </si>
  <si>
    <t>Йил бошига пул маблағларининг қолдиғи</t>
  </si>
  <si>
    <t>Ҳисобот даврида тушган даромадлар (тушумлар) — жами</t>
  </si>
  <si>
    <t>шу жумладан, тушумлар турлари бўйича:</t>
  </si>
  <si>
    <t>республика бюджетидан молиялаштириш</t>
  </si>
  <si>
    <t>маҳаллий бюджетдан молиялаштириш</t>
  </si>
  <si>
    <t>солиқлар, йиғимлар, жарималар, давлат божлари ва бошқа мажбурий тўловлардан ажратмалар</t>
  </si>
  <si>
    <t>ҳомийлик ёрдами</t>
  </si>
  <si>
    <t>асосий воситаларнинг сотилиши (чиқиб кетиши)</t>
  </si>
  <si>
    <t>бошқа тушумлар</t>
  </si>
  <si>
    <t>Ҳисобот даврида амалга оширилган касса харажатлари — жами</t>
  </si>
  <si>
    <t>Ҳисобот даврининг охирига пул маблағларининг қолдиғи</t>
  </si>
  <si>
    <t>Харажатлар ёйилмаси</t>
  </si>
  <si>
    <t>Тоифа</t>
  </si>
  <si>
    <t>Модда ва кичик модда</t>
  </si>
  <si>
    <t>Элемент</t>
  </si>
  <si>
    <t>Харажатларнинг номланиши</t>
  </si>
  <si>
    <t>Жами касса харажатлари</t>
  </si>
  <si>
    <t>Жами амалдаги харажатлар</t>
  </si>
  <si>
    <t>Жами</t>
  </si>
  <si>
    <t>I гуруҳ — Иш ҳақи, пенсиялар, нафақалар, стипендиялар, компенсация тўловлари ва кам таъминланган оилаларга моддий ёрдам</t>
  </si>
  <si>
    <t>000</t>
  </si>
  <si>
    <t>Иш ҳақи</t>
  </si>
  <si>
    <t>Пул шаклидаги иш ҳақи</t>
  </si>
  <si>
    <t>100</t>
  </si>
  <si>
    <t>Асосий иш хақи</t>
  </si>
  <si>
    <t>200</t>
  </si>
  <si>
    <t>Иш ҳақига устама ва қўшимча тўловлар</t>
  </si>
  <si>
    <t>210</t>
  </si>
  <si>
    <r>
      <t xml:space="preserve">Умумтаълим, ўрта махсус, касб-ҳунар таълими муассасаларининг ўрнак кўрсатган ходимларини рағбатлантиришнинг </t>
    </r>
    <r>
      <rPr>
        <sz val="10"/>
        <color indexed="10"/>
        <rFont val="Times New Roman"/>
        <family val="1"/>
        <charset val="204"/>
      </rPr>
      <t xml:space="preserve">Директор жамғармаси </t>
    </r>
    <r>
      <rPr>
        <sz val="10"/>
        <rFont val="Times New Roman"/>
        <family val="1"/>
        <charset val="204"/>
      </rPr>
      <t>маблағлари</t>
    </r>
  </si>
  <si>
    <t>299</t>
  </si>
  <si>
    <t>Бошқа иш ҳақига устама ва қўшимча тўловлар</t>
  </si>
  <si>
    <t>Нафақалар</t>
  </si>
  <si>
    <t>130</t>
  </si>
  <si>
    <t>Бола туғилгани учун нафақа</t>
  </si>
  <si>
    <t>150</t>
  </si>
  <si>
    <t>Ҳомиладорлик ва туғиш бўйича нафақа</t>
  </si>
  <si>
    <t>170</t>
  </si>
  <si>
    <t>Болаликдан ногиронлар, пенсия тайинлаш учун зарур бўлган иш стажига эга бўлмаган қарияларга ва меҳнатга лаёқатсизларга нафақа</t>
  </si>
  <si>
    <t>II гуруҳ — Ижтимоий эҳтиёжларга ажратмалар</t>
  </si>
  <si>
    <t>Ягона ижтимоий тўлов</t>
  </si>
  <si>
    <t>Ижтимоий ижтимоий эҳтиёжларга бошқа ажратмалар/бадаллар</t>
  </si>
  <si>
    <t>Шартли ҳисобланадиган ижтимоий эҳтиёжларга ажратмалар/бадаллар</t>
  </si>
  <si>
    <t>III гуруҳ — Капитал қўйилмалар</t>
  </si>
  <si>
    <t>IV гуруҳ — Бошқа харажатлар</t>
  </si>
  <si>
    <t>00</t>
  </si>
  <si>
    <t>ТОВАР ВА ХИЗМАТЛАР БЎЙИЧА ХАРАЖАТЛАР</t>
  </si>
  <si>
    <t>Республика ҳудудида</t>
  </si>
  <si>
    <t>Чет давлатларга чиқиш билан боғлиқ</t>
  </si>
  <si>
    <t xml:space="preserve">Коммунал хизматлари </t>
  </si>
  <si>
    <t>Электроэнергия</t>
  </si>
  <si>
    <t>Иссиқ сув ва иссиқлик энергияси</t>
  </si>
  <si>
    <t>Совуқ сув ва оқова</t>
  </si>
  <si>
    <t>Чиқиндиларни тозалаш, олиб чиқиб кетиш билан боғлиқ хизматлар ҳамда энергетик ва бошқа ресурслар (бензин ва бошқа ЁММлардан ташқари)ни сотиб олиш</t>
  </si>
  <si>
    <t>Сақлаб туриш ва жорий таъмирлаш</t>
  </si>
  <si>
    <t>Ер</t>
  </si>
  <si>
    <t xml:space="preserve">Бино </t>
  </si>
  <si>
    <t>Тураржой бинолари</t>
  </si>
  <si>
    <t>Иншоот</t>
  </si>
  <si>
    <t>Умумий фойдаланишдаги автомобиль йўллари</t>
  </si>
  <si>
    <t>Бошқа иншоотлар</t>
  </si>
  <si>
    <t>Машиналар, жиҳозлар ва техника</t>
  </si>
  <si>
    <t>Бошқа машиналар, жиҳозлар, техника ва ўтказгич қурилмалар</t>
  </si>
  <si>
    <t>Мебель ва офис жиҳозлари</t>
  </si>
  <si>
    <t>Компьютер жиҳозлари, ҳисоблаш ва аудио-видео техника</t>
  </si>
  <si>
    <t>Электр энергия ва бошқа коммунал хизматларни ҳисобга олиш асбоблари</t>
  </si>
  <si>
    <t>Бошқа машиналар, жиҳозлар ва техника</t>
  </si>
  <si>
    <t>Сақлаб туриш ва жорий таъмирлаш бўйича бошқа турдаги харажатлар</t>
  </si>
  <si>
    <t>Ижара бўйича харажатлар</t>
  </si>
  <si>
    <t xml:space="preserve">Компьютер жиҳозлари, ҳисоблаш ва аудио-видео техника </t>
  </si>
  <si>
    <t xml:space="preserve">Ижара бўйича бошқа харажатлар </t>
  </si>
  <si>
    <t>Моддий айланма воситалар захираларига харажатлар</t>
  </si>
  <si>
    <t xml:space="preserve">Стратегик захиралар </t>
  </si>
  <si>
    <t>Давлат захиралари</t>
  </si>
  <si>
    <t>Озиқ овқат захиралари</t>
  </si>
  <si>
    <t>Бошқа стратегик захиралар</t>
  </si>
  <si>
    <t>Бошқа моддий айланма  воситалар</t>
  </si>
  <si>
    <t>Товар-моддий захиралар (қоғоздан ташқари)</t>
  </si>
  <si>
    <t>Қоғоз ҳарид қилиш учун харажатлар</t>
  </si>
  <si>
    <t>Кийим-кечак, пойабзал ва чойшаб-ғилофлар</t>
  </si>
  <si>
    <t>Озиқ-овқат маҳсулотлари</t>
  </si>
  <si>
    <t>Дори-дармонлар, тиббиётда фойдаланиладиган воситалар, вакциналар ва бактериологик препаратлар</t>
  </si>
  <si>
    <t>Дори-дармонлар ва тиббиётда фойдаланиладиган воситалар</t>
  </si>
  <si>
    <t>Вакциналар ва бактериологик препаратлар</t>
  </si>
  <si>
    <t xml:space="preserve">Амбулатория шароитида даволанувчи имтиёзли беморлар контингентига рецепт асосида бепул берилувчи дори-дармонлар </t>
  </si>
  <si>
    <t>Ёнилғи ва ЁММ</t>
  </si>
  <si>
    <t>Кўмир</t>
  </si>
  <si>
    <t>Моддий воситаларнинг бошқа захиралари</t>
  </si>
  <si>
    <t>Товар ва хизматлар сотиб олиш учун бошқа харажатлар</t>
  </si>
  <si>
    <t>Ўқитиш харажатлари</t>
  </si>
  <si>
    <t xml:space="preserve">Объектларни қўриқлаш хизматлари </t>
  </si>
  <si>
    <t xml:space="preserve">Товар ва хизматлар сотиб олиш учун бошқа харажатлар </t>
  </si>
  <si>
    <t xml:space="preserve">Товар ва хизматлар сотиб олиш бўйича бошқа харажатлар </t>
  </si>
  <si>
    <t>АСОСИЙ ВОСИТАЛАР БЎЙИЧА ХАРАЖАТЛАР</t>
  </si>
  <si>
    <t>Транспорт воситалари, машиналар, жиҳозлар ва техника</t>
  </si>
  <si>
    <t>Асосий воситаларни капитал таъмирлаш бўйича бошқа харажатлар</t>
  </si>
  <si>
    <t xml:space="preserve">Асосий воситаларни ўрта таъмирлаш </t>
  </si>
  <si>
    <t xml:space="preserve">Бошқа асосий воситаларни ўрта таъмирлаш бўйича бошқа турли кўринишдаги харажатлар </t>
  </si>
  <si>
    <t xml:space="preserve">Компьютер жиҳозлари, ҳисоблаш ва аудио-видео техникаси, ахборот технологияси ва керакли ашёлар </t>
  </si>
  <si>
    <t>Бошқа техника</t>
  </si>
  <si>
    <t>Асосий воситалар сотиб олиш бўйича бошқа турдаги харажатлар</t>
  </si>
  <si>
    <t>Етиштириладиган активлар</t>
  </si>
  <si>
    <t>Номоддий активлар</t>
  </si>
  <si>
    <t>Кутубхона фонди</t>
  </si>
  <si>
    <t>Асосий воситалар бўйича бошқа харажатлар</t>
  </si>
  <si>
    <t>Буюртмачини сақлаш харажатлари</t>
  </si>
  <si>
    <t>Қурилиш пудрат харажатлари</t>
  </si>
  <si>
    <t>Буюртмачини бошқа харажатлари</t>
  </si>
  <si>
    <t xml:space="preserve">ИЖТИМОИЙ НАФАҚАЛАР </t>
  </si>
  <si>
    <t>Ижтимоий таъминот бўйича нафақалар</t>
  </si>
  <si>
    <t>Пул шаклидаги ижтимоий таъминот бўйича нафақалар</t>
  </si>
  <si>
    <t>Натурал кўринишидаги ижтимоий таъминот бўйича нафақалар</t>
  </si>
  <si>
    <t>Ижтимоий ёрдам нафақалари</t>
  </si>
  <si>
    <t>Пул шаклидаги ижтимоий ёрдам нафақалари</t>
  </si>
  <si>
    <t>Имтиёзли беморлар контингентига бепул кўрсатилган юқори малакали ихтисослашган тиббий ёрдам харажатларини қоплаш</t>
  </si>
  <si>
    <t>Етим болаларга  ва ота-она қарамоғидан маҳрум бўлган болаларга нафақалар</t>
  </si>
  <si>
    <t>Пул шаклидаги бошқа ижтимоий ёрдам нафақалари</t>
  </si>
  <si>
    <t>Натура шаклидаги ижтимоий ёрдам нафақалари</t>
  </si>
  <si>
    <t>Етим ва ота-она қарамоғидан маҳрум бўлган болаларни, кам таъминланган оилалардан бўлган ўқувчиларни ижтимоий қўллаб-қувватлаш нафақалари</t>
  </si>
  <si>
    <t>Қишки кийим ва пойабзал билан таъминлаш харажатлари</t>
  </si>
  <si>
    <t>Дарсликлар билан таъминлаш харажатлари</t>
  </si>
  <si>
    <t>Йўл чиптаси билан таъминлаш харажатлари</t>
  </si>
  <si>
    <t>Бепул озиқ-овқат билан таъминлаш харажатлари</t>
  </si>
  <si>
    <t>Ёлғиз қариялар учун озиқ-овқат сотиб олиш харажатлари</t>
  </si>
  <si>
    <t>Бепул рецепт бўйича имтиёзли контингент учун дори-дармон сотиб олиш харажатлари</t>
  </si>
  <si>
    <t>Муҳтож ногиронларни протез-ортопедик буюмлар ва реабилитация техник воситалари билан таъминлаш харажатлари</t>
  </si>
  <si>
    <t>Натура шаклида бошқа турдаги ижтимоий ёрдам нафақалари</t>
  </si>
  <si>
    <t>Иш берувчиларнинг ижтимоий нафақалари</t>
  </si>
  <si>
    <t>Иш берувчилар томонидан пул шаклида бериладиган ижтимоий нафақалар</t>
  </si>
  <si>
    <t>Иш берувчилар томонидан натура шаклида бериладиган ижтимоий нафақалар</t>
  </si>
  <si>
    <t>БОШҚА ХАРАЖАТЛАР</t>
  </si>
  <si>
    <t>Мулк билан боғлиқ харажатлар, фоиз бундан мустасно</t>
  </si>
  <si>
    <t>Бошқа турли харажатлар</t>
  </si>
  <si>
    <t>Вакиллик харажатлари</t>
  </si>
  <si>
    <t>Биринчи синф ўқувчиларига ўқув жиҳозлари сотиб олиш харажатлари</t>
  </si>
  <si>
    <t>48</t>
  </si>
  <si>
    <t>21</t>
  </si>
  <si>
    <t>180</t>
  </si>
  <si>
    <t>Мақсадли харажатлар</t>
  </si>
  <si>
    <t>Халқаро ва давлатлараро ташкилотларга аъзолик</t>
  </si>
  <si>
    <t>Ҳукумат мукофотлари</t>
  </si>
  <si>
    <t>Фуқароларга етказилган зарарларни қоплаш</t>
  </si>
  <si>
    <t>Тиббиёт муассасаларининг моддий рағбатлантириш ва ривожлантириш Жамғармасини шакллантириш харажатлари</t>
  </si>
  <si>
    <t xml:space="preserve">Капитал </t>
  </si>
  <si>
    <t>Тижорат банкларидаги депозитларга жойлаштирилган
 жамғарма маблағлари тўғрисидаги</t>
  </si>
  <si>
    <t>Шахсий ҳисобварақ рақами</t>
  </si>
  <si>
    <t>Банк номи</t>
  </si>
  <si>
    <t>Депозит валютаси</t>
  </si>
  <si>
    <t>Депозит суммаси (минг сўм)</t>
  </si>
  <si>
    <t>Йиллик фоиз ставкаси, фоизда</t>
  </si>
  <si>
    <t>Депозитни қайтариш муддати</t>
  </si>
  <si>
    <t>Вақтинча бўш маблағларни депозитларга жойлаштириш, кредит ресурслари беришдан фоизлардан тушадиган даромадлар</t>
  </si>
  <si>
    <t>Пеня ва жарималар ҳисобидан тушумлар</t>
  </si>
  <si>
    <t>Ўзбекистон Республикаси Бандликка кўмаклашиш давлат жамғармасининг</t>
  </si>
  <si>
    <t>ДАРОМАД</t>
  </si>
  <si>
    <t>ХАРАЖАТ</t>
  </si>
  <si>
    <t>Ишсизларни моддий куллаб кувватлаш юзасидан давлат кафолатларини амалга ошириш</t>
  </si>
  <si>
    <t>Ишсизларга муддатидан олдин пенсия тайинланганлиги сабабли Ўзбекистон Республикаси Молия вазирлиги ҳузуридаги бюджетдан ташқари Пенсия жамғармаси харажатларини қоплаш</t>
  </si>
  <si>
    <t>Барча даражадаги меҳнат органларини жойлаштириш учун биноларни қуриш ва реконструкция қилиш, уларни моддий техник таъминлаш, компьютер, кўпайтириш ва бошқа зарур техника билан жиҳозлаш харажатлари</t>
  </si>
  <si>
    <t>Ишсиз ва банд бўлмаган аҳолини касб-ҳунарга ўқитиш минтақавий марказларини сақлаш, шунингдек импорт қилинган илмий-лаборатория асбоб-ускуналарини расмийлаштириш ва жўнатиш билан боғлиқ харажатлар</t>
  </si>
  <si>
    <t>Вақтинчалик бир марталик иш билан таъминлаш марказларини сақлаш</t>
  </si>
  <si>
    <t>Тижорат банклари томонидан очиладиган кредит линиялари орқали резидент-юридик шахсларга, шу жумладан кичик бизнес субъектларига, деҳқон ва фермер хўжаликларига, оилавий тадбиркорлик субъектларига ҳамда якка тартибдаги тадбиркорларга қонун ҳужжатларида белгиланган тартибда тўлов, таъминлаш ва қайтариш шартларида янги иш ўринлари яратиш учун қисқа муддатли ва ўрта муддатли кредитлар бериш</t>
  </si>
  <si>
    <t>Белгиланган тартибда республика даражасида ва ҳудудий даражада ижтимоий кузатувларни ташкил этиш ва ўтказиш, иш билан таъминлаш масалалари бўйича аҳолининг айрим гуруҳлари ўртасида анкета сўровлари ўтказиш
(Илмий марказ) 1011-қарор</t>
  </si>
  <si>
    <t>Республика ва ҳудудий меҳнат бозори ахборот тизимларини яратиш ва уларнинг дастурий таъминотини ишлаб чиқиш, шу жумладан, техника воситалари сотиб олиш
 (меҳнат УЗ)</t>
  </si>
  <si>
    <t>Иш билан банд бўлмаган аҳолига ёрдам кўрсатиш, шу жумладан ишга жойлаштиришга кўмаклашиш ва маслаҳат хизматлари кўрсатиш билан боғлиқ харажатларни маблағ билан таъминлаш</t>
  </si>
  <si>
    <t>Бандликка кўмаклашиш ва аҳолини ижтимоий муҳофаза қилиш марказларида ишсизлик мақоми олган ва иш қидирувчи сифатида рўйхатда турган шахсларни касбга тайёрлаш, уларнинг малакасини ошириш ва қайта тайёрлаш ишларини маблағ билан таъминлаш</t>
  </si>
  <si>
    <t>Аҳолини иш билан таъминлашга доир муаммолар бўйича халқаро ҳамкорликни маблағ билан таъминлаш</t>
  </si>
  <si>
    <t>Ишсизлик нафақаси бўйича республика бюджетидан берилган маблағ (ОТБ қарз маблағлари ҳисобидан ишсизлик нафақаси)</t>
  </si>
  <si>
    <t>ОТБ қарз маблағлари ҳисобидан ишсизлик нафақаси бўйича харажатлар 3999 шхр</t>
  </si>
  <si>
    <t xml:space="preserve">Тижорат банкларига жойлаштирилган маблағларнинг қайтарилиши </t>
  </si>
  <si>
    <t>А.Қ.Тошматов</t>
  </si>
  <si>
    <t>2021 йил бошидан жами</t>
  </si>
  <si>
    <t>2021 йил «01» апрель ҳолатига кўра</t>
  </si>
  <si>
    <t>ЎЗБЕКИСТОН РЕСПУБЛИКАСИ ВАЗИРЛАР МАҲКАМАСИНИНГ
ФАРМОЙИШИ № 90-F 09.03.2021 йил</t>
  </si>
  <si>
    <t>2021 йил бошидан суммаси</t>
  </si>
  <si>
    <t>Бандликка кўмаклашиш давлат жамғармаси</t>
  </si>
  <si>
    <t>Н.Х.Баракаев</t>
  </si>
  <si>
    <t>Бош бухгалтер</t>
  </si>
  <si>
    <t>кредитдан</t>
  </si>
  <si>
    <t>Ишсизлик нафақаси бўйича қолдиқ</t>
  </si>
  <si>
    <t>Ишсизлик нафақаси бўйича қолдиқ 3999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</si>
</sst>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_р_._-;\-* #,##0.00_р_._-;_-* &quot;-&quot;??_р_._-;_-@_-"/>
    <numFmt numFmtId="166" formatCode="#,##0.0\ _с_ў_м"/>
    <numFmt numFmtId="167" formatCode="#,##0\ _с_ў_м"/>
    <numFmt numFmtId="168" formatCode="#,##0.0"/>
    <numFmt numFmtId="169" formatCode="#,##0.000"/>
  </numFmts>
  <fonts count="36"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b/>
      <sz val="14"/>
      <color theme="1"/>
      <name val="Times New Roman"/>
      <family val="1"/>
      <charset val="204"/>
    </font>
    <font>
      <sz val="12"/>
      <color theme="1"/>
      <name val="Times New Roman"/>
      <family val="1"/>
      <charset val="204"/>
    </font>
    <font>
      <b/>
      <i/>
      <sz val="12"/>
      <color theme="1"/>
      <name val="Times New Roman"/>
      <family val="1"/>
      <charset val="204"/>
    </font>
    <font>
      <b/>
      <sz val="12"/>
      <color theme="1"/>
      <name val="Times New Roman"/>
      <family val="1"/>
      <charset val="204"/>
    </font>
    <font>
      <i/>
      <sz val="12"/>
      <color theme="1"/>
      <name val="Times New Roman"/>
      <family val="1"/>
      <charset val="204"/>
    </font>
    <font>
      <sz val="11"/>
      <color theme="1"/>
      <name val="Times New Roman"/>
      <family val="1"/>
      <charset val="204"/>
    </font>
    <font>
      <sz val="10"/>
      <name val="Times New Roman"/>
      <family val="1"/>
      <charset val="204"/>
    </font>
    <font>
      <b/>
      <sz val="10"/>
      <name val="Times New Roman"/>
      <family val="1"/>
      <charset val="204"/>
    </font>
    <font>
      <sz val="10"/>
      <color indexed="10"/>
      <name val="Times New Roman"/>
      <family val="1"/>
      <charset val="204"/>
    </font>
    <font>
      <sz val="12"/>
      <name val="Times New Roman"/>
      <family val="1"/>
      <charset val="204"/>
    </font>
    <font>
      <b/>
      <sz val="16"/>
      <color theme="1"/>
      <name val="Times New Roman"/>
      <family val="1"/>
      <charset val="204"/>
    </font>
    <font>
      <sz val="14"/>
      <color theme="1"/>
      <name val="Times New Roman"/>
      <family val="1"/>
      <charset val="204"/>
    </font>
    <font>
      <sz val="10"/>
      <name val="Arial"/>
      <family val="2"/>
      <charset val="204"/>
    </font>
    <font>
      <sz val="10"/>
      <name val="Arial Cyr"/>
      <charset val="204"/>
    </font>
    <font>
      <sz val="10"/>
      <name val="Arial Cyr"/>
      <family val="2"/>
      <charset val="204"/>
    </font>
    <font>
      <sz val="8"/>
      <color theme="1"/>
      <name val="Times New Roman"/>
      <family val="1"/>
      <charset val="204"/>
    </font>
    <font>
      <sz val="14"/>
      <name val="Times New Roman"/>
      <family val="1"/>
      <charset val="20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xf numFmtId="0" fontId="1" fillId="0" borderId="0"/>
    <xf numFmtId="165" fontId="32" fillId="0" borderId="0" applyFont="0" applyFill="0" applyBorder="0" applyAlignment="0" applyProtection="0"/>
    <xf numFmtId="164" fontId="18" fillId="0" borderId="0" applyFont="0" applyFill="0" applyBorder="0" applyAlignment="0" applyProtection="0"/>
    <xf numFmtId="0" fontId="18" fillId="0" borderId="0"/>
    <xf numFmtId="0" fontId="32" fillId="0" borderId="0"/>
    <xf numFmtId="0" fontId="33" fillId="0" borderId="0"/>
    <xf numFmtId="0" fontId="18" fillId="0" borderId="0"/>
    <xf numFmtId="164" fontId="18" fillId="0" borderId="0" applyFont="0" applyFill="0" applyBorder="0" applyAlignment="0" applyProtection="0"/>
    <xf numFmtId="164" fontId="1" fillId="0" borderId="0" applyFont="0" applyFill="0" applyBorder="0" applyAlignment="0" applyProtection="0"/>
    <xf numFmtId="0" fontId="1" fillId="0" borderId="0"/>
    <xf numFmtId="9" fontId="18"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cellStyleXfs>
  <cellXfs count="215">
    <xf numFmtId="0" fontId="0" fillId="0" borderId="0" xfId="0"/>
    <xf numFmtId="0" fontId="20" fillId="0" borderId="0" xfId="42" applyFont="1" applyAlignment="1"/>
    <xf numFmtId="3" fontId="20" fillId="0" borderId="0" xfId="42" applyNumberFormat="1" applyFont="1" applyAlignment="1"/>
    <xf numFmtId="0" fontId="21" fillId="0" borderId="0" xfId="42" applyFont="1" applyAlignment="1">
      <alignment horizontal="right" vertical="center" wrapText="1"/>
    </xf>
    <xf numFmtId="3" fontId="22" fillId="33" borderId="15" xfId="42" applyNumberFormat="1" applyFont="1" applyFill="1" applyBorder="1" applyAlignment="1">
      <alignment horizontal="center" vertical="center"/>
    </xf>
    <xf numFmtId="0" fontId="22" fillId="0" borderId="20" xfId="42" applyFont="1" applyFill="1" applyBorder="1" applyAlignment="1">
      <alignment horizontal="center" vertical="center"/>
    </xf>
    <xf numFmtId="0" fontId="22" fillId="0" borderId="21" xfId="42" applyFont="1" applyFill="1" applyBorder="1" applyAlignment="1">
      <alignment vertical="center"/>
    </xf>
    <xf numFmtId="3" fontId="20" fillId="0" borderId="21" xfId="42" applyNumberFormat="1" applyFont="1" applyFill="1" applyBorder="1" applyAlignment="1">
      <alignment horizontal="center" vertical="center"/>
    </xf>
    <xf numFmtId="0" fontId="22" fillId="0" borderId="24" xfId="42" applyFont="1" applyFill="1" applyBorder="1" applyAlignment="1">
      <alignment horizontal="center" vertical="center"/>
    </xf>
    <xf numFmtId="0" fontId="20" fillId="0" borderId="25" xfId="42" applyFont="1" applyFill="1" applyBorder="1" applyAlignment="1">
      <alignment horizontal="left" vertical="center" wrapText="1" indent="1"/>
    </xf>
    <xf numFmtId="3" fontId="20" fillId="0" borderId="25" xfId="42" applyNumberFormat="1" applyFont="1" applyFill="1" applyBorder="1" applyAlignment="1">
      <alignment horizontal="center" vertical="center"/>
    </xf>
    <xf numFmtId="0" fontId="20" fillId="0" borderId="24" xfId="42" applyFont="1" applyBorder="1" applyAlignment="1">
      <alignment horizontal="center" vertical="center"/>
    </xf>
    <xf numFmtId="3" fontId="20" fillId="0" borderId="26" xfId="42" applyNumberFormat="1" applyFont="1" applyBorder="1" applyAlignment="1">
      <alignment horizontal="center" vertical="center"/>
    </xf>
    <xf numFmtId="3" fontId="20" fillId="0" borderId="24" xfId="42" applyNumberFormat="1" applyFont="1" applyBorder="1" applyAlignment="1">
      <alignment horizontal="center" vertical="center"/>
    </xf>
    <xf numFmtId="3" fontId="20" fillId="0" borderId="27" xfId="42" applyNumberFormat="1" applyFont="1" applyBorder="1" applyAlignment="1">
      <alignment horizontal="center" vertical="center"/>
    </xf>
    <xf numFmtId="0" fontId="22" fillId="0" borderId="17" xfId="42" applyFont="1" applyFill="1" applyBorder="1" applyAlignment="1">
      <alignment horizontal="center" vertical="center"/>
    </xf>
    <xf numFmtId="0" fontId="20" fillId="0" borderId="28" xfId="42" applyFont="1" applyFill="1" applyBorder="1" applyAlignment="1">
      <alignment horizontal="left" vertical="center" wrapText="1" indent="1"/>
    </xf>
    <xf numFmtId="3" fontId="20" fillId="0" borderId="28" xfId="42" applyNumberFormat="1" applyFont="1" applyFill="1" applyBorder="1" applyAlignment="1">
      <alignment horizontal="center" vertical="center"/>
    </xf>
    <xf numFmtId="0" fontId="20" fillId="0" borderId="14" xfId="42" applyFont="1" applyBorder="1" applyAlignment="1">
      <alignment horizontal="center" vertical="center"/>
    </xf>
    <xf numFmtId="3" fontId="20" fillId="0" borderId="16" xfId="42" applyNumberFormat="1" applyFont="1" applyBorder="1" applyAlignment="1">
      <alignment horizontal="center" vertical="center"/>
    </xf>
    <xf numFmtId="3" fontId="20" fillId="0" borderId="14" xfId="42" applyNumberFormat="1" applyFont="1" applyBorder="1" applyAlignment="1">
      <alignment horizontal="center" vertical="center"/>
    </xf>
    <xf numFmtId="3" fontId="20" fillId="0" borderId="23" xfId="42" applyNumberFormat="1" applyFont="1" applyBorder="1" applyAlignment="1">
      <alignment horizontal="center" vertical="center"/>
    </xf>
    <xf numFmtId="0" fontId="22" fillId="0" borderId="29" xfId="42" applyFont="1" applyFill="1" applyBorder="1" applyAlignment="1">
      <alignment horizontal="center" vertical="center"/>
    </xf>
    <xf numFmtId="0" fontId="20" fillId="0" borderId="30" xfId="42" applyFont="1" applyFill="1" applyBorder="1" applyAlignment="1">
      <alignment horizontal="left" vertical="center" wrapText="1" indent="1"/>
    </xf>
    <xf numFmtId="3" fontId="20" fillId="0" borderId="30" xfId="42" applyNumberFormat="1" applyFont="1" applyFill="1" applyBorder="1" applyAlignment="1">
      <alignment horizontal="center" vertical="center"/>
    </xf>
    <xf numFmtId="0" fontId="22" fillId="0" borderId="21" xfId="42" applyFont="1" applyFill="1" applyBorder="1" applyAlignment="1">
      <alignment horizontal="left" vertical="center"/>
    </xf>
    <xf numFmtId="3" fontId="22" fillId="0" borderId="21" xfId="42" applyNumberFormat="1" applyFont="1" applyFill="1" applyBorder="1" applyAlignment="1">
      <alignment horizontal="center" vertical="center"/>
    </xf>
    <xf numFmtId="0" fontId="20" fillId="0" borderId="24" xfId="42" applyFont="1" applyFill="1" applyBorder="1" applyAlignment="1">
      <alignment vertical="top"/>
    </xf>
    <xf numFmtId="0" fontId="23" fillId="0" borderId="25" xfId="42" applyFont="1" applyFill="1" applyBorder="1" applyAlignment="1">
      <alignment vertical="center"/>
    </xf>
    <xf numFmtId="16" fontId="20" fillId="0" borderId="17" xfId="42" applyNumberFormat="1" applyFont="1" applyFill="1" applyBorder="1" applyAlignment="1">
      <alignment vertical="top"/>
    </xf>
    <xf numFmtId="0" fontId="20" fillId="0" borderId="24" xfId="42" applyFont="1" applyBorder="1" applyAlignment="1"/>
    <xf numFmtId="0" fontId="20" fillId="0" borderId="25" xfId="42" applyFont="1" applyBorder="1" applyAlignment="1">
      <alignment horizontal="left" vertical="center" wrapText="1" indent="1"/>
    </xf>
    <xf numFmtId="3" fontId="20" fillId="0" borderId="25" xfId="42" applyNumberFormat="1" applyFont="1" applyBorder="1" applyAlignment="1">
      <alignment horizontal="center" vertical="center"/>
    </xf>
    <xf numFmtId="0" fontId="20" fillId="0" borderId="17" xfId="42" applyFont="1" applyBorder="1" applyAlignment="1"/>
    <xf numFmtId="0" fontId="20" fillId="0" borderId="28" xfId="42" applyFont="1" applyBorder="1" applyAlignment="1">
      <alignment horizontal="left" vertical="center" wrapText="1" indent="1"/>
    </xf>
    <xf numFmtId="3" fontId="20" fillId="0" borderId="28" xfId="42" applyNumberFormat="1" applyFont="1" applyBorder="1" applyAlignment="1">
      <alignment horizontal="center" vertical="center"/>
    </xf>
    <xf numFmtId="0" fontId="20" fillId="0" borderId="14" xfId="42" applyFont="1" applyBorder="1" applyAlignment="1"/>
    <xf numFmtId="0" fontId="20" fillId="0" borderId="15" xfId="42" applyFont="1" applyBorder="1" applyAlignment="1">
      <alignment horizontal="left" vertical="center" wrapText="1" indent="1"/>
    </xf>
    <xf numFmtId="3" fontId="20" fillId="0" borderId="15" xfId="42" applyNumberFormat="1" applyFont="1" applyBorder="1" applyAlignment="1">
      <alignment horizontal="center" vertical="center"/>
    </xf>
    <xf numFmtId="3" fontId="20" fillId="0" borderId="0" xfId="42" applyNumberFormat="1" applyFont="1" applyAlignment="1">
      <alignment horizontal="center"/>
    </xf>
    <xf numFmtId="0" fontId="20" fillId="0" borderId="0" xfId="42" applyFont="1" applyAlignment="1">
      <alignment wrapText="1"/>
    </xf>
    <xf numFmtId="0" fontId="20" fillId="0" borderId="0" xfId="42" applyFont="1" applyAlignment="1">
      <alignment horizontal="center" vertical="center" wrapText="1"/>
    </xf>
    <xf numFmtId="0" fontId="22" fillId="33" borderId="20" xfId="42" applyFont="1" applyFill="1" applyBorder="1" applyAlignment="1">
      <alignment horizontal="center" vertical="center" wrapText="1"/>
    </xf>
    <xf numFmtId="0" fontId="22" fillId="33" borderId="21" xfId="42" applyFont="1" applyFill="1" applyBorder="1" applyAlignment="1">
      <alignment horizontal="center" vertical="center" wrapText="1"/>
    </xf>
    <xf numFmtId="0" fontId="22" fillId="33" borderId="22" xfId="42" applyFont="1" applyFill="1" applyBorder="1" applyAlignment="1">
      <alignment horizontal="center" vertical="center" wrapText="1"/>
    </xf>
    <xf numFmtId="0" fontId="20" fillId="35" borderId="32" xfId="42" applyFont="1" applyFill="1" applyBorder="1" applyAlignment="1">
      <alignment horizontal="center" vertical="center" wrapText="1"/>
    </xf>
    <xf numFmtId="0" fontId="20" fillId="35" borderId="33" xfId="42" applyFont="1" applyFill="1" applyBorder="1" applyAlignment="1">
      <alignment vertical="center" wrapText="1"/>
    </xf>
    <xf numFmtId="0" fontId="20" fillId="35" borderId="35" xfId="42" applyFont="1" applyFill="1" applyBorder="1" applyAlignment="1">
      <alignment horizontal="center" vertical="center" wrapText="1"/>
    </xf>
    <xf numFmtId="0" fontId="20" fillId="35" borderId="36" xfId="42" applyFont="1" applyFill="1" applyBorder="1" applyAlignment="1">
      <alignment vertical="center" wrapText="1"/>
    </xf>
    <xf numFmtId="0" fontId="20" fillId="35" borderId="38" xfId="42" applyFont="1" applyFill="1" applyBorder="1" applyAlignment="1">
      <alignment vertical="center" wrapText="1"/>
    </xf>
    <xf numFmtId="0" fontId="20" fillId="35" borderId="20" xfId="42" applyFont="1" applyFill="1" applyBorder="1" applyAlignment="1">
      <alignment horizontal="center" vertical="center" wrapText="1"/>
    </xf>
    <xf numFmtId="0" fontId="22" fillId="35" borderId="21" xfId="42" applyFont="1" applyFill="1" applyBorder="1" applyAlignment="1">
      <alignment vertical="center" wrapText="1"/>
    </xf>
    <xf numFmtId="0" fontId="22" fillId="0" borderId="0" xfId="42" applyFont="1" applyAlignment="1">
      <alignment horizontal="center" wrapText="1"/>
    </xf>
    <xf numFmtId="0" fontId="20" fillId="35" borderId="40" xfId="42" applyFont="1" applyFill="1" applyBorder="1" applyAlignment="1">
      <alignment horizontal="center" vertical="center" wrapText="1"/>
    </xf>
    <xf numFmtId="0" fontId="20" fillId="35" borderId="21" xfId="42" applyFont="1" applyFill="1" applyBorder="1" applyAlignment="1">
      <alignment vertical="center" wrapText="1"/>
    </xf>
    <xf numFmtId="0" fontId="22" fillId="33" borderId="41" xfId="42" applyFont="1" applyFill="1" applyBorder="1" applyAlignment="1">
      <alignment horizontal="center" vertical="center" wrapText="1"/>
    </xf>
    <xf numFmtId="0" fontId="22" fillId="35" borderId="35" xfId="42" applyFont="1" applyFill="1" applyBorder="1" applyAlignment="1">
      <alignment horizontal="center" vertical="center" wrapText="1"/>
    </xf>
    <xf numFmtId="0" fontId="20" fillId="35" borderId="35" xfId="42" applyFont="1" applyFill="1" applyBorder="1" applyAlignment="1">
      <alignment vertical="top" wrapText="1"/>
    </xf>
    <xf numFmtId="0" fontId="22" fillId="35" borderId="44" xfId="42" applyFont="1" applyFill="1" applyBorder="1" applyAlignment="1">
      <alignment horizontal="center" vertical="center" wrapText="1"/>
    </xf>
    <xf numFmtId="0" fontId="22" fillId="35" borderId="20" xfId="42" applyFont="1" applyFill="1" applyBorder="1" applyAlignment="1">
      <alignment horizontal="center" vertical="center" wrapText="1"/>
    </xf>
    <xf numFmtId="0" fontId="22" fillId="35" borderId="21" xfId="42" applyFont="1" applyFill="1" applyBorder="1" applyAlignment="1">
      <alignment horizontal="center" vertical="center" wrapText="1"/>
    </xf>
    <xf numFmtId="3" fontId="20" fillId="35" borderId="21" xfId="42" applyNumberFormat="1" applyFont="1" applyFill="1" applyBorder="1" applyAlignment="1">
      <alignment horizontal="center" vertical="center" wrapText="1"/>
    </xf>
    <xf numFmtId="3" fontId="20" fillId="35" borderId="22" xfId="42" applyNumberFormat="1" applyFont="1" applyFill="1" applyBorder="1" applyAlignment="1">
      <alignment horizontal="center" vertical="center" wrapText="1"/>
    </xf>
    <xf numFmtId="3" fontId="22" fillId="35" borderId="21" xfId="42" applyNumberFormat="1" applyFont="1" applyFill="1" applyBorder="1" applyAlignment="1">
      <alignment horizontal="center" vertical="center" wrapText="1"/>
    </xf>
    <xf numFmtId="3" fontId="22" fillId="35" borderId="22" xfId="42" applyNumberFormat="1" applyFont="1" applyFill="1" applyBorder="1" applyAlignment="1">
      <alignment horizontal="center" vertical="center" wrapText="1"/>
    </xf>
    <xf numFmtId="0" fontId="20" fillId="35" borderId="24" xfId="42" applyFont="1" applyFill="1" applyBorder="1" applyAlignment="1">
      <alignment horizontal="center" vertical="center" wrapText="1"/>
    </xf>
    <xf numFmtId="0" fontId="20" fillId="35" borderId="25" xfId="42" applyFont="1" applyFill="1" applyBorder="1" applyAlignment="1">
      <alignment horizontal="center" vertical="center" wrapText="1"/>
    </xf>
    <xf numFmtId="3" fontId="25" fillId="0" borderId="25" xfId="42" applyNumberFormat="1" applyFont="1" applyBorder="1" applyAlignment="1">
      <alignment horizontal="left" vertical="center" wrapText="1"/>
    </xf>
    <xf numFmtId="3" fontId="26" fillId="0" borderId="25" xfId="42" applyNumberFormat="1" applyFont="1" applyBorder="1" applyAlignment="1">
      <alignment horizontal="center" vertical="center" wrapText="1"/>
    </xf>
    <xf numFmtId="3" fontId="26" fillId="0" borderId="26" xfId="42" applyNumberFormat="1" applyFont="1" applyBorder="1" applyAlignment="1">
      <alignment horizontal="center" vertical="center" wrapText="1"/>
    </xf>
    <xf numFmtId="0" fontId="20" fillId="35" borderId="17" xfId="42" applyFont="1" applyFill="1" applyBorder="1" applyAlignment="1">
      <alignment horizontal="center" vertical="center" wrapText="1"/>
    </xf>
    <xf numFmtId="0" fontId="20" fillId="35" borderId="28" xfId="42" applyFont="1" applyFill="1" applyBorder="1" applyAlignment="1">
      <alignment horizontal="center" vertical="center" wrapText="1"/>
    </xf>
    <xf numFmtId="3" fontId="25" fillId="0" borderId="28" xfId="42" applyNumberFormat="1" applyFont="1" applyBorder="1" applyAlignment="1">
      <alignment horizontal="justify" vertical="center" wrapText="1"/>
    </xf>
    <xf numFmtId="3" fontId="26" fillId="0" borderId="28" xfId="42" applyNumberFormat="1" applyFont="1" applyBorder="1" applyAlignment="1">
      <alignment horizontal="center" vertical="center" wrapText="1"/>
    </xf>
    <xf numFmtId="3" fontId="26" fillId="0" borderId="18" xfId="42" applyNumberFormat="1" applyFont="1" applyBorder="1" applyAlignment="1">
      <alignment horizontal="center" vertical="center" wrapText="1"/>
    </xf>
    <xf numFmtId="0" fontId="20" fillId="35" borderId="29" xfId="42" applyFont="1" applyFill="1" applyBorder="1" applyAlignment="1">
      <alignment horizontal="center" vertical="center" wrapText="1"/>
    </xf>
    <xf numFmtId="0" fontId="20" fillId="35" borderId="30" xfId="42" applyFont="1" applyFill="1" applyBorder="1" applyAlignment="1">
      <alignment horizontal="center" vertical="center" wrapText="1"/>
    </xf>
    <xf numFmtId="3" fontId="25" fillId="0" borderId="30" xfId="42" applyNumberFormat="1" applyFont="1" applyBorder="1" applyAlignment="1">
      <alignment horizontal="justify" vertical="center" wrapText="1"/>
    </xf>
    <xf numFmtId="3" fontId="26" fillId="0" borderId="30" xfId="42" applyNumberFormat="1" applyFont="1" applyBorder="1" applyAlignment="1">
      <alignment horizontal="center" vertical="center" wrapText="1"/>
    </xf>
    <xf numFmtId="3" fontId="26" fillId="0" borderId="31" xfId="42" applyNumberFormat="1" applyFont="1" applyBorder="1" applyAlignment="1">
      <alignment horizontal="center" vertical="center" wrapText="1"/>
    </xf>
    <xf numFmtId="0" fontId="25" fillId="0" borderId="25" xfId="42" applyFont="1" applyBorder="1" applyAlignment="1">
      <alignment horizontal="left" vertical="center" wrapText="1"/>
    </xf>
    <xf numFmtId="3" fontId="20" fillId="35" borderId="25" xfId="42" applyNumberFormat="1" applyFont="1" applyFill="1" applyBorder="1" applyAlignment="1">
      <alignment horizontal="center" vertical="top" wrapText="1"/>
    </xf>
    <xf numFmtId="3" fontId="20" fillId="35" borderId="26" xfId="42" applyNumberFormat="1" applyFont="1" applyFill="1" applyBorder="1" applyAlignment="1">
      <alignment horizontal="center" vertical="top" wrapText="1"/>
    </xf>
    <xf numFmtId="0" fontId="25" fillId="36" borderId="28" xfId="42" applyFont="1" applyFill="1" applyBorder="1" applyAlignment="1">
      <alignment vertical="center" wrapText="1"/>
    </xf>
    <xf numFmtId="3" fontId="20" fillId="35" borderId="28" xfId="42" applyNumberFormat="1" applyFont="1" applyFill="1" applyBorder="1" applyAlignment="1">
      <alignment horizontal="center" vertical="top" wrapText="1"/>
    </xf>
    <xf numFmtId="3" fontId="20" fillId="35" borderId="18" xfId="42" applyNumberFormat="1" applyFont="1" applyFill="1" applyBorder="1" applyAlignment="1">
      <alignment horizontal="center" vertical="top" wrapText="1"/>
    </xf>
    <xf numFmtId="0" fontId="25" fillId="36" borderId="30" xfId="42" applyFont="1" applyFill="1" applyBorder="1" applyAlignment="1">
      <alignment vertical="center" wrapText="1"/>
    </xf>
    <xf numFmtId="3" fontId="20" fillId="35" borderId="30" xfId="42" applyNumberFormat="1" applyFont="1" applyFill="1" applyBorder="1" applyAlignment="1">
      <alignment horizontal="center" vertical="top" wrapText="1"/>
    </xf>
    <xf numFmtId="3" fontId="20" fillId="35" borderId="31" xfId="42" applyNumberFormat="1" applyFont="1" applyFill="1" applyBorder="1" applyAlignment="1">
      <alignment horizontal="center" vertical="top" wrapText="1"/>
    </xf>
    <xf numFmtId="0" fontId="20" fillId="35" borderId="47" xfId="42" applyFont="1" applyFill="1" applyBorder="1" applyAlignment="1">
      <alignment horizontal="center" vertical="center" wrapText="1"/>
    </xf>
    <xf numFmtId="0" fontId="20" fillId="35" borderId="48" xfId="42" applyFont="1" applyFill="1" applyBorder="1" applyAlignment="1">
      <alignment horizontal="center" vertical="center" wrapText="1"/>
    </xf>
    <xf numFmtId="0" fontId="20" fillId="35" borderId="48" xfId="42" applyFont="1" applyFill="1" applyBorder="1" applyAlignment="1">
      <alignment vertical="top" wrapText="1"/>
    </xf>
    <xf numFmtId="3" fontId="20" fillId="35" borderId="48" xfId="42" applyNumberFormat="1" applyFont="1" applyFill="1" applyBorder="1" applyAlignment="1">
      <alignment horizontal="center" vertical="top" wrapText="1"/>
    </xf>
    <xf numFmtId="3" fontId="20" fillId="35" borderId="49" xfId="42" applyNumberFormat="1" applyFont="1" applyFill="1" applyBorder="1" applyAlignment="1">
      <alignment horizontal="center" vertical="top" wrapText="1"/>
    </xf>
    <xf numFmtId="3" fontId="26" fillId="0" borderId="21" xfId="42" applyNumberFormat="1" applyFont="1" applyBorder="1" applyAlignment="1">
      <alignment horizontal="center" vertical="center" wrapText="1"/>
    </xf>
    <xf numFmtId="3" fontId="26" fillId="0" borderId="22" xfId="42" applyNumberFormat="1" applyFont="1" applyBorder="1" applyAlignment="1">
      <alignment horizontal="center" vertical="center" wrapText="1"/>
    </xf>
    <xf numFmtId="0" fontId="26" fillId="0" borderId="25" xfId="42" applyFont="1" applyBorder="1" applyAlignment="1">
      <alignment horizontal="left" vertical="center" wrapText="1"/>
    </xf>
    <xf numFmtId="0" fontId="26" fillId="0" borderId="28" xfId="42" applyFont="1" applyBorder="1" applyAlignment="1">
      <alignment horizontal="left" vertical="center" wrapText="1"/>
    </xf>
    <xf numFmtId="0" fontId="26" fillId="0" borderId="28" xfId="42" applyFont="1" applyBorder="1" applyAlignment="1">
      <alignment horizontal="justify" vertical="center" wrapText="1"/>
    </xf>
    <xf numFmtId="0" fontId="25" fillId="0" borderId="28" xfId="42" applyFont="1" applyBorder="1" applyAlignment="1">
      <alignment horizontal="justify" vertical="center" wrapText="1"/>
    </xf>
    <xf numFmtId="0" fontId="22" fillId="35" borderId="17" xfId="42" applyFont="1" applyFill="1" applyBorder="1" applyAlignment="1">
      <alignment horizontal="center" vertical="center" wrapText="1"/>
    </xf>
    <xf numFmtId="0" fontId="22" fillId="35" borderId="28" xfId="42" applyFont="1" applyFill="1" applyBorder="1" applyAlignment="1">
      <alignment horizontal="center" vertical="center" wrapText="1"/>
    </xf>
    <xf numFmtId="0" fontId="20" fillId="0" borderId="17" xfId="42" applyFont="1" applyBorder="1" applyAlignment="1">
      <alignment horizontal="center" wrapText="1"/>
    </xf>
    <xf numFmtId="0" fontId="20" fillId="0" borderId="28" xfId="42" applyFont="1" applyBorder="1" applyAlignment="1">
      <alignment horizontal="center" wrapText="1"/>
    </xf>
    <xf numFmtId="3" fontId="25" fillId="0" borderId="28" xfId="42" applyNumberFormat="1" applyFont="1" applyBorder="1" applyAlignment="1">
      <alignment horizontal="center" vertical="center" wrapText="1"/>
    </xf>
    <xf numFmtId="3" fontId="25" fillId="0" borderId="18" xfId="42" applyNumberFormat="1" applyFont="1" applyBorder="1" applyAlignment="1">
      <alignment horizontal="center" vertical="center" wrapText="1"/>
    </xf>
    <xf numFmtId="3" fontId="25" fillId="0" borderId="28" xfId="42" applyNumberFormat="1" applyFont="1" applyBorder="1" applyAlignment="1">
      <alignment horizontal="center" vertical="top" wrapText="1"/>
    </xf>
    <xf numFmtId="3" fontId="25" fillId="0" borderId="18" xfId="42" applyNumberFormat="1" applyFont="1" applyBorder="1" applyAlignment="1">
      <alignment horizontal="center" vertical="top" wrapText="1"/>
    </xf>
    <xf numFmtId="3" fontId="26" fillId="0" borderId="28" xfId="42" applyNumberFormat="1" applyFont="1" applyBorder="1" applyAlignment="1">
      <alignment horizontal="center" vertical="center"/>
    </xf>
    <xf numFmtId="3" fontId="26" fillId="0" borderId="18" xfId="42" applyNumberFormat="1" applyFont="1" applyBorder="1" applyAlignment="1">
      <alignment horizontal="center" vertical="center"/>
    </xf>
    <xf numFmtId="3" fontId="25" fillId="0" borderId="28" xfId="42" applyNumberFormat="1" applyFont="1" applyBorder="1" applyAlignment="1">
      <alignment horizontal="center" vertical="center"/>
    </xf>
    <xf numFmtId="3" fontId="25" fillId="0" borderId="18" xfId="42" applyNumberFormat="1" applyFont="1" applyBorder="1" applyAlignment="1">
      <alignment horizontal="center" vertical="center"/>
    </xf>
    <xf numFmtId="3" fontId="28" fillId="0" borderId="28" xfId="42" applyNumberFormat="1" applyFont="1" applyBorder="1" applyAlignment="1">
      <alignment horizontal="center"/>
    </xf>
    <xf numFmtId="3" fontId="28" fillId="0" borderId="18" xfId="42" applyNumberFormat="1" applyFont="1" applyBorder="1" applyAlignment="1">
      <alignment horizontal="center"/>
    </xf>
    <xf numFmtId="3" fontId="26" fillId="0" borderId="28" xfId="42" applyNumberFormat="1" applyFont="1" applyFill="1" applyBorder="1" applyAlignment="1">
      <alignment horizontal="center" vertical="center"/>
    </xf>
    <xf numFmtId="3" fontId="26" fillId="0" borderId="18" xfId="42" applyNumberFormat="1" applyFont="1" applyFill="1" applyBorder="1" applyAlignment="1">
      <alignment horizontal="center" vertical="center"/>
    </xf>
    <xf numFmtId="3" fontId="25" fillId="0" borderId="28" xfId="42" applyNumberFormat="1" applyFont="1" applyFill="1" applyBorder="1" applyAlignment="1">
      <alignment horizontal="center" vertical="center"/>
    </xf>
    <xf numFmtId="3" fontId="25" fillId="0" borderId="18" xfId="42" applyNumberFormat="1" applyFont="1" applyFill="1" applyBorder="1" applyAlignment="1">
      <alignment horizontal="center" vertical="center"/>
    </xf>
    <xf numFmtId="0" fontId="20" fillId="0" borderId="14" xfId="42" applyFont="1" applyBorder="1" applyAlignment="1">
      <alignment horizontal="center" wrapText="1"/>
    </xf>
    <xf numFmtId="0" fontId="20" fillId="0" borderId="15" xfId="42" applyFont="1" applyBorder="1" applyAlignment="1">
      <alignment horizontal="center" wrapText="1"/>
    </xf>
    <xf numFmtId="0" fontId="25" fillId="0" borderId="15" xfId="42" applyFont="1" applyBorder="1" applyAlignment="1">
      <alignment horizontal="justify" vertical="center" wrapText="1"/>
    </xf>
    <xf numFmtId="3" fontId="25" fillId="0" borderId="15" xfId="42" applyNumberFormat="1" applyFont="1" applyBorder="1" applyAlignment="1">
      <alignment horizontal="center" vertical="center"/>
    </xf>
    <xf numFmtId="3" fontId="25" fillId="0" borderId="16" xfId="42" applyNumberFormat="1" applyFont="1" applyBorder="1" applyAlignment="1">
      <alignment horizontal="center" vertical="center"/>
    </xf>
    <xf numFmtId="0" fontId="30" fillId="0" borderId="0" xfId="42" applyFont="1"/>
    <xf numFmtId="0" fontId="19" fillId="33" borderId="20" xfId="42" applyFont="1" applyFill="1" applyBorder="1" applyAlignment="1">
      <alignment horizontal="center" vertical="center" wrapText="1"/>
    </xf>
    <xf numFmtId="0" fontId="19" fillId="33" borderId="21" xfId="42" applyFont="1" applyFill="1" applyBorder="1" applyAlignment="1">
      <alignment horizontal="center" vertical="center" wrapText="1"/>
    </xf>
    <xf numFmtId="0" fontId="19" fillId="33" borderId="22" xfId="42" applyFont="1" applyFill="1" applyBorder="1" applyAlignment="1">
      <alignment horizontal="center" vertical="center" wrapText="1"/>
    </xf>
    <xf numFmtId="3" fontId="21" fillId="0" borderId="0" xfId="42" applyNumberFormat="1" applyFont="1" applyAlignment="1">
      <alignment horizontal="right" vertical="center" wrapText="1"/>
    </xf>
    <xf numFmtId="3" fontId="22" fillId="33" borderId="16" xfId="42" applyNumberFormat="1" applyFont="1" applyFill="1" applyBorder="1" applyAlignment="1">
      <alignment horizontal="center" vertical="center"/>
    </xf>
    <xf numFmtId="3" fontId="20" fillId="0" borderId="26" xfId="42" applyNumberFormat="1" applyFont="1" applyFill="1" applyBorder="1" applyAlignment="1">
      <alignment horizontal="center" vertical="center"/>
    </xf>
    <xf numFmtId="0" fontId="22" fillId="0" borderId="0" xfId="42" applyFont="1" applyAlignment="1">
      <alignment horizontal="center" vertical="center" wrapText="1"/>
    </xf>
    <xf numFmtId="0" fontId="20" fillId="0" borderId="0" xfId="42" applyFont="1" applyAlignment="1">
      <alignment horizontal="center" wrapText="1"/>
    </xf>
    <xf numFmtId="3" fontId="20" fillId="35" borderId="33" xfId="42" applyNumberFormat="1" applyFont="1" applyFill="1" applyBorder="1" applyAlignment="1">
      <alignment horizontal="center" vertical="center" wrapText="1"/>
    </xf>
    <xf numFmtId="3" fontId="20" fillId="35" borderId="34" xfId="42" applyNumberFormat="1" applyFont="1" applyFill="1" applyBorder="1" applyAlignment="1">
      <alignment horizontal="center" vertical="center" wrapText="1"/>
    </xf>
    <xf numFmtId="3" fontId="20" fillId="35" borderId="36" xfId="42" applyNumberFormat="1" applyFont="1" applyFill="1" applyBorder="1" applyAlignment="1">
      <alignment horizontal="center" vertical="center" wrapText="1"/>
    </xf>
    <xf numFmtId="3" fontId="20" fillId="35" borderId="37" xfId="42" applyNumberFormat="1" applyFont="1" applyFill="1" applyBorder="1" applyAlignment="1">
      <alignment horizontal="center" vertical="center" wrapText="1"/>
    </xf>
    <xf numFmtId="3" fontId="20" fillId="35" borderId="38" xfId="42" applyNumberFormat="1" applyFont="1" applyFill="1" applyBorder="1" applyAlignment="1">
      <alignment horizontal="center" vertical="center" wrapText="1"/>
    </xf>
    <xf numFmtId="3" fontId="20" fillId="35" borderId="39" xfId="42" applyNumberFormat="1" applyFont="1" applyFill="1" applyBorder="1" applyAlignment="1">
      <alignment horizontal="center" vertical="center" wrapText="1"/>
    </xf>
    <xf numFmtId="3" fontId="20" fillId="0" borderId="0" xfId="42" applyNumberFormat="1" applyFont="1" applyAlignment="1">
      <alignment wrapText="1"/>
    </xf>
    <xf numFmtId="3" fontId="20" fillId="0" borderId="0" xfId="42" applyNumberFormat="1" applyFont="1" applyAlignment="1">
      <alignment horizontal="center" wrapText="1"/>
    </xf>
    <xf numFmtId="3" fontId="20" fillId="0" borderId="0" xfId="42" applyNumberFormat="1" applyFont="1" applyAlignment="1">
      <alignment horizontal="center" vertical="center" wrapText="1"/>
    </xf>
    <xf numFmtId="3" fontId="22" fillId="0" borderId="0" xfId="42" applyNumberFormat="1" applyFont="1" applyAlignment="1">
      <alignment horizontal="center" vertical="center" wrapText="1"/>
    </xf>
    <xf numFmtId="0" fontId="22" fillId="0" borderId="0" xfId="42" applyFont="1" applyAlignment="1">
      <alignment horizontal="center" vertical="center" wrapText="1"/>
    </xf>
    <xf numFmtId="0" fontId="20" fillId="35" borderId="36" xfId="42" applyFont="1" applyFill="1" applyBorder="1" applyAlignment="1">
      <alignment vertical="center" wrapText="1"/>
    </xf>
    <xf numFmtId="0" fontId="20" fillId="0" borderId="47" xfId="42" applyFont="1" applyFill="1" applyBorder="1" applyAlignment="1">
      <alignment vertical="top"/>
    </xf>
    <xf numFmtId="0" fontId="20" fillId="0" borderId="48" xfId="42" applyFont="1" applyFill="1" applyBorder="1" applyAlignment="1">
      <alignment horizontal="left" vertical="center" wrapText="1" indent="1"/>
    </xf>
    <xf numFmtId="3" fontId="20" fillId="0" borderId="48" xfId="42" applyNumberFormat="1" applyFont="1" applyFill="1" applyBorder="1" applyAlignment="1">
      <alignment horizontal="center" vertical="center"/>
    </xf>
    <xf numFmtId="3" fontId="22" fillId="33" borderId="43" xfId="42" applyNumberFormat="1" applyFont="1" applyFill="1" applyBorder="1" applyAlignment="1">
      <alignment horizontal="center" vertical="center" wrapText="1"/>
    </xf>
    <xf numFmtId="3" fontId="20" fillId="35" borderId="46" xfId="42" applyNumberFormat="1" applyFont="1" applyFill="1" applyBorder="1" applyAlignment="1">
      <alignment horizontal="center" vertical="center" wrapText="1"/>
    </xf>
    <xf numFmtId="0" fontId="22" fillId="33" borderId="50" xfId="42" applyFont="1" applyFill="1" applyBorder="1" applyAlignment="1">
      <alignment horizontal="center" vertical="center" wrapText="1"/>
    </xf>
    <xf numFmtId="0" fontId="22" fillId="33" borderId="51" xfId="42" applyFont="1" applyFill="1" applyBorder="1" applyAlignment="1">
      <alignment horizontal="center" vertical="center" wrapText="1"/>
    </xf>
    <xf numFmtId="166" fontId="20" fillId="35" borderId="36" xfId="42" applyNumberFormat="1" applyFont="1" applyFill="1" applyBorder="1" applyAlignment="1">
      <alignment horizontal="center" vertical="center" wrapText="1"/>
    </xf>
    <xf numFmtId="166" fontId="22" fillId="35" borderId="36" xfId="42" applyNumberFormat="1" applyFont="1" applyFill="1" applyBorder="1" applyAlignment="1">
      <alignment horizontal="center" vertical="center" wrapText="1"/>
    </xf>
    <xf numFmtId="0" fontId="20" fillId="35" borderId="53" xfId="42" applyFont="1" applyFill="1" applyBorder="1" applyAlignment="1">
      <alignment vertical="center" wrapText="1"/>
    </xf>
    <xf numFmtId="166" fontId="20" fillId="35" borderId="38" xfId="42" applyNumberFormat="1" applyFont="1" applyFill="1" applyBorder="1" applyAlignment="1">
      <alignment horizontal="center" vertical="center" wrapText="1"/>
    </xf>
    <xf numFmtId="166" fontId="22" fillId="35" borderId="52" xfId="42" applyNumberFormat="1" applyFont="1" applyFill="1" applyBorder="1" applyAlignment="1">
      <alignment horizontal="center" vertical="center" wrapText="1"/>
    </xf>
    <xf numFmtId="0" fontId="34" fillId="35" borderId="33" xfId="42" applyFont="1" applyFill="1" applyBorder="1" applyAlignment="1">
      <alignment vertical="center" wrapText="1"/>
    </xf>
    <xf numFmtId="166" fontId="20" fillId="35" borderId="34" xfId="42" applyNumberFormat="1" applyFont="1" applyFill="1" applyBorder="1" applyAlignment="1">
      <alignment horizontal="center" vertical="center" wrapText="1"/>
    </xf>
    <xf numFmtId="0" fontId="22" fillId="35" borderId="22" xfId="42" applyFont="1" applyFill="1" applyBorder="1" applyAlignment="1">
      <alignment horizontal="center" vertical="center" wrapText="1"/>
    </xf>
    <xf numFmtId="0" fontId="30" fillId="35" borderId="36" xfId="42" applyFont="1" applyFill="1" applyBorder="1" applyAlignment="1">
      <alignment horizontal="center" vertical="center" wrapText="1"/>
    </xf>
    <xf numFmtId="49" fontId="30" fillId="35" borderId="36" xfId="42" applyNumberFormat="1" applyFont="1" applyFill="1" applyBorder="1" applyAlignment="1">
      <alignment vertical="top" wrapText="1"/>
    </xf>
    <xf numFmtId="0" fontId="30" fillId="35" borderId="36" xfId="42" applyFont="1" applyFill="1" applyBorder="1" applyAlignment="1">
      <alignment horizontal="center" vertical="top" wrapText="1"/>
    </xf>
    <xf numFmtId="164" fontId="30" fillId="35" borderId="36" xfId="51" applyFont="1" applyFill="1" applyBorder="1" applyAlignment="1">
      <alignment horizontal="center" vertical="top" wrapText="1"/>
    </xf>
    <xf numFmtId="167" fontId="22" fillId="35" borderId="36" xfId="42" applyNumberFormat="1" applyFont="1" applyFill="1" applyBorder="1" applyAlignment="1">
      <alignment horizontal="center" vertical="center" wrapText="1"/>
    </xf>
    <xf numFmtId="49" fontId="19" fillId="35" borderId="36" xfId="42" applyNumberFormat="1" applyFont="1" applyFill="1" applyBorder="1" applyAlignment="1">
      <alignment horizontal="center" vertical="top" wrapText="1"/>
    </xf>
    <xf numFmtId="49" fontId="35" fillId="37" borderId="36" xfId="42" applyNumberFormat="1" applyFont="1" applyFill="1" applyBorder="1" applyAlignment="1">
      <alignment vertical="top" wrapText="1"/>
    </xf>
    <xf numFmtId="0" fontId="35" fillId="37" borderId="36" xfId="42" applyFont="1" applyFill="1" applyBorder="1" applyAlignment="1">
      <alignment horizontal="center" vertical="top" wrapText="1"/>
    </xf>
    <xf numFmtId="164" fontId="35" fillId="37" borderId="36" xfId="51" applyFont="1" applyFill="1" applyBorder="1" applyAlignment="1">
      <alignment horizontal="center" vertical="top" wrapText="1"/>
    </xf>
    <xf numFmtId="166" fontId="28" fillId="37" borderId="36" xfId="42" applyNumberFormat="1" applyFont="1" applyFill="1" applyBorder="1" applyAlignment="1">
      <alignment horizontal="center" vertical="center" wrapText="1"/>
    </xf>
    <xf numFmtId="9" fontId="35" fillId="37" borderId="36" xfId="54" applyFont="1" applyFill="1" applyBorder="1" applyAlignment="1">
      <alignment horizontal="center" vertical="center" wrapText="1"/>
    </xf>
    <xf numFmtId="14" fontId="35" fillId="37" borderId="36" xfId="42" applyNumberFormat="1" applyFont="1" applyFill="1" applyBorder="1" applyAlignment="1">
      <alignment horizontal="center" vertical="center" wrapText="1"/>
    </xf>
    <xf numFmtId="0" fontId="19" fillId="35" borderId="36" xfId="42" applyFont="1" applyFill="1" applyBorder="1" applyAlignment="1">
      <alignment horizontal="center" vertical="center" wrapText="1"/>
    </xf>
    <xf numFmtId="49" fontId="19" fillId="35" borderId="36" xfId="42" applyNumberFormat="1" applyFont="1" applyFill="1" applyBorder="1" applyAlignment="1">
      <alignment vertical="top" wrapText="1"/>
    </xf>
    <xf numFmtId="0" fontId="19" fillId="35" borderId="36" xfId="42" applyFont="1" applyFill="1" applyBorder="1" applyAlignment="1">
      <alignment horizontal="center" vertical="top" wrapText="1"/>
    </xf>
    <xf numFmtId="164" fontId="19" fillId="35" borderId="36" xfId="51" applyFont="1" applyFill="1" applyBorder="1" applyAlignment="1">
      <alignment horizontal="center" vertical="top" wrapText="1"/>
    </xf>
    <xf numFmtId="9" fontId="30" fillId="35" borderId="36" xfId="54" applyFont="1" applyFill="1" applyBorder="1" applyAlignment="1">
      <alignment horizontal="center" vertical="center" wrapText="1"/>
    </xf>
    <xf numFmtId="14" fontId="30" fillId="35" borderId="36" xfId="42" applyNumberFormat="1" applyFont="1" applyFill="1" applyBorder="1" applyAlignment="1">
      <alignment horizontal="center" vertical="center" wrapText="1"/>
    </xf>
    <xf numFmtId="4" fontId="20" fillId="0" borderId="0" xfId="42" applyNumberFormat="1" applyFont="1" applyAlignment="1">
      <alignment wrapText="1"/>
    </xf>
    <xf numFmtId="169" fontId="22" fillId="0" borderId="21" xfId="42" applyNumberFormat="1" applyFont="1" applyFill="1" applyBorder="1" applyAlignment="1">
      <alignment horizontal="center" vertical="center"/>
    </xf>
    <xf numFmtId="168" fontId="20" fillId="35" borderId="21" xfId="42" applyNumberFormat="1" applyFont="1" applyFill="1" applyBorder="1" applyAlignment="1">
      <alignment horizontal="center" vertical="center" wrapText="1"/>
    </xf>
    <xf numFmtId="3" fontId="20" fillId="0" borderId="21" xfId="42" applyNumberFormat="1" applyFont="1" applyFill="1" applyBorder="1" applyAlignment="1">
      <alignment horizontal="center" vertical="center"/>
    </xf>
    <xf numFmtId="3" fontId="22" fillId="0" borderId="21" xfId="42" applyNumberFormat="1" applyFont="1" applyFill="1" applyBorder="1" applyAlignment="1">
      <alignment horizontal="center" vertical="center"/>
    </xf>
    <xf numFmtId="3" fontId="20" fillId="0" borderId="48" xfId="42" applyNumberFormat="1" applyFont="1" applyFill="1" applyBorder="1" applyAlignment="1">
      <alignment horizontal="center" vertical="center"/>
    </xf>
    <xf numFmtId="0" fontId="22" fillId="34" borderId="10" xfId="42" applyFont="1" applyFill="1" applyBorder="1" applyAlignment="1">
      <alignment horizontal="center" vertical="center"/>
    </xf>
    <xf numFmtId="0" fontId="22" fillId="34" borderId="12" xfId="42" applyFont="1" applyFill="1" applyBorder="1" applyAlignment="1">
      <alignment horizontal="center" vertical="center"/>
    </xf>
    <xf numFmtId="0" fontId="22" fillId="34" borderId="13" xfId="42" applyFont="1" applyFill="1" applyBorder="1" applyAlignment="1">
      <alignment horizontal="center" vertical="center"/>
    </xf>
    <xf numFmtId="0" fontId="22" fillId="34" borderId="17" xfId="42" applyFont="1" applyFill="1" applyBorder="1" applyAlignment="1">
      <alignment horizontal="center" vertical="center"/>
    </xf>
    <xf numFmtId="0" fontId="22" fillId="34" borderId="14" xfId="42" applyFont="1" applyFill="1" applyBorder="1" applyAlignment="1">
      <alignment horizontal="center" vertical="center"/>
    </xf>
    <xf numFmtId="0" fontId="22" fillId="34" borderId="18" xfId="42" applyFont="1" applyFill="1" applyBorder="1" applyAlignment="1">
      <alignment horizontal="center" vertical="center"/>
    </xf>
    <xf numFmtId="0" fontId="22" fillId="34" borderId="16" xfId="42" applyFont="1" applyFill="1" applyBorder="1" applyAlignment="1">
      <alignment horizontal="center" vertical="center"/>
    </xf>
    <xf numFmtId="0" fontId="22" fillId="34" borderId="19" xfId="42" applyFont="1" applyFill="1" applyBorder="1" applyAlignment="1">
      <alignment horizontal="center" vertical="center"/>
    </xf>
    <xf numFmtId="0" fontId="22" fillId="34" borderId="23" xfId="42" applyFont="1" applyFill="1" applyBorder="1" applyAlignment="1">
      <alignment horizontal="center" vertical="center"/>
    </xf>
    <xf numFmtId="0" fontId="19" fillId="0" borderId="0" xfId="42" applyFont="1" applyAlignment="1">
      <alignment horizontal="center"/>
    </xf>
    <xf numFmtId="0" fontId="19" fillId="0" borderId="0" xfId="42" applyFont="1" applyFill="1" applyAlignment="1">
      <alignment horizontal="center" vertical="center" wrapText="1"/>
    </xf>
    <xf numFmtId="0" fontId="19" fillId="0" borderId="0" xfId="42" applyFont="1" applyAlignment="1">
      <alignment horizontal="center" vertical="center" wrapText="1"/>
    </xf>
    <xf numFmtId="0" fontId="22" fillId="33" borderId="10" xfId="42" applyFont="1" applyFill="1" applyBorder="1" applyAlignment="1">
      <alignment horizontal="center" vertical="center"/>
    </xf>
    <xf numFmtId="0" fontId="22" fillId="33" borderId="14" xfId="42" applyFont="1" applyFill="1" applyBorder="1" applyAlignment="1">
      <alignment horizontal="center" vertical="center"/>
    </xf>
    <xf numFmtId="0" fontId="22" fillId="33" borderId="11" xfId="42" applyFont="1" applyFill="1" applyBorder="1" applyAlignment="1">
      <alignment horizontal="center" vertical="center"/>
    </xf>
    <xf numFmtId="0" fontId="22" fillId="33" borderId="15" xfId="42" applyFont="1" applyFill="1" applyBorder="1" applyAlignment="1">
      <alignment horizontal="center" vertical="center"/>
    </xf>
    <xf numFmtId="3" fontId="22" fillId="33" borderId="11" xfId="42" applyNumberFormat="1" applyFont="1" applyFill="1" applyBorder="1" applyAlignment="1">
      <alignment horizontal="center" vertical="center"/>
    </xf>
    <xf numFmtId="3" fontId="22" fillId="33" borderId="12" xfId="42" applyNumberFormat="1" applyFont="1" applyFill="1" applyBorder="1" applyAlignment="1">
      <alignment horizontal="center" vertical="center"/>
    </xf>
    <xf numFmtId="0" fontId="22" fillId="0" borderId="0" xfId="42" applyFont="1" applyAlignment="1">
      <alignment horizontal="center" vertical="center" wrapText="1"/>
    </xf>
    <xf numFmtId="0" fontId="20" fillId="35" borderId="36" xfId="42" applyFont="1" applyFill="1" applyBorder="1" applyAlignment="1">
      <alignment vertical="center" wrapText="1"/>
    </xf>
    <xf numFmtId="0" fontId="22" fillId="35" borderId="36" xfId="42" applyFont="1" applyFill="1" applyBorder="1" applyAlignment="1">
      <alignment vertical="center" wrapText="1"/>
    </xf>
    <xf numFmtId="0" fontId="22" fillId="35" borderId="45" xfId="42" applyFont="1" applyFill="1" applyBorder="1" applyAlignment="1">
      <alignment vertical="center" wrapText="1"/>
    </xf>
    <xf numFmtId="0" fontId="23" fillId="35" borderId="36" xfId="42" applyFont="1" applyFill="1" applyBorder="1" applyAlignment="1">
      <alignment vertical="center" wrapText="1"/>
    </xf>
    <xf numFmtId="0" fontId="24" fillId="0" borderId="0" xfId="42" applyFont="1" applyAlignment="1">
      <alignment horizontal="left" vertical="center" wrapText="1"/>
    </xf>
    <xf numFmtId="0" fontId="24" fillId="0" borderId="0" xfId="42" applyFont="1" applyAlignment="1">
      <alignment horizontal="center" wrapText="1"/>
    </xf>
    <xf numFmtId="0" fontId="22" fillId="33" borderId="42" xfId="42" applyFont="1" applyFill="1" applyBorder="1" applyAlignment="1">
      <alignment horizontal="center" vertical="center" wrapText="1"/>
    </xf>
    <xf numFmtId="0" fontId="22" fillId="35" borderId="20" xfId="42" applyFont="1" applyFill="1" applyBorder="1" applyAlignment="1">
      <alignment horizontal="center" vertical="center" wrapText="1"/>
    </xf>
    <xf numFmtId="0" fontId="22" fillId="35" borderId="21" xfId="42" applyFont="1" applyFill="1" applyBorder="1" applyAlignment="1">
      <alignment horizontal="center" vertical="center" wrapText="1"/>
    </xf>
    <xf numFmtId="0" fontId="19" fillId="0" borderId="0" xfId="42" applyFont="1" applyBorder="1" applyAlignment="1">
      <alignment horizontal="center" vertical="center" wrapText="1"/>
    </xf>
    <xf numFmtId="0" fontId="22" fillId="0" borderId="0" xfId="42" applyFont="1" applyBorder="1" applyAlignment="1">
      <alignment horizontal="center" vertical="center" wrapText="1"/>
    </xf>
    <xf numFmtId="0" fontId="29" fillId="0" borderId="0" xfId="42" applyFont="1" applyAlignment="1">
      <alignment horizontal="center" vertical="center" wrapText="1"/>
    </xf>
    <xf numFmtId="0" fontId="29" fillId="0" borderId="0" xfId="42" applyFont="1" applyAlignment="1">
      <alignment horizontal="center" vertical="center"/>
    </xf>
  </cellXfs>
  <cellStyles count="59">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xr:uid="{00000000-0005-0000-0000-000024000000}"/>
    <cellStyle name="Обычный 2 2" xfId="43" xr:uid="{00000000-0005-0000-0000-000025000000}"/>
    <cellStyle name="Обычный 3" xfId="48" xr:uid="{00000000-0005-0000-0000-000026000000}"/>
    <cellStyle name="Обычный 3 2" xfId="50" xr:uid="{00000000-0005-0000-0000-000027000000}"/>
    <cellStyle name="Обычный 3 3" xfId="53" xr:uid="{00000000-0005-0000-0000-000028000000}"/>
    <cellStyle name="Обычный 4" xfId="49" xr:uid="{00000000-0005-0000-0000-000029000000}"/>
    <cellStyle name="Обычный 5 2" xfId="44" xr:uid="{00000000-0005-0000-0000-00002A000000}"/>
    <cellStyle name="Обычный 6" xfId="47" xr:uid="{00000000-0005-0000-0000-00002B000000}"/>
    <cellStyle name="Плохой" xfId="7" builtinId="27" customBuiltin="1"/>
    <cellStyle name="Пояснение" xfId="16" builtinId="53" customBuiltin="1"/>
    <cellStyle name="Примечание" xfId="15" builtinId="10" customBuiltin="1"/>
    <cellStyle name="Процентный 2" xfId="54" xr:uid="{00000000-0005-0000-0000-00002F000000}"/>
    <cellStyle name="Связанная ячейка" xfId="12" builtinId="24" customBuiltin="1"/>
    <cellStyle name="Текст предупреждения" xfId="14" builtinId="11" customBuiltin="1"/>
    <cellStyle name="Финансовый 2" xfId="45" xr:uid="{00000000-0005-0000-0000-000032000000}"/>
    <cellStyle name="Финансовый 2 2" xfId="51" xr:uid="{00000000-0005-0000-0000-000033000000}"/>
    <cellStyle name="Финансовый 2 2 2" xfId="57" xr:uid="{00000000-0005-0000-0000-000034000000}"/>
    <cellStyle name="Финансовый 2 3" xfId="55" xr:uid="{00000000-0005-0000-0000-000035000000}"/>
    <cellStyle name="Финансовый 3" xfId="46" xr:uid="{00000000-0005-0000-0000-000036000000}"/>
    <cellStyle name="Финансовый 3 2" xfId="56" xr:uid="{00000000-0005-0000-0000-000037000000}"/>
    <cellStyle name="Финансовый 4" xfId="52" xr:uid="{00000000-0005-0000-0000-000038000000}"/>
    <cellStyle name="Финансовый 4 2" xfId="58" xr:uid="{00000000-0005-0000-0000-000039000000}"/>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 Type="http://schemas.openxmlformats.org/officeDocument/2006/relationships/worksheet" Target="worksheets/sheet7.xml"/><Relationship Id="rId7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data\&#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_muyassarov\&#1074;&#1088;&#1077;&#1084;&#1077;&#1085;&#1085;&#1072;&#1103;\Temp\Rar$DI00.094\Sfininfk\Baza\Pdkz_s30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63.200\pochta\DOCUME~1\MURATO~1\LOCALS~1\Temp\_tc\&#1087;&#1072;&#1093;&#1090;&#1072;-&#1075;&#1072;&#1083;&#1083;&#1072;-&#1082;&#1091;&#1085;&#1083;&#1080;&#10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fdata\&#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052;&#1086;&#1085;&#1080;&#1090;&#1086;&#1088;&#1080;&#1085;&#1075;\zahira\2004\man_mak_2005\&#1052;&#1086;&#1080;%20&#1076;&#1086;&#1082;&#1091;&#1084;&#1077;&#1085;&#1090;&#1099;\2004%20&#1081;&#1080;&#1083;\&#1044;&#1072;&#1089;&#1090;&#1091;&#1088;&#1083;&#1072;&#1088;\2005-07\&#1052;&#1086;&#1080;%20&#1076;&#1086;&#1082;&#1091;&#1084;&#1077;&#1085;&#1090;&#1099;\2003%20&#1081;&#1080;&#1083;\Dasturlar\&#1087;&#1088;&#1086;&#1075;&#1085;&#1086;&#1079;%202004-06\2004-2006%20&#1087;&#1088;&#1086;&#1075;&#1085;&#1086;&#1079;%20&#1053;&#1072;&#1084;&#1072;&#1085;&#1075;&#1072;&#10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ustafakulov\Network\NetWork\&#1086;&#1090;&#1076;&#1077;&#1083;%20&#1058;&#1069;&#1054;\&#1055;&#1058;&#1069;&#1054;_&#1058;&#1058;&#1047;_&#1042;&#1072;&#1088;-1_2009.05.17_&#1080;&#1079;&#1084;%20&#1041;&#1077;&#1083;&#1086;&#1074;&#1072;_&#1089;&#1085;&#1080;&#1078;%20&#1089;-&#1089;_2000%20&#1101;&#1082;&#1089;&#1087;&#1086;&#1088;&#109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_abruev\2006\Documents%20and%20Settings\Eostrogojskaya\&#1056;&#1072;&#1073;&#1086;&#1095;&#1080;&#1081;%20&#1089;&#1090;&#1086;&#1083;\&#1055;&#1055;%20&#1086;%20&#1073;&#1102;&#1076;&#1078;&#1077;&#1090;&#1077;%20(&#1089;&#1072;&#1084;&#1099;&#1081;%20&#1087;&#1086;&#1089;&#1083;)\Old\&#1056;&#1040;&#1041;&#1054;&#1058;&#1040;\&#1041;&#1102;&#1076;&#1078;&#1077;&#1090;%202004%20&#1075;&#1086;&#1076;&#1072;\GDP%202004(24%20&#1086;&#1082;&#1090;&#1103;&#1073;&#1088;&#11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83;&#1072;&#1079;&#1080;&#1079;\&#1040;&#1073;&#1076;&#1091;&#1083;&#1072;&#1079;&#1080;&#1079;\&#1056;&#1077;&#1089;&#1091;&#1088;&#1089;&#1083;&#1072;&#1088;\D%20disk\&#1043;&#1072;&#1079;&#1085;&#1072;&#1095;&#1080;&#1083;&#1080;&#1082;%20&#1084;&#1072;&#1088;&#1082;&#1072;&#1079;&#1080;\&#1071;&#1085;&#1075;&#1080;%20&#1052;&#1060;&#1054;-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h_muyassarov\&#1074;&#1088;&#1077;&#1084;&#1077;&#1085;&#1085;&#1072;&#1103;\Documents%20and%20Settings\Zmenalieva\&#1056;&#1072;&#1073;&#1086;&#1095;&#1080;&#1081;%20&#1089;&#1090;&#1086;&#1083;\&#1048;.&#1061;\2009\&#1076;&#1083;&#1103;%20&#1050;&#1072;&#1088;&#1072;&#1073;&#1072;&#1077;&#1074;&#1072;\UNG_flow_092_20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fdata\Documents%20and%20Settings\10A16_BZA_1\Local%20Settings\Temporary%20Internet%20Files\OLKAF\&#1057;&#1072;&#1085;&#1080;&#1090;&#1072;&#1088;%20&#1090;&#1086;&#1079;&#1072;&#1083;&#1072;&#1096;%2026.09.2016&#1081;\25.09.16\25.09.16\&#1071;&#1053;&#1043;&#1048;%20&#1041;&#1040;&#1053;&#1050;\&#1041;&#1072;&#1085;&#108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data\&#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fdata\Documents%20and%20Settings\10A08_TAH_1\Local%20Settings\Temporary%20Internet%20Files\OLK60\Documents%20and%20Settings\10A08_TAH_1\Local%20Settings\Temporary%20Internet%20Files\OLK60\&#1040;&#1088;&#1080;&#1079;&#1072;&#1083;&#1072;&#1088;%20&#1085;&#1072;&#1079;&#1086;&#1088;&#1072;&#1090;&#1080;%20%205.11.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1070;&#1089;&#1091;&#1092;&#1072;&#1083;&#1080;\&#1070;&#1089;&#1091;&#1092;&#1072;&#1083;&#1080;-2013\2013%20&#1081;&#1080;&#1083;%20&#1091;&#1095;&#1091;&#1085;%20&#1084;&#1072;&#1073;&#1083;&#1072;&#1075;%20&#1090;&#1072;&#1083;&#1072;&#1073;&#1080;\&#1056;&#1072;&#1089;&#1095;&#1105;&#1090;&#1099;_&#1076;&#1077;&#1085;&#1077;&#1075;%2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83;&#1072;&#1079;&#1080;&#1079;\&#1040;&#1073;&#1076;&#1091;&#1083;&#1072;&#1079;&#1080;&#1079;\&#1056;&#1077;&#1089;&#1091;&#1088;&#1089;&#1083;&#1072;&#1088;\D%20disk\&#1043;&#1072;&#1079;&#1085;&#1072;&#1095;&#1080;&#1083;&#1080;&#1082;%20&#1084;&#1072;&#1088;&#1082;&#1072;&#1079;&#1080;\&#1051;&#1080;&#1079;&#1080;&#1085;&#1075;_&#1087;&#1086;&#1088;&#1090;&#1092;&#1077;&#108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83;&#1072;&#1079;&#1080;&#1079;\&#1040;&#1073;&#1076;&#1091;&#1083;&#1072;&#1079;&#1080;&#1079;\&#1056;&#1077;&#1089;&#1091;&#1088;&#1089;&#1083;&#1072;&#1088;\16304%20&#1054;&#1073;&#1085;&#1086;&#1074;&#1083;&#1077;&#1085;&#1080;&#11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lan2\c\&#1052;&#1086;&#1080;%20&#1076;&#1086;&#1082;&#1091;&#1084;&#1077;&#1085;&#1090;&#1099;\&#1061;&#1080;&#1084;&#1087;&#1088;&#1086;&#1084;\&#1041;&#1044;-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fdata\Documents%20and%20Settings\10A16_BZA_1\Local%20Settings\Temporary%20Internet%20Files\OLKAF\&#1057;&#1072;&#1085;&#1080;&#1090;&#1072;&#1088;%20&#1090;&#1086;&#1079;&#1072;&#1083;&#1072;&#1096;%2026.09.2016&#1081;\25.09.16\25.09.16\&#1041;&#1080;&#1088;&#1083;&#1072;&#1096;&#1084;&#1072;%202007%20&#1093;&#1086;&#1089;\1\Pk2003.1\&#1055;&#1050;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909-10\111\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40;&#1085;&#1072;&#1083;&#1080;&#1079;%20&#1087;%20&#1074;&#1072;%20&#1075;%2096-03&#1075;&#1072;\EXCEL%20&#1093;&#1091;&#1078;&#1078;&#1072;&#1090;&#1083;&#1072;&#1088;&#1080;\&#1058;&#1086;&#1093;&#1080;&#1088;&#1073;&#1077;&#1082;%202003-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gulamov\forecast%20@%20mgulamov\&#1041;&#1072;&#1079;&#1072;\&#1044;&#1083;&#1103;%20&#1088;&#1091;&#1082;&#1086;&#1074;&#1086;&#1076;&#1089;&#1090;&#1074;&#1072;\2006\&#1092;&#1086;&#1088;&#1084;&#1072;_&#1076;&#1083;&#1103;_&#1088;&#1091;&#1082;%2020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h_muyassarov\&#1074;&#1088;&#1077;&#1084;&#1077;&#1085;&#1085;&#1072;&#1103;\Temp\Rar$DI00.094\&#1044;&#1072;&#1074;&#1083;&#1072;&#1090;%20&#1073;&#1102;&#1076;&#1078;&#1077;&#1090;&#1080;%20&#1083;&#1086;&#1081;&#1080;&#1093;&#1072;&#1089;&#1080;\&#1055;&#1088;&#1086;&#1075;&#1085;&#1086;&#1079;%20&#1085;&#1072;%202005-2007&#1075;&#1086;&#1076;\&#1055;&#1086;&#1076;&#1086;&#1093;&#1086;&#1076;_&#1087;&#1088;&#1086;&#1075;&#1085;2005_&#1087;&#1086;%20&#1075;&#1088;&#1091;&#1087;&#1087;&#1072;&#1084;_&#1044;&#10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data\&#1052;&#1086;&#1080;%20&#1076;&#1086;&#1082;&#1091;&#1084;&#1077;&#1085;&#1090;&#1099;\D\11\MMPA\&#1040;&#1055;\&#1055;&#1050;&#1052;_2005\&#1055;&#1050;&#1052;-2005%20&#1087;&#1086;&#1089;&#1083;%20(&#1076;&#1080;&#1089;&#1082;)\WINDOWS\&#1056;&#1072;&#1073;&#1086;&#1095;&#1080;&#1081;%20&#1089;&#1090;&#1086;&#1083;\SVOD-2004\&#1089;&#1074;&#1086;&#1076;&#1082;&#1072;\DBF06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_abruev\2006\Documents%20and%20Settings\Eostrogojskaya\&#1056;&#1072;&#1073;&#1086;&#1095;&#1080;&#1081;%20&#1089;&#1090;&#1086;&#1083;\&#1055;&#1055;%20&#1086;%20&#1073;&#1102;&#1076;&#1078;&#1077;&#1090;&#1077;%20(&#1089;&#1072;&#1084;&#1099;&#1081;%20&#1087;&#1086;&#1089;&#1083;)\DOCUME~1\BRAKHI~1\LOCALS~1\Temp\2004-2006(&#1087;&#1086;&#1089;&#1083;&#1077;&#1076;&#1085;&#1099;&#108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_usmonov\&#1054;&#1073;&#1097;&#1072;&#1103;%20&#1087;&#1072;&#1087;&#1082;&#1072;&#8470;1\WINNT\Profiles\kusmonov\&#1056;&#1072;&#1073;&#1086;&#1095;&#1080;&#1081;%20&#1089;&#1090;&#1086;&#1083;\&#1055;&#1088;&#1086;&#1075;&#1085;&#1086;&#1079;\&#1087;&#1088;&#1086;&#1077;&#1082;&#1090;%20&#1076;&#1083;&#1103;%202004\&#1055;&#1086;&#1076;&#1086;&#1093;&#1086;&#1076;\2004-2006(&#1087;&#1086;&#1089;&#1083;&#1077;&#1076;&#1085;&#1099;&#108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DOCUME~1\BRAKHI~1\LOCALS~1\Temp\2004-2006(&#1087;&#1086;&#1089;&#1083;&#1077;&#1076;&#1085;&#1099;&#1081;).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file:///\\Mfdata\Documents%20and%20Settings\10A18_KSS_1\Local%20Settings\Temporary%20Internet%20Files\OLK66\DOCUME~1\10A18_~1\LOCALS~1\Temp\Rar$DI00.438\Documents%20and%20Settings\FGulyamov\&#1056;&#1072;&#1073;&#1086;&#1095;&#1080;&#1081;%20&#1089;&#1090;&#1086;&#1083;\&#1050;&#1088;&#1080;&#1079;&#1080;&#1089;\&#1050;&#1091;&#1082;&#1086;&#1085;%20&#1057;&#1060;&#1047;\&#1050;&#1088;&#1080;&#1079;&#1080;&#1089;%20&#1060;&#1077;&#1088;&#1075;&#1072;&#1085;&#1072;%20&#1072;&#1079;&#1086;&#1090;\&#1092;&#1086;&#1088;&#1084;&#1072;%20&#1087;&#1086;&#1090;&#1086;&#1082;&#1080;.xls?122AE51F" TargetMode="External"/><Relationship Id="rId1" Type="http://schemas.openxmlformats.org/officeDocument/2006/relationships/externalLinkPath" Target="file:///\\122AE51F\&#1092;&#1086;&#1088;&#1084;&#1072;%20&#1087;&#1086;&#1090;&#1086;&#1082;&#1080;.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Copy%20of%20Copy%20of%20&#1041;&#1055;_fina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J_abdusamatov\Documents%20and%20Settings\10A16_AAA_1\Local%20Settings\Temporary%20Internet%20Files\OLK9B\&#1058;&#1069;&#1056;%20&#1052;-&#1041;%20200%20(2009%20&#1087;&#1086;&#1089;&#1083;.)\200%20ter.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37.xml.rels><?xml version="1.0" encoding="UTF-8" standalone="yes"?>
<Relationships xmlns="http://schemas.openxmlformats.org/package/2006/relationships"><Relationship Id="rId2" Type="http://schemas.microsoft.com/office/2019/04/relationships/externalLinkLongPath" Target="file:///\\Y_gozibekov\&#1076;&#1083;&#1103;%20&#1089;&#1077;&#1090;&#1080;\Documents%20and%20Settings\10a04_oma_1.MF\Local%20Settings\Temporary%20Internet%20Files\OLK11\&#1057;&#1077;&#1090;\&#1044;&#1086;&#1093;&#1086;&#1076;%202010%20&#1075;&#1086;&#1076;\&#1043;&#1086;&#1089;&#1073;&#1102;&#1076;&#1078;&#1077;&#1090;\&#1044;&#1086;&#1093;&#1086;&#1076;%202009%20&#1075;&#1086;&#1076;\&#1055;&#1088;&#1086;&#1075;&#1085;&#1086;&#1079;%20&#1085;&#1072;%202010%20&#1075;&#1086;&#1076;\&#1044;&#1086;&#1093;&#1086;&#1076;%202008%20&#1075;&#1086;&#1076;\&#1058;&#1091;&#1096;&#1091;&#1084;%202008%20&#1081;\&#1044;&#1086;&#1093;&#1086;&#1076;%202%20&#1082;&#1074;&#1072;&#1088;&#1090;%202008%20&#1081;&#1080;&#1083;.xls?47189723" TargetMode="External"/><Relationship Id="rId1" Type="http://schemas.openxmlformats.org/officeDocument/2006/relationships/externalLinkPath" Target="file:///\\47189723\&#1044;&#1086;&#1093;&#1086;&#1076;%202%20&#1082;&#1074;&#1072;&#1088;&#1090;%202008%20&#1081;&#1080;&#108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ustafakulov\Network\&#1060;&#1080;&#1085;.%20&#1095;&#1072;&#1089;&#1090;&#1100;%20%20&#1052;&#1072;&#1082;&#1089;&#1072;&#1084;-&#1063;&#1080;&#1088;&#1095;&#1080;&#1082;%2016.05.2009_&#1087;&#1086;&#1089;&#1083;&#1077;&#1076;&#1085;&#1103;&#1103;%20&#1074;&#1077;&#1088;&#1089;&#1080;&#1103;\TEMP\High%20Feaure%20V6%20Costbook.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kb_pr\&#1041;&#1086;&#1075;%20&#1090;&#1086;&#1082;%20&#1073;&#1091;&#1081;&#1080;&#1095;&#1072;\25.12.2010\&#1052;&#1060;&#1054;-2008%20&#10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40.xml.rels><?xml version="1.0" encoding="UTF-8" standalone="yes"?>
<Relationships xmlns="http://schemas.openxmlformats.org/package/2006/relationships"><Relationship Id="rId2" Type="http://schemas.microsoft.com/office/2019/04/relationships/externalLinkLongPath" Target="file:///\\Mfdata\Documents%20and%20Settings\10A18_KSS_1\Local%20Settings\Temporary%20Internet%20Files\OLK66\DOCUME~1\10A18_~1\LOCALS~1\Temp\Rar$DI00.438\&#1057;&#1080;&#1089;&#1090;&#1077;&#1084;&#1085;&#1099;&#1077;%20&#1092;&#1072;&#1081;&#1083;&#1099;\NEW\&#1041;&#1040;&#1047;&#1040;\&#1050;&#1072;&#1083;&#1100;&#1082;&#1091;&#1083;&#1103;&#1094;&#1080;&#1103;\&#1044;&#1047;&#1050;&#1059;%20(&#1087;&#1088;&#1086;&#1077;&#1082;&#1090;)\&#1044;&#1047;&#1050;&#1059;2\&#1082;&#1072;&#1083;&#1100;&#1082;&#1091;&#1083;&#1103;&#1094;&#1080;&#1103;%202011\&#1050;&#1072;&#1083;&#1080;&#1081;%20&#1085;&#1072;%202011&#1052;&#1060;%20(&#1085;&#1072;%20130%20&#1090;&#1099;&#1089;.&#1090;&#1086;&#1085;).xls?96DF70F7" TargetMode="External"/><Relationship Id="rId1" Type="http://schemas.openxmlformats.org/officeDocument/2006/relationships/externalLinkPath" Target="file:///\\96DF70F7\&#1050;&#1072;&#1083;&#1080;&#1081;%20&#1085;&#1072;%202011&#1052;&#1060;%20(&#1085;&#1072;%20130%20&#1090;&#1099;&#1089;.&#1090;&#1086;&#108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khasanbaev\forecast\Old\&#1056;&#1040;&#1041;&#1054;&#1058;&#1040;\&#1041;&#1102;&#1076;&#1078;&#1077;&#1090;%202004%20&#1075;&#1086;&#1076;&#1072;\GDP%202004(24%20&#1086;&#1082;&#1090;&#1103;&#1073;&#1088;&#1103;).xls" TargetMode="External"/></Relationships>
</file>

<file path=xl/externalLinks/_rels/externalLink42.xml.rels><?xml version="1.0" encoding="UTF-8" standalone="yes"?>
<Relationships xmlns="http://schemas.openxmlformats.org/package/2006/relationships"><Relationship Id="rId2" Type="http://schemas.microsoft.com/office/2019/04/relationships/externalLinkLongPath" Target="file:///\\Mfdata\Documents%20and%20Settings\10A18_KSS_1\Local%20Settings\Temporary%20Internet%20Files\OLK66\DOCUME~1\10A18_~1\LOCALS~1\Temp\Rar$DI00.438\&#1057;&#1080;&#1089;&#1090;&#1077;&#1084;&#1085;&#1099;&#1077;%20&#1092;&#1072;&#1081;&#1083;&#1099;\NEW\&#1041;&#1040;&#1047;&#1040;\&#1050;&#1072;&#1083;&#1100;&#1082;&#1091;&#1083;&#1103;&#1094;&#1080;&#1103;\&#1044;&#1047;&#1050;&#1059;%20(&#1087;&#1088;&#1086;&#1077;&#1082;&#1090;)\&#1044;&#1047;&#1050;&#1059;2\&#1082;&#1072;&#1083;&#1100;&#1082;&#1091;&#1083;&#1103;&#1094;&#1080;&#1103;%202011\&#1044;&#1086;&#1093;&#1086;&#1076;&#1099;%20&#1080;%20&#1088;&#1072;&#1089;&#1093;&#1086;&#1076;&#1099;.xls?96DF70F7" TargetMode="External"/><Relationship Id="rId1" Type="http://schemas.openxmlformats.org/officeDocument/2006/relationships/externalLinkPath" Target="file:///\\96DF70F7\&#1044;&#1086;&#1093;&#1086;&#1076;&#1099;%20&#1080;%20&#1088;&#1072;&#1089;&#1093;&#1086;&#1076;&#109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83;&#1072;&#1079;&#1080;&#1079;\&#1040;&#1073;&#1076;&#1091;&#1083;&#1072;&#1079;&#1080;&#1079;\&#1060;&#1086;&#1088;&#1084;&#1091;&#1083;&#1072;%20&#1077;&#1093;&#1079;&#1077;&#1083;\&#1050;&#1091;&#1085;&#1083;&#1080;&#1082;%20&#1092;&#1086;&#1080;&#1079;.xlsx" TargetMode="External"/></Relationships>
</file>

<file path=xl/externalLinks/_rels/externalLink44.xml.rels><?xml version="1.0" encoding="UTF-8" standalone="yes"?>
<Relationships xmlns="http://schemas.openxmlformats.org/package/2006/relationships"><Relationship Id="rId2" Type="http://schemas.microsoft.com/office/2019/04/relationships/externalLinkLongPath" Target="file:///\\Mfdata\Documents%20and%20Settings\10A16_BZA_1\Local%20Settings\Temporary%20Internet%20Files\OLKAF\&#1057;&#1072;&#1085;&#1080;&#1090;&#1072;&#1088;%20&#1090;&#1086;&#1079;&#1072;&#1083;&#1072;&#1096;%2026.09.2016&#1081;\25.09.16\25.09.16\Documents%20and%20Settings\&#1050;&#1072;&#1084;&#1086;&#1083;\&#1052;&#1086;&#1080;%20&#1076;&#1086;&#1082;&#1091;&#1084;&#1077;&#1085;&#1090;&#1099;\2004\&#1055;&#1088;&#1077;&#1079;&#1080;&#1076;&#1077;&#1085;&#1090;_2004\01_2004\SEL_2001\OBL\Svod_OBL.xls?8316FE7E" TargetMode="External"/><Relationship Id="rId1" Type="http://schemas.openxmlformats.org/officeDocument/2006/relationships/externalLinkPath" Target="file:///\\8316FE7E\Svod_OB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900-4\djavalitdin\&#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83;&#1072;&#1079;&#1080;&#1079;\&#1040;&#1073;&#1076;&#1091;&#1083;&#1072;&#1079;&#1080;&#1079;\&#1056;&#1077;&#1089;&#1091;&#1088;&#1089;&#1083;&#1072;&#1088;\D%20disk\&#1043;&#1072;&#1079;&#1085;&#1072;&#1095;&#1080;&#1083;&#1080;&#1082;%20&#1084;&#1072;&#1088;&#1082;&#1072;&#1079;&#1080;\&#1071;&#1085;&#1075;&#1080;%20&#1052;&#1060;&#105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RINAT\C\DAILY\7%20&#1101;&#1090;&#1072;&#1078;\INF-%20T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irzavaliev_b_k\&#1093;&#1072;&#1090;&#1083;&#1072;&#1088;\DAILY\7%20&#1101;&#1090;&#1072;&#1078;\INF-%20T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76;&#1080;&#1089;&#1082;\2005%20&#1093;&#1086;&#1089;&#1080;&#1083;&#1080;%20&#1079;&#1072;&#1075;&#1072;&#1090;\&#1054;&#1087;&#1089;%20&#1087;&#1072;&#1088;&#1090;&#1080;&#1103;%202005-2&#1101;&#1090;&#1072;&#108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207\c\BAL_214S\21409\214\&#1056;&#1077;&#1079;&#1077;&#1088;&#1074;\BAL.dbf"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uhiddin\E\&#1076;&#1086;&#1082;\&#1089;&#1072;&#1080;&#1076;&#1085;&#1072;&#1079;&#1072;&#1088;%20&#1086;&#1075;&#1072;%20&#1074;&#1080;&#1085;&#1090;&#1080;\&#1044;&#1086;&#1082;&#1091;&#1084;&#1077;&#1085;&#1090;&#1099;\&#1079;&#1072;&#1088;&#1087;&#1083;&#1072;&#1090;&#1072;\Install\14-&#1086;&#1081;&#1083;&#1080;&#1082;%202013%20&#1081;&#1080;&#1083;%20&#1091;&#1095;&#1091;&#108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rv5\&#1055;&#1072;&#1093;&#1090;&#1072;&#1089;&#1072;&#1085;&#1086;&#1072;&#1090;\Documents%20and%20Settings\room2-1\&#1056;&#1072;&#1073;&#1086;&#1095;&#1080;&#1081;%20&#1089;&#1090;&#1086;&#1083;\99\&#1058;&#1091;&#1075;&#1072;&#1090;&#1080;&#1083;&#1072;&#1105;&#1090;&#1075;&#1072;&#1085;%20&#1096;&#1080;&#1088;&#1082;&#1072;&#1090;&#1083;&#1072;&#1088;%20&#1074;&#1072;%20&#1082;&#1077;&#1095;&#1080;&#1083;&#1075;&#1072;&#1085;%20&#1179;&#1072;&#1088;&#1079;&#1083;&#1072;&#1088;\99\&#1058;&#1091;&#1075;&#1072;&#1090;&#1080;&#1083;&#1072;&#1105;&#1090;&#1075;&#1072;&#1085;%20&#1096;&#1080;&#1088;&#1082;&#1072;&#1090;&#1083;&#1072;&#1088;%20&#1074;&#1072;%20&#1082;&#1077;&#1095;&#1080;&#1083;&#1075;&#1072;&#1085;%20&#1179;&#1072;&#1088;&#1079;&#1083;&#1072;&#1088;\&#1052;&#1072;&#1088;&#1086;&#1082;&#1072;&#1085;&#1076;\&#1055;&#1072;&#1089;&#1090;&#1076;&#1072;&#1088;&#1075;&#1086;&#1084;%20&#1046;&#1072;&#1076;&#1074;&#1072;&#1083;&#1083;&#1072;&#10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WINDOWS/Temp/_tc/&#1042;&#1080;&#1083;&#1086;&#1103;&#1090;&#1083;&#1072;&#1088;&#1075;&#1072;/2634-&#1064;&#1058;&#1040;&#1058;&#1050;&#1040;-&#1056;&#1077;&#1089;&#108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hoolfund5\&#1057;&#1077;&#1090;&#1077;&#1074;&#1072;&#1103;\work\&#1056;&#1072;&#1089;&#1093;&#1086;&#1076;%202004.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fdata\Users\10A08_DSF_1\AppData\Local\Microsoft\Windows\Temporary%20Internet%20Files\OLK51B7\&#1040;&#1088;&#1080;&#1079;&#1072;&#1083;&#1072;&#1088;%20&#1085;&#1072;&#1079;&#1086;&#1088;&#1072;&#1090;&#1080;%20%2005.12.201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_kobilov\&#1041;&#1072;&#1079;&#1072;\WINNT\Profiles\AKobilov\&#1056;&#1072;&#1073;&#1086;&#1095;&#1080;&#1081;%20&#1089;&#1090;&#1086;&#1083;\&#1041;&#1072;&#1079;&#1072;\&#1092;&#1072;&#1082;&#1090;_&#1087;&#1086;_&#1084;&#1077;&#1089;20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_kobilov\&#1041;&#1072;&#1079;&#1072;\WINNT\Profiles\AKobilov\&#1051;&#1080;&#1095;&#1085;&#1072;&#1103;\&#1087;&#1088;&#1086;&#1075;&#1085;_&#1076;&#1077;&#1082;&#1072;&#1073;&#1088;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1041;&#1072;&#1079;&#1072;\&#1056;&#1072;&#1089;&#1093;&#1086;&#1078;&#1076;&#1077;&#1085;&#1080;&#1077;%20&#1084;&#1077;&#1078;%20&#1089;&#1074;&#1077;&#1076;%20&#1073;&#1072;&#1085;&#1082;%20&#1080;%20&#1043;&#1053;&#1050;\2005%20&#1088;&#1072;&#1089;&#1093;&#1086;&#1078;&#1076;&#1077;&#1085;&#1080;&#1103;\12%20&#1076;&#1077;&#1082;_2005\&#1040;&#1082;&#1090;%20&#1089;&#1074;&#1077;&#1088;&#1082;&#1080;%20&#1062;&#1041;_&#1043;&#1053;&#1050;%20&#1079;&#1072;%20&#1103;&#1085;&#1074;_&#1076;&#1077;&#1082;%202005&#107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Latabaev\Friendly\&#1040;&#1073;&#1073;&#1086;&#1089;\01.04.2013\2.&#1058;&#1072;&#1088;&#1080;&#1092;&#1099;\&#1058;&#1040;&#1056;&#1048;&#1060;%20&#1053;&#1040;%20&#1069;&#1051;&#1045;&#1050;&#1058;&#1056;&#1054;%20&#1048;%20&#1058;&#1045;&#1055;&#1051;&#1054;&#1069;&#1053;&#1045;&#1056;&#1043;&#1048;&#1070;%202012%20&#1043;&#1054;&#1044;\%202012&#1075;&#1086;&#1076;%20%20%20-&#1058;&#1040;&#1056;&#1048;&#1060;&#1067;%20&#1053;&#1054;&#1042;&#1054;%20&#1040;&#1053;&#1043;&#1056;&#1045;&#1053;%20&#1090;&#1086;&#1095;&#1085;&#1072;&#1103;\2.&#1058;&#1072;&#1088;&#1080;&#1092;&#1099;\&#1058;&#1040;&#1056;&#1048;&#1060;%20&#105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_hasanbayev\&#1044;&#1054;&#1061;&#1054;&#1044;\Profiles\AKobilov\&#1041;&#1072;&#1079;&#1072;\&#1072;&#1088;&#1093;&#1080;&#1074;\&#1092;&#1072;&#1082;&#1090;\2001\2001&#1092;&#1072;&#1082;&#109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choolfund5\&#1057;&#1077;&#1090;&#1077;&#1074;&#1072;&#1103;\Documents%20and%20Settings\schoolfund5\Local%20Settings\Temporary%20Internet%20Files\OLK8\&#1057;&#1045;&#1056;&#1058;&#1048;&#1060;&#1048;&#1050;&#1040;&#1058;-200-%202004%20&#108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25.5.1\c\Documents%20and%20Settings\&#1040;&#1076;&#1084;&#1080;&#1085;&#1080;&#1089;&#1090;&#1088;&#1072;&#1090;&#1086;&#1088;\&#1056;&#1072;&#1073;&#1086;&#1095;&#1080;&#1081;%20&#1089;&#1090;&#1086;&#1083;\&#1052;&#1077;&#1073;&#1077;&#1083;&#1100;%202008&#1075;&#1086;&#1076;\&#1088;&#1072;&#1081;&#1086;&#1085;&#1083;&#1072;&#1088;\&#1088;&#1072;&#1081;&#1086;&#1085;&#1083;&#1072;&#1088;\&#1085;&#1091;&#1082;&#1091;&#1089;&#1043;&#1086;&#1088;\&#1055;&#1072;&#1088;&#1072;&#1084;&#1077;&#1090;&#1088;&#109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enis\C\Documents%20and%20Settings\User\&#1056;&#1072;&#1073;&#1086;&#1095;&#1080;&#1081;%20&#1089;&#1090;&#1086;&#1083;\&#1044;&#1083;&#1103;%20&#1044;&#1077;&#1085;&#1080;&#1089;&#1072;%20&#1057;&#1077;&#1088;&#1075;&#1077;&#1077;&#1074;&#1080;&#1095;&#1072;\&#1055;&#1088;&#1086;&#1075;&#1085;&#1086;&#1079;&#1085;&#1072;&#1103;%20&#1089;&#1077;&#1073;&#1077;&#1089;&#1090;&#1086;&#1080;&#1084;&#1086;&#1089;&#1090;&#1100;\2009\&#1040;&#1074;&#1075;&#1091;&#1089;&#1090;%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ustafakulov\Network\&#1056;&#1072;&#1073;&#1086;&#1095;&#1072;&#1103;\&#1055;&#1088;&#1086;&#1077;&#1082;&#1090;&#1099;\&#1050;&#1072;&#1088;&#1073;&#1072;&#1084;&#1080;&#1076;\&#1052;&#1072;&#1082;&#1089;&#1072;&#1084;-&#1063;&#1080;&#1088;&#1095;&#1080;&#1082;%20&#1055;&#1058;&#1069;&#1054;_2009.04.29\&#1084;&#1086;&#1076;&#1077;&#1083;&#1100;_&#1052;&#1072;&#1082;&#1089;&#1072;&#1084;-&#1063;&#1080;&#1088;&#1095;&#1080;&#1082;%20&#1082;&#1072;&#1088;&#1073;&#1086;&#1084;&#1080;&#1076;&#109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ustafakulov\Network\&#1060;&#1080;&#1085;.%20&#1095;&#1072;&#1089;&#1090;&#1100;%20%20&#1052;&#1072;&#1082;&#1089;&#1072;&#1084;-&#1063;&#1080;&#1088;&#1095;&#1080;&#1082;%2016.05.2009_&#1087;&#1086;&#1089;&#1083;&#1077;&#1076;&#1085;&#1103;&#1103;%20&#1074;&#1077;&#1088;&#1089;&#1080;&#1103;\&#1055;&#1058;&#1069;&#1054;_&#1052;&#1086;&#1076;&#1077;&#1088;&#1085;&#1080;&#1079;&#1072;&#1094;&#1080;&#1103;%20&#1087;&#1088;&#1086;&#1080;&#1079;&#1074;&#1086;&#1076;&#1089;&#1090;&#1074;&#1072;%20&#1082;&#1072;&#1088;&#1073;&#1072;&#1084;&#1080;&#1076;&#1086;&#1074;%20&#1052;&#1072;&#1082;&#1089;&#1072;&#1084;-&#1063;&#1080;&#1088;&#1095;&#1080;&#1082;_&#1053;&#1048;&#1048;&#1050;_2009.05.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_kobilov\&#1041;&#1072;&#1079;&#1072;\WINNT\Profiles\AKobilov\&#1056;&#1072;&#1073;&#1086;&#1095;&#1080;&#1081;%20&#1089;&#1090;&#1086;&#1083;\&#1041;&#1072;&#1079;&#1072;\&#1082;&#1086;&#1088;&#1088;%20&#1080;&#1102;&#1083;&#1100;-&#1072;&#1079;&#1080;&#107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ет"/>
      <sheetName val="Кредит"/>
      <sheetName val="2001 base"/>
      <sheetName val="год_утч"/>
    </sheetNames>
    <sheetDataSet>
      <sheetData sheetId="0">
        <row r="7">
          <cell r="F7" t="str">
            <v>1.04.2003</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301"/>
      <sheetName val="22004"/>
      <sheetName val="13301 821"/>
      <sheetName val="13301 710"/>
      <sheetName val="21604"/>
      <sheetName val="КУНЛИК"/>
      <sheetName val="16103"/>
      <sheetName val="Guidance"/>
      <sheetName val="Худуд"/>
      <sheetName val="банклар"/>
      <sheetName val="максади"/>
      <sheetName val="капитал_расчет"/>
      <sheetName val="13301_821"/>
      <sheetName val="13301_710"/>
      <sheetName val="План пр-ва"/>
      <sheetName val="13301_8211"/>
      <sheetName val="13301_7101"/>
      <sheetName val="План_пр-ва"/>
      <sheetName val="Лист2"/>
      <sheetName val="Дебет"/>
      <sheetName val="дот"/>
    </sheetNames>
    <sheetDataSet>
      <sheetData sheetId="0" refreshError="1">
        <row r="1">
          <cell r="A1">
            <v>32</v>
          </cell>
          <cell r="B1">
            <v>121320.77900000001</v>
          </cell>
          <cell r="E1">
            <v>32</v>
          </cell>
          <cell r="F1">
            <v>121320779.00000001</v>
          </cell>
          <cell r="H1">
            <v>0</v>
          </cell>
        </row>
        <row r="2">
          <cell r="A2">
            <v>34</v>
          </cell>
          <cell r="B2">
            <v>147992.307</v>
          </cell>
          <cell r="E2">
            <v>34</v>
          </cell>
          <cell r="F2">
            <v>147992307</v>
          </cell>
          <cell r="H2">
            <v>0</v>
          </cell>
        </row>
        <row r="3">
          <cell r="A3">
            <v>38</v>
          </cell>
          <cell r="B3">
            <v>789127.71910999995</v>
          </cell>
          <cell r="E3">
            <v>38</v>
          </cell>
          <cell r="F3">
            <v>789127719.1099999</v>
          </cell>
          <cell r="H3">
            <v>0</v>
          </cell>
        </row>
        <row r="4">
          <cell r="A4">
            <v>41</v>
          </cell>
          <cell r="B4">
            <v>563142.91313</v>
          </cell>
          <cell r="E4">
            <v>41</v>
          </cell>
          <cell r="F4">
            <v>563142913.13</v>
          </cell>
          <cell r="H4">
            <v>0</v>
          </cell>
        </row>
        <row r="5">
          <cell r="A5">
            <v>50</v>
          </cell>
          <cell r="B5">
            <v>148737.89850000004</v>
          </cell>
          <cell r="E5">
            <v>50</v>
          </cell>
          <cell r="F5">
            <v>148737898.50000003</v>
          </cell>
          <cell r="H5">
            <v>0</v>
          </cell>
        </row>
        <row r="6">
          <cell r="A6">
            <v>63</v>
          </cell>
          <cell r="B6">
            <v>357019.27551000001</v>
          </cell>
          <cell r="E6">
            <v>63</v>
          </cell>
          <cell r="F6">
            <v>357019275.50999999</v>
          </cell>
          <cell r="H6">
            <v>0</v>
          </cell>
        </row>
        <row r="7">
          <cell r="A7">
            <v>67</v>
          </cell>
          <cell r="B7">
            <v>521346.81602999999</v>
          </cell>
          <cell r="E7">
            <v>67</v>
          </cell>
          <cell r="F7">
            <v>521346816.02999997</v>
          </cell>
          <cell r="H7">
            <v>0</v>
          </cell>
        </row>
        <row r="8">
          <cell r="A8">
            <v>78</v>
          </cell>
          <cell r="B8">
            <v>235068.57204</v>
          </cell>
          <cell r="E8">
            <v>78</v>
          </cell>
          <cell r="F8">
            <v>235068572.03999999</v>
          </cell>
          <cell r="H8">
            <v>0</v>
          </cell>
        </row>
        <row r="9">
          <cell r="A9">
            <v>100</v>
          </cell>
          <cell r="B9">
            <v>1067758.1579700003</v>
          </cell>
          <cell r="E9">
            <v>100</v>
          </cell>
          <cell r="F9">
            <v>1067758157.9700003</v>
          </cell>
          <cell r="H9">
            <v>0</v>
          </cell>
        </row>
        <row r="10">
          <cell r="A10">
            <v>101</v>
          </cell>
          <cell r="B10">
            <v>1171856.1410899998</v>
          </cell>
          <cell r="E10">
            <v>101</v>
          </cell>
          <cell r="F10">
            <v>1171856141.0899999</v>
          </cell>
          <cell r="H10">
            <v>0</v>
          </cell>
        </row>
        <row r="11">
          <cell r="A11">
            <v>104</v>
          </cell>
          <cell r="B11">
            <v>85584.850420000002</v>
          </cell>
          <cell r="E11">
            <v>104</v>
          </cell>
          <cell r="F11">
            <v>85584850.420000002</v>
          </cell>
          <cell r="H11">
            <v>0</v>
          </cell>
        </row>
        <row r="12">
          <cell r="A12">
            <v>106</v>
          </cell>
          <cell r="B12">
            <v>282098.53589999996</v>
          </cell>
          <cell r="E12">
            <v>106</v>
          </cell>
          <cell r="F12">
            <v>282098535.89999998</v>
          </cell>
          <cell r="H12">
            <v>0</v>
          </cell>
        </row>
        <row r="13">
          <cell r="A13">
            <v>108</v>
          </cell>
          <cell r="B13">
            <v>427636.77209000004</v>
          </cell>
          <cell r="E13">
            <v>108</v>
          </cell>
          <cell r="F13">
            <v>427636772.09000003</v>
          </cell>
          <cell r="H13">
            <v>0</v>
          </cell>
        </row>
        <row r="14">
          <cell r="A14">
            <v>109</v>
          </cell>
          <cell r="B14">
            <v>287222.28036999999</v>
          </cell>
          <cell r="E14">
            <v>109</v>
          </cell>
          <cell r="F14">
            <v>287222280.37</v>
          </cell>
          <cell r="H14">
            <v>0</v>
          </cell>
        </row>
        <row r="15">
          <cell r="A15">
            <v>110</v>
          </cell>
          <cell r="B15">
            <v>321359.11301999999</v>
          </cell>
          <cell r="E15">
            <v>110</v>
          </cell>
          <cell r="F15">
            <v>321359113.01999998</v>
          </cell>
          <cell r="H15">
            <v>0</v>
          </cell>
        </row>
        <row r="16">
          <cell r="A16">
            <v>135</v>
          </cell>
          <cell r="B16">
            <v>1486140.8661700001</v>
          </cell>
          <cell r="E16">
            <v>135</v>
          </cell>
          <cell r="F16">
            <v>1486140866.1700001</v>
          </cell>
          <cell r="H16">
            <v>0</v>
          </cell>
        </row>
        <row r="17">
          <cell r="A17">
            <v>144</v>
          </cell>
          <cell r="B17">
            <v>2154860.8069700003</v>
          </cell>
          <cell r="E17">
            <v>144</v>
          </cell>
          <cell r="F17">
            <v>2154860806.9700003</v>
          </cell>
          <cell r="H17">
            <v>0</v>
          </cell>
        </row>
        <row r="18">
          <cell r="A18">
            <v>145</v>
          </cell>
          <cell r="B18">
            <v>495579.80703999999</v>
          </cell>
          <cell r="E18">
            <v>145</v>
          </cell>
          <cell r="F18">
            <v>495579807.03999996</v>
          </cell>
          <cell r="H18">
            <v>0</v>
          </cell>
        </row>
        <row r="19">
          <cell r="A19">
            <v>149</v>
          </cell>
          <cell r="B19">
            <v>627894.01114999992</v>
          </cell>
          <cell r="E19">
            <v>149</v>
          </cell>
          <cell r="F19">
            <v>627894011.14999998</v>
          </cell>
          <cell r="H19">
            <v>0</v>
          </cell>
        </row>
        <row r="20">
          <cell r="A20">
            <v>152</v>
          </cell>
          <cell r="B20">
            <v>2676631.0993199996</v>
          </cell>
          <cell r="E20">
            <v>152</v>
          </cell>
          <cell r="F20">
            <v>2676631099.3199997</v>
          </cell>
          <cell r="H20">
            <v>0</v>
          </cell>
        </row>
        <row r="21">
          <cell r="A21">
            <v>161</v>
          </cell>
          <cell r="B21">
            <v>387541.11366999999</v>
          </cell>
          <cell r="E21">
            <v>161</v>
          </cell>
          <cell r="F21">
            <v>387541113.67000002</v>
          </cell>
          <cell r="H21">
            <v>0</v>
          </cell>
        </row>
        <row r="22">
          <cell r="A22">
            <v>163</v>
          </cell>
          <cell r="B22">
            <v>463783.31227000005</v>
          </cell>
          <cell r="E22">
            <v>163</v>
          </cell>
          <cell r="F22">
            <v>463783312.27000004</v>
          </cell>
          <cell r="H22">
            <v>0</v>
          </cell>
        </row>
        <row r="23">
          <cell r="A23">
            <v>167</v>
          </cell>
          <cell r="B23">
            <v>574130.13928</v>
          </cell>
          <cell r="E23">
            <v>167</v>
          </cell>
          <cell r="F23">
            <v>574130139.27999997</v>
          </cell>
          <cell r="H23">
            <v>0</v>
          </cell>
        </row>
        <row r="24">
          <cell r="A24">
            <v>173</v>
          </cell>
          <cell r="B24">
            <v>628526.42103999993</v>
          </cell>
          <cell r="E24">
            <v>173</v>
          </cell>
          <cell r="F24">
            <v>628526421.03999996</v>
          </cell>
          <cell r="H24">
            <v>0</v>
          </cell>
        </row>
        <row r="25">
          <cell r="A25">
            <v>175</v>
          </cell>
          <cell r="B25">
            <v>2310031.1076699998</v>
          </cell>
          <cell r="E25">
            <v>175</v>
          </cell>
          <cell r="F25">
            <v>2310031107.6699996</v>
          </cell>
          <cell r="H25">
            <v>0</v>
          </cell>
        </row>
        <row r="26">
          <cell r="A26">
            <v>177</v>
          </cell>
          <cell r="B26">
            <v>20652.61</v>
          </cell>
          <cell r="E26">
            <v>177</v>
          </cell>
          <cell r="F26">
            <v>20652610</v>
          </cell>
          <cell r="H26">
            <v>0</v>
          </cell>
        </row>
        <row r="27">
          <cell r="A27">
            <v>182</v>
          </cell>
          <cell r="B27">
            <v>1245415.3843999999</v>
          </cell>
          <cell r="E27">
            <v>182</v>
          </cell>
          <cell r="F27">
            <v>1245415384.3999999</v>
          </cell>
          <cell r="H27">
            <v>0</v>
          </cell>
        </row>
        <row r="28">
          <cell r="A28">
            <v>188</v>
          </cell>
          <cell r="B28">
            <v>218575.64127999998</v>
          </cell>
          <cell r="E28">
            <v>188</v>
          </cell>
          <cell r="F28">
            <v>218575641.27999997</v>
          </cell>
          <cell r="H28">
            <v>0</v>
          </cell>
        </row>
        <row r="29">
          <cell r="A29">
            <v>198</v>
          </cell>
          <cell r="B29">
            <v>142604.76313000001</v>
          </cell>
          <cell r="E29">
            <v>198</v>
          </cell>
          <cell r="F29">
            <v>142604763.13</v>
          </cell>
          <cell r="H29">
            <v>0</v>
          </cell>
        </row>
        <row r="30">
          <cell r="A30">
            <v>211</v>
          </cell>
          <cell r="B30">
            <v>196094.94649999999</v>
          </cell>
          <cell r="E30">
            <v>211</v>
          </cell>
          <cell r="F30">
            <v>196094946.5</v>
          </cell>
          <cell r="H30">
            <v>0</v>
          </cell>
        </row>
        <row r="31">
          <cell r="A31">
            <v>213</v>
          </cell>
          <cell r="B31">
            <v>18147.597240000003</v>
          </cell>
          <cell r="E31">
            <v>213</v>
          </cell>
          <cell r="F31">
            <v>18147597.240000002</v>
          </cell>
          <cell r="H31">
            <v>0</v>
          </cell>
        </row>
        <row r="32">
          <cell r="A32">
            <v>233</v>
          </cell>
          <cell r="B32">
            <v>1143196.4929200001</v>
          </cell>
          <cell r="E32">
            <v>233</v>
          </cell>
          <cell r="F32">
            <v>1143196492.9200001</v>
          </cell>
          <cell r="H32">
            <v>0</v>
          </cell>
        </row>
        <row r="33">
          <cell r="A33">
            <v>239</v>
          </cell>
          <cell r="B33">
            <v>1096761.5101599998</v>
          </cell>
          <cell r="E33">
            <v>239</v>
          </cell>
          <cell r="F33">
            <v>1096761510.1599998</v>
          </cell>
          <cell r="H33">
            <v>0</v>
          </cell>
        </row>
        <row r="34">
          <cell r="A34">
            <v>250</v>
          </cell>
          <cell r="B34">
            <v>193862.04676999999</v>
          </cell>
          <cell r="E34">
            <v>250</v>
          </cell>
          <cell r="F34">
            <v>193862046.76999998</v>
          </cell>
          <cell r="H34">
            <v>0</v>
          </cell>
        </row>
        <row r="35">
          <cell r="A35">
            <v>254</v>
          </cell>
          <cell r="B35">
            <v>475262.25959000003</v>
          </cell>
          <cell r="E35">
            <v>254</v>
          </cell>
          <cell r="F35">
            <v>475262259.59000003</v>
          </cell>
          <cell r="H35">
            <v>0</v>
          </cell>
        </row>
        <row r="36">
          <cell r="A36">
            <v>260</v>
          </cell>
          <cell r="B36">
            <v>322812.47240000003</v>
          </cell>
          <cell r="E36">
            <v>260</v>
          </cell>
          <cell r="F36">
            <v>322812472.40000004</v>
          </cell>
          <cell r="H36">
            <v>0</v>
          </cell>
        </row>
        <row r="37">
          <cell r="A37">
            <v>266</v>
          </cell>
          <cell r="B37">
            <v>408853.25826999999</v>
          </cell>
          <cell r="E37">
            <v>266</v>
          </cell>
          <cell r="F37">
            <v>408853258.26999998</v>
          </cell>
          <cell r="H37">
            <v>0</v>
          </cell>
        </row>
        <row r="38">
          <cell r="A38">
            <v>268</v>
          </cell>
          <cell r="B38">
            <v>171373.24768</v>
          </cell>
          <cell r="E38">
            <v>268</v>
          </cell>
          <cell r="F38">
            <v>171373247.68000001</v>
          </cell>
          <cell r="H38">
            <v>0</v>
          </cell>
        </row>
        <row r="39">
          <cell r="A39">
            <v>281</v>
          </cell>
          <cell r="B39">
            <v>167867.57484000002</v>
          </cell>
          <cell r="E39">
            <v>281</v>
          </cell>
          <cell r="F39">
            <v>167867574.84</v>
          </cell>
          <cell r="H39">
            <v>0</v>
          </cell>
        </row>
        <row r="40">
          <cell r="A40">
            <v>289</v>
          </cell>
          <cell r="B40">
            <v>31930.762609999998</v>
          </cell>
          <cell r="E40">
            <v>289</v>
          </cell>
          <cell r="F40">
            <v>31930762.609999999</v>
          </cell>
          <cell r="H40">
            <v>0</v>
          </cell>
        </row>
        <row r="41">
          <cell r="A41">
            <v>298</v>
          </cell>
          <cell r="B41">
            <v>395807.15105999989</v>
          </cell>
          <cell r="E41">
            <v>298</v>
          </cell>
          <cell r="F41">
            <v>395807151.05999988</v>
          </cell>
          <cell r="H41">
            <v>0</v>
          </cell>
        </row>
        <row r="42">
          <cell r="A42">
            <v>315</v>
          </cell>
          <cell r="B42">
            <v>190209.68629999997</v>
          </cell>
          <cell r="E42">
            <v>315</v>
          </cell>
          <cell r="F42">
            <v>190209686.29999998</v>
          </cell>
          <cell r="H42">
            <v>0</v>
          </cell>
        </row>
        <row r="43">
          <cell r="A43">
            <v>326</v>
          </cell>
          <cell r="B43">
            <v>114988.49958999999</v>
          </cell>
          <cell r="E43">
            <v>326</v>
          </cell>
          <cell r="F43">
            <v>114988499.58999999</v>
          </cell>
          <cell r="H43">
            <v>0</v>
          </cell>
        </row>
        <row r="44">
          <cell r="A44">
            <v>333</v>
          </cell>
          <cell r="B44">
            <v>756660.9158099998</v>
          </cell>
          <cell r="E44">
            <v>333</v>
          </cell>
          <cell r="F44">
            <v>756660915.80999982</v>
          </cell>
          <cell r="H44">
            <v>0</v>
          </cell>
        </row>
        <row r="45">
          <cell r="A45">
            <v>335</v>
          </cell>
          <cell r="B45">
            <v>823913.37568000006</v>
          </cell>
          <cell r="E45">
            <v>335</v>
          </cell>
          <cell r="F45">
            <v>823913375.68000007</v>
          </cell>
          <cell r="H45">
            <v>0</v>
          </cell>
        </row>
        <row r="46">
          <cell r="A46">
            <v>338</v>
          </cell>
          <cell r="B46">
            <v>317541.32201</v>
          </cell>
          <cell r="E46">
            <v>338</v>
          </cell>
          <cell r="F46">
            <v>317541322.00999999</v>
          </cell>
          <cell r="H46">
            <v>0</v>
          </cell>
        </row>
        <row r="47">
          <cell r="A47">
            <v>342</v>
          </cell>
          <cell r="B47">
            <v>131471.80246000001</v>
          </cell>
          <cell r="E47">
            <v>342</v>
          </cell>
          <cell r="F47">
            <v>131471802.46000001</v>
          </cell>
          <cell r="H47">
            <v>0</v>
          </cell>
        </row>
        <row r="48">
          <cell r="A48">
            <v>344</v>
          </cell>
          <cell r="B48">
            <v>391213.27800999995</v>
          </cell>
          <cell r="E48">
            <v>344</v>
          </cell>
          <cell r="F48">
            <v>391213278.00999993</v>
          </cell>
          <cell r="H48">
            <v>0</v>
          </cell>
        </row>
        <row r="49">
          <cell r="A49">
            <v>346</v>
          </cell>
          <cell r="B49">
            <v>995781.49253000005</v>
          </cell>
          <cell r="E49">
            <v>346</v>
          </cell>
          <cell r="F49">
            <v>995781492.53000009</v>
          </cell>
          <cell r="H49">
            <v>0</v>
          </cell>
        </row>
        <row r="50">
          <cell r="A50">
            <v>348</v>
          </cell>
          <cell r="B50">
            <v>307089.51884999999</v>
          </cell>
          <cell r="E50">
            <v>348</v>
          </cell>
          <cell r="F50">
            <v>307089518.84999996</v>
          </cell>
          <cell r="H50">
            <v>0</v>
          </cell>
        </row>
        <row r="51">
          <cell r="A51">
            <v>350</v>
          </cell>
          <cell r="B51">
            <v>570554.14774000004</v>
          </cell>
          <cell r="E51">
            <v>350</v>
          </cell>
          <cell r="F51">
            <v>570554147.74000001</v>
          </cell>
          <cell r="H51">
            <v>0</v>
          </cell>
        </row>
        <row r="52">
          <cell r="A52">
            <v>361</v>
          </cell>
          <cell r="B52">
            <v>138370.75237</v>
          </cell>
          <cell r="E52">
            <v>361</v>
          </cell>
          <cell r="F52">
            <v>138370752.37</v>
          </cell>
          <cell r="H52">
            <v>0</v>
          </cell>
        </row>
        <row r="53">
          <cell r="A53">
            <v>366</v>
          </cell>
          <cell r="B53">
            <v>2737290.0722300005</v>
          </cell>
          <cell r="E53">
            <v>366</v>
          </cell>
          <cell r="F53">
            <v>2737290072.2300005</v>
          </cell>
          <cell r="H53">
            <v>0</v>
          </cell>
        </row>
        <row r="54">
          <cell r="A54">
            <v>376</v>
          </cell>
          <cell r="B54">
            <v>861041.15551999991</v>
          </cell>
          <cell r="E54">
            <v>376</v>
          </cell>
          <cell r="F54">
            <v>861041155.51999986</v>
          </cell>
          <cell r="H54">
            <v>0</v>
          </cell>
        </row>
        <row r="55">
          <cell r="A55">
            <v>384</v>
          </cell>
          <cell r="B55">
            <v>1344788.1462499998</v>
          </cell>
          <cell r="E55">
            <v>384</v>
          </cell>
          <cell r="F55">
            <v>1344788146.2499998</v>
          </cell>
          <cell r="H55">
            <v>0</v>
          </cell>
        </row>
        <row r="56">
          <cell r="A56">
            <v>455</v>
          </cell>
          <cell r="B56">
            <v>864358.23219999997</v>
          </cell>
          <cell r="E56">
            <v>455</v>
          </cell>
          <cell r="F56">
            <v>864358232.19999993</v>
          </cell>
          <cell r="H56">
            <v>0</v>
          </cell>
        </row>
        <row r="57">
          <cell r="A57">
            <v>458</v>
          </cell>
          <cell r="B57">
            <v>1573664.6727100003</v>
          </cell>
          <cell r="E57">
            <v>458</v>
          </cell>
          <cell r="F57">
            <v>1573664672.7100003</v>
          </cell>
          <cell r="H57">
            <v>0</v>
          </cell>
        </row>
        <row r="58">
          <cell r="A58">
            <v>473</v>
          </cell>
          <cell r="B58">
            <v>1133160.0839800003</v>
          </cell>
          <cell r="E58">
            <v>473</v>
          </cell>
          <cell r="F58">
            <v>1133160083.9800003</v>
          </cell>
          <cell r="H58">
            <v>0</v>
          </cell>
        </row>
        <row r="59">
          <cell r="A59">
            <v>496</v>
          </cell>
          <cell r="B59">
            <v>4274199.7590599991</v>
          </cell>
          <cell r="E59">
            <v>496</v>
          </cell>
          <cell r="F59">
            <v>4274199759.059999</v>
          </cell>
          <cell r="H59">
            <v>0</v>
          </cell>
        </row>
        <row r="60">
          <cell r="A60">
            <v>520</v>
          </cell>
          <cell r="B60">
            <v>149087.50017999997</v>
          </cell>
          <cell r="E60">
            <v>520</v>
          </cell>
          <cell r="F60">
            <v>149087500.17999998</v>
          </cell>
          <cell r="H60">
            <v>0</v>
          </cell>
        </row>
        <row r="61">
          <cell r="A61">
            <v>549</v>
          </cell>
          <cell r="B61">
            <v>604658.90794999991</v>
          </cell>
          <cell r="E61">
            <v>549</v>
          </cell>
          <cell r="F61">
            <v>604658907.94999993</v>
          </cell>
          <cell r="H61">
            <v>0</v>
          </cell>
        </row>
        <row r="62">
          <cell r="A62">
            <v>557</v>
          </cell>
          <cell r="B62">
            <v>204921.01332</v>
          </cell>
          <cell r="E62">
            <v>557</v>
          </cell>
          <cell r="F62">
            <v>204921013.31999999</v>
          </cell>
          <cell r="H62">
            <v>0</v>
          </cell>
        </row>
        <row r="63">
          <cell r="A63">
            <v>568</v>
          </cell>
          <cell r="B63">
            <v>480086.5393200001</v>
          </cell>
          <cell r="E63">
            <v>568</v>
          </cell>
          <cell r="F63">
            <v>480086539.32000011</v>
          </cell>
          <cell r="H63">
            <v>0</v>
          </cell>
        </row>
        <row r="64">
          <cell r="A64">
            <v>570</v>
          </cell>
          <cell r="B64">
            <v>186165.59193999998</v>
          </cell>
          <cell r="E64">
            <v>570</v>
          </cell>
          <cell r="F64">
            <v>186165591.94</v>
          </cell>
          <cell r="H64">
            <v>0</v>
          </cell>
        </row>
        <row r="65">
          <cell r="A65">
            <v>578</v>
          </cell>
          <cell r="B65">
            <v>217209.22886999999</v>
          </cell>
          <cell r="E65">
            <v>578</v>
          </cell>
          <cell r="F65">
            <v>217209228.87</v>
          </cell>
          <cell r="H65">
            <v>0</v>
          </cell>
        </row>
        <row r="66">
          <cell r="A66">
            <v>584</v>
          </cell>
          <cell r="B66">
            <v>2216315.8634200003</v>
          </cell>
          <cell r="E66">
            <v>584</v>
          </cell>
          <cell r="F66">
            <v>2216315863.4200001</v>
          </cell>
          <cell r="H66">
            <v>0</v>
          </cell>
        </row>
        <row r="67">
          <cell r="A67">
            <v>599</v>
          </cell>
          <cell r="B67">
            <v>633051.37587000022</v>
          </cell>
          <cell r="E67">
            <v>599</v>
          </cell>
          <cell r="F67">
            <v>633051375.87000024</v>
          </cell>
          <cell r="H67">
            <v>0</v>
          </cell>
        </row>
        <row r="68">
          <cell r="A68">
            <v>620</v>
          </cell>
          <cell r="B68">
            <v>185874.16121000002</v>
          </cell>
          <cell r="E68">
            <v>620</v>
          </cell>
          <cell r="F68">
            <v>185874161.21000001</v>
          </cell>
          <cell r="H68">
            <v>0</v>
          </cell>
        </row>
        <row r="69">
          <cell r="A69">
            <v>1044</v>
          </cell>
          <cell r="B69">
            <v>516851.98493999999</v>
          </cell>
          <cell r="E69">
            <v>1044</v>
          </cell>
          <cell r="F69">
            <v>516851984.94</v>
          </cell>
          <cell r="H69">
            <v>0</v>
          </cell>
        </row>
        <row r="70">
          <cell r="A70">
            <v>1047</v>
          </cell>
          <cell r="B70">
            <v>532507.36851000006</v>
          </cell>
          <cell r="E70">
            <v>1047</v>
          </cell>
          <cell r="F70">
            <v>532507368.51000005</v>
          </cell>
          <cell r="H70">
            <v>0</v>
          </cell>
        </row>
        <row r="71">
          <cell r="A71">
            <v>1049</v>
          </cell>
          <cell r="B71">
            <v>230970.83981</v>
          </cell>
          <cell r="E71">
            <v>1049</v>
          </cell>
          <cell r="F71">
            <v>230970839.81</v>
          </cell>
          <cell r="H71">
            <v>0</v>
          </cell>
        </row>
        <row r="72">
          <cell r="A72">
            <v>1052</v>
          </cell>
          <cell r="B72">
            <v>695925.40812000004</v>
          </cell>
          <cell r="E72">
            <v>1052</v>
          </cell>
          <cell r="F72">
            <v>695925408.12</v>
          </cell>
          <cell r="H72">
            <v>0</v>
          </cell>
        </row>
        <row r="73">
          <cell r="A73">
            <v>1055</v>
          </cell>
          <cell r="B73">
            <v>933873.95700000029</v>
          </cell>
          <cell r="E73">
            <v>1055</v>
          </cell>
          <cell r="F73">
            <v>933873957.00000024</v>
          </cell>
          <cell r="H73">
            <v>0</v>
          </cell>
        </row>
        <row r="74">
          <cell r="A74">
            <v>1058</v>
          </cell>
          <cell r="B74">
            <v>434015.11108000006</v>
          </cell>
          <cell r="E74">
            <v>1058</v>
          </cell>
          <cell r="F74">
            <v>434015111.08000004</v>
          </cell>
          <cell r="H7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
      <sheetName val="табл2"/>
      <sheetName val="таблм3"/>
      <sheetName val="табли 4свод"/>
      <sheetName val="табли 4 местний совет"/>
      <sheetName val="табли 4 БЮД мин. и ведомства"/>
      <sheetName val="табли 4 ХОЗ"/>
      <sheetName val="табл 5"/>
      <sheetName val="табл 6"/>
      <sheetName val="ком т 1"/>
      <sheetName val="ком т 2"/>
      <sheetName val="ком т 3"/>
      <sheetName val="ком таб 4"/>
      <sheetName val="ком таб 5"/>
      <sheetName val="ком т 6"/>
      <sheetName val="ком т 7"/>
      <sheetName val="ком т 8"/>
      <sheetName val="ком т 9"/>
      <sheetName val="ком т 9 (1,2,3)"/>
      <sheetName val="ком т 10"/>
      <sheetName val="ком т 11"/>
      <sheetName val="ком т 12"/>
      <sheetName val="ком т13 (2)"/>
      <sheetName val="ком т 14 (2)"/>
      <sheetName val="ком таб 15"/>
      <sheetName val="комтаб 16"/>
      <sheetName val="ком таб 17"/>
      <sheetName val="ком таб 18"/>
      <sheetName val="ком т 19"/>
      <sheetName val="Баланс 1"/>
      <sheetName val="транспорт"/>
      <sheetName val="транспорт (доход)"/>
      <sheetName val="Лист1"/>
      <sheetName val="чет эл инвест"/>
      <sheetName val="Лист2"/>
      <sheetName val="табли_4свод"/>
      <sheetName val="табли_4_местний_совет"/>
      <sheetName val="табли_4_БЮД_мин__и_ведомства"/>
      <sheetName val="табли_4_ХОЗ"/>
      <sheetName val="табл_5"/>
      <sheetName val="табл_6"/>
      <sheetName val="ком_т_1"/>
      <sheetName val="ком_т_2"/>
      <sheetName val="ком_т_3"/>
      <sheetName val="ком_таб_4"/>
      <sheetName val="ком_таб_5"/>
      <sheetName val="ком_т_6"/>
      <sheetName val="ком_т_7"/>
      <sheetName val="ком_т_8"/>
      <sheetName val="ком_т_9"/>
      <sheetName val="ком_т_9_(1,2,3)"/>
      <sheetName val="ком_т_10"/>
      <sheetName val="ком_т_11"/>
      <sheetName val="ком_т_12"/>
      <sheetName val="ком_т13_(2)"/>
      <sheetName val="ком_т_14_(2)"/>
      <sheetName val="ком_таб_15"/>
      <sheetName val="комтаб_16"/>
      <sheetName val="ком_таб_17"/>
      <sheetName val="ком_таб_18"/>
      <sheetName val="ком_т_19"/>
      <sheetName val="Баланс_1"/>
      <sheetName val="транспорт_(доход)"/>
      <sheetName val="чет_эл_инвест"/>
      <sheetName val="2004-2006 прогноз Наманган"/>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пар."/>
      <sheetName val="Data input"/>
      <sheetName val="Ст-сть проекта"/>
      <sheetName val="ПСБ7"/>
      <sheetName val="ФРР"/>
      <sheetName val="КБР"/>
      <sheetName val="ПСБ5"/>
      <sheetName val="ПСБ6"/>
      <sheetName val="ПСБ1"/>
      <sheetName val="ПСБ2"/>
      <sheetName val="ПСБ3"/>
      <sheetName val="ПСБ4"/>
      <sheetName val="НБУ"/>
      <sheetName val="Кредиты"/>
      <sheetName val="План пр-ва_1"/>
      <sheetName val="План продаж_1"/>
      <sheetName val="Годовые издержки"/>
      <sheetName val="Коэф обор"/>
      <sheetName val="Обор капитал"/>
      <sheetName val="Прибыли и убытки"/>
      <sheetName val="Притоки и оттоки"/>
      <sheetName val="фин ресурсы"/>
      <sheetName val="Налоги"/>
      <sheetName val="Амортизация2"/>
      <sheetName val="АмортизацияNEW"/>
      <sheetName val="Зарплата"/>
      <sheetName val="Диаграмма1"/>
      <sheetName val="Диаграмма4"/>
      <sheetName val="табл чувств"/>
      <sheetName val="кап.влож"/>
      <sheetName val="Лист8 (млн)"/>
      <sheetName val="Вариант 1"/>
      <sheetName val="Лист8"/>
      <sheetName val="производство"/>
      <sheetName val="реализация"/>
      <sheetName val="кредиторы"/>
      <sheetName val="8 мес 2008"/>
      <sheetName val="сущ. ОФ"/>
      <sheetName val="Распр_выр"/>
      <sheetName val="распер"/>
      <sheetName val="кальк свод"/>
      <sheetName val="80.10"/>
      <sheetName val="80.11"/>
      <sheetName val="810"/>
      <sheetName val="820"/>
      <sheetName val="прицеп"/>
      <sheetName val="экскаватор"/>
      <sheetName val="спец.комп.-80.10"/>
      <sheetName val="спец.комп.-ТТЗ-820"/>
      <sheetName val="калькуляция узлов тракт"/>
      <sheetName val="трансмиссия-материалы"/>
      <sheetName val="трансмиссия-покупные"/>
      <sheetName val="кожух полуоси"/>
      <sheetName val="полурама"/>
      <sheetName val="мост передний"/>
      <sheetName val="ось передняя"/>
      <sheetName val="гидросистема"/>
      <sheetName val="навес.система"/>
      <sheetName val="домкрат"/>
      <sheetName val="комплектующие"/>
      <sheetName val="спец.комп.-прицеп"/>
      <sheetName val="калькуляция узлов прицеп"/>
      <sheetName val="материальные затраты прицеп"/>
      <sheetName val="Лист2"/>
      <sheetName val="14301"/>
      <sheetName val="Kurs"/>
      <sheetName val="Зан-ть(р-ны)"/>
      <sheetName val="ПТЭО_ТТЗ_Вар-1_2009.05"/>
      <sheetName val="осн_пар_"/>
      <sheetName val="Data_input"/>
      <sheetName val="Ст-сть_проекта"/>
      <sheetName val="План_пр-ва_1"/>
      <sheetName val="План_продаж_1"/>
      <sheetName val="Годовые_издержки"/>
      <sheetName val="Коэф_обор"/>
      <sheetName val="Обор_капитал"/>
      <sheetName val="Прибыли_и_убытки"/>
      <sheetName val="Притоки_и_оттоки"/>
      <sheetName val="фин_ресурсы"/>
      <sheetName val="табл_чувств"/>
      <sheetName val="кап_влож"/>
      <sheetName val="Лист8_(млн)"/>
      <sheetName val="Вариант_1"/>
      <sheetName val="8_мес_2008"/>
      <sheetName val="сущ__ОФ"/>
      <sheetName val="кальк_свод"/>
      <sheetName val="80_10"/>
      <sheetName val="80_11"/>
      <sheetName val="спец_комп_-80_10"/>
      <sheetName val="спец_комп_-ТТЗ-820"/>
      <sheetName val="калькуляция_узлов_тракт"/>
      <sheetName val="кожух_полуоси"/>
      <sheetName val="мост_передний"/>
      <sheetName val="ось_передняя"/>
      <sheetName val="навес_система"/>
      <sheetName val="спец_комп_-прицеп"/>
      <sheetName val="калькуляция_узлов_прицеп"/>
      <sheetName val="материальные_затраты_прицеп"/>
      <sheetName val="ПТЭО_ТТЗ_Вар-1_2009_05"/>
      <sheetName val="капитал_расчет"/>
      <sheetName val="Sensitivity 3 Yrs"/>
      <sheetName val="2-жадвал Свод"/>
    </sheetNames>
    <sheetDataSet>
      <sheetData sheetId="0" refreshError="1"/>
      <sheetData sheetId="1" refreshError="1">
        <row r="23">
          <cell r="A23" t="str">
            <v>Трактор ТТЗ-820</v>
          </cell>
        </row>
        <row r="24">
          <cell r="A24" t="str">
            <v>Прицеп</v>
          </cell>
        </row>
        <row r="25">
          <cell r="A25" t="str">
            <v>Экскаватор</v>
          </cell>
        </row>
        <row r="42">
          <cell r="B42">
            <v>9500</v>
          </cell>
        </row>
        <row r="44">
          <cell r="B44">
            <v>10100</v>
          </cell>
        </row>
        <row r="46">
          <cell r="B46">
            <v>10630</v>
          </cell>
        </row>
        <row r="47">
          <cell r="B47">
            <v>13910</v>
          </cell>
        </row>
        <row r="48">
          <cell r="B48">
            <v>9980</v>
          </cell>
        </row>
        <row r="49">
          <cell r="B49">
            <v>3805</v>
          </cell>
        </row>
        <row r="50">
          <cell r="B50">
            <v>3300</v>
          </cell>
        </row>
        <row r="51">
          <cell r="B51">
            <v>33660</v>
          </cell>
        </row>
        <row r="56">
          <cell r="B56">
            <v>21704.65</v>
          </cell>
        </row>
        <row r="57">
          <cell r="B57">
            <v>4849.09</v>
          </cell>
        </row>
        <row r="58">
          <cell r="B58">
            <v>43625.19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1">
          <cell r="A11" t="str">
            <v>готовый трактор ТТЗ 80.10</v>
          </cell>
          <cell r="B11">
            <v>6644</v>
          </cell>
          <cell r="C11">
            <v>709</v>
          </cell>
          <cell r="D11">
            <v>835</v>
          </cell>
          <cell r="E11">
            <v>1100</v>
          </cell>
          <cell r="F11">
            <v>1500</v>
          </cell>
          <cell r="G11">
            <v>1400</v>
          </cell>
          <cell r="H11">
            <v>1100</v>
          </cell>
          <cell r="I11">
            <v>0</v>
          </cell>
          <cell r="J11">
            <v>0</v>
          </cell>
          <cell r="K11">
            <v>0</v>
          </cell>
          <cell r="L11">
            <v>0</v>
          </cell>
          <cell r="M11">
            <v>0</v>
          </cell>
          <cell r="N11">
            <v>0</v>
          </cell>
          <cell r="O11">
            <v>0</v>
          </cell>
        </row>
        <row r="12">
          <cell r="A12" t="str">
            <v>тракторокомплект  ТТЗ 80.10</v>
          </cell>
          <cell r="B12">
            <v>4196</v>
          </cell>
          <cell r="C12">
            <v>66</v>
          </cell>
          <cell r="D12">
            <v>930</v>
          </cell>
          <cell r="E12">
            <v>900</v>
          </cell>
          <cell r="F12">
            <v>900</v>
          </cell>
          <cell r="G12">
            <v>700</v>
          </cell>
          <cell r="H12">
            <v>700</v>
          </cell>
        </row>
        <row r="14">
          <cell r="A14" t="str">
            <v>готовый трактор ТТЗ 80.11</v>
          </cell>
          <cell r="B14">
            <v>10277</v>
          </cell>
          <cell r="C14">
            <v>1662</v>
          </cell>
          <cell r="D14">
            <v>1865</v>
          </cell>
          <cell r="E14">
            <v>2200</v>
          </cell>
          <cell r="F14">
            <v>1950</v>
          </cell>
          <cell r="G14">
            <v>1400</v>
          </cell>
          <cell r="H14">
            <v>1200</v>
          </cell>
          <cell r="I14">
            <v>0</v>
          </cell>
          <cell r="J14">
            <v>0</v>
          </cell>
          <cell r="K14">
            <v>0</v>
          </cell>
          <cell r="L14">
            <v>0</v>
          </cell>
          <cell r="M14">
            <v>0</v>
          </cell>
          <cell r="N14">
            <v>0</v>
          </cell>
          <cell r="O14">
            <v>0</v>
          </cell>
        </row>
        <row r="15">
          <cell r="A15" t="str">
            <v>тракторокомплект  ТТЗ 80.11</v>
          </cell>
          <cell r="B15">
            <v>0</v>
          </cell>
        </row>
        <row r="17">
          <cell r="A17" t="str">
            <v>готовый трактор  ТТЗ 810</v>
          </cell>
          <cell r="B17">
            <v>17450</v>
          </cell>
          <cell r="D17">
            <v>0</v>
          </cell>
          <cell r="E17">
            <v>0</v>
          </cell>
          <cell r="F17">
            <v>250</v>
          </cell>
          <cell r="G17">
            <v>800</v>
          </cell>
          <cell r="H17">
            <v>1000</v>
          </cell>
          <cell r="I17">
            <v>2200</v>
          </cell>
          <cell r="J17">
            <v>2200</v>
          </cell>
          <cell r="K17">
            <v>2200</v>
          </cell>
          <cell r="L17">
            <v>2200</v>
          </cell>
          <cell r="M17">
            <v>2200</v>
          </cell>
          <cell r="N17">
            <v>2200</v>
          </cell>
          <cell r="O17">
            <v>2200</v>
          </cell>
        </row>
        <row r="18">
          <cell r="A18" t="str">
            <v>тракторокомплект  ТТЗ 810</v>
          </cell>
          <cell r="B18">
            <v>0</v>
          </cell>
        </row>
        <row r="20">
          <cell r="A20" t="str">
            <v>готовый трактор  ТТЗ 820</v>
          </cell>
          <cell r="B20">
            <v>26450</v>
          </cell>
          <cell r="D20">
            <v>0</v>
          </cell>
          <cell r="E20">
            <v>0</v>
          </cell>
          <cell r="F20">
            <v>350</v>
          </cell>
          <cell r="G20">
            <v>1700</v>
          </cell>
          <cell r="H20">
            <v>2000</v>
          </cell>
          <cell r="I20">
            <v>3200</v>
          </cell>
          <cell r="J20">
            <v>3200</v>
          </cell>
          <cell r="K20">
            <v>3200</v>
          </cell>
          <cell r="L20">
            <v>3200</v>
          </cell>
          <cell r="M20">
            <v>3200</v>
          </cell>
          <cell r="N20">
            <v>3200</v>
          </cell>
          <cell r="O20">
            <v>3200</v>
          </cell>
        </row>
        <row r="21">
          <cell r="A21" t="str">
            <v>тракторокомплект  ТТЗ 820</v>
          </cell>
          <cell r="B21">
            <v>4200</v>
          </cell>
          <cell r="G21">
            <v>0</v>
          </cell>
          <cell r="I21">
            <v>600</v>
          </cell>
          <cell r="J21">
            <v>600</v>
          </cell>
          <cell r="K21">
            <v>600</v>
          </cell>
          <cell r="L21">
            <v>600</v>
          </cell>
          <cell r="M21">
            <v>600</v>
          </cell>
          <cell r="N21">
            <v>600</v>
          </cell>
          <cell r="O21">
            <v>600</v>
          </cell>
        </row>
        <row r="23">
          <cell r="A23" t="str">
            <v>готовый прицеп</v>
          </cell>
          <cell r="B23">
            <v>60552</v>
          </cell>
          <cell r="D23">
            <v>3152</v>
          </cell>
          <cell r="E23">
            <v>3300</v>
          </cell>
          <cell r="F23">
            <v>3700</v>
          </cell>
          <cell r="G23">
            <v>5600</v>
          </cell>
          <cell r="H23">
            <v>5600</v>
          </cell>
          <cell r="I23">
            <v>5600</v>
          </cell>
          <cell r="J23">
            <v>5600</v>
          </cell>
          <cell r="K23">
            <v>5600</v>
          </cell>
          <cell r="L23">
            <v>5600</v>
          </cell>
          <cell r="M23">
            <v>5600</v>
          </cell>
          <cell r="N23">
            <v>5600</v>
          </cell>
          <cell r="O23">
            <v>5600</v>
          </cell>
        </row>
        <row r="24">
          <cell r="A24" t="str">
            <v>прицепокомплект</v>
          </cell>
          <cell r="B24">
            <v>4808</v>
          </cell>
          <cell r="D24">
            <v>408</v>
          </cell>
          <cell r="E24">
            <v>400</v>
          </cell>
          <cell r="F24">
            <v>400</v>
          </cell>
          <cell r="G24">
            <v>400</v>
          </cell>
          <cell r="H24">
            <v>400</v>
          </cell>
          <cell r="I24">
            <v>400</v>
          </cell>
          <cell r="J24">
            <v>400</v>
          </cell>
          <cell r="K24">
            <v>400</v>
          </cell>
          <cell r="L24">
            <v>400</v>
          </cell>
          <cell r="M24">
            <v>400</v>
          </cell>
          <cell r="N24">
            <v>400</v>
          </cell>
          <cell r="O24">
            <v>400</v>
          </cell>
        </row>
        <row r="25">
          <cell r="A25" t="str">
            <v>Экскаватор</v>
          </cell>
          <cell r="B25">
            <v>3550</v>
          </cell>
          <cell r="D25">
            <v>100</v>
          </cell>
          <cell r="E25">
            <v>150</v>
          </cell>
          <cell r="F25">
            <v>200</v>
          </cell>
          <cell r="G25">
            <v>300</v>
          </cell>
          <cell r="H25">
            <v>350</v>
          </cell>
          <cell r="I25">
            <v>350</v>
          </cell>
          <cell r="J25">
            <v>350</v>
          </cell>
          <cell r="K25">
            <v>350</v>
          </cell>
          <cell r="L25">
            <v>350</v>
          </cell>
          <cell r="M25">
            <v>350</v>
          </cell>
          <cell r="N25">
            <v>350</v>
          </cell>
          <cell r="O25">
            <v>350</v>
          </cell>
        </row>
      </sheetData>
      <sheetData sheetId="15" refreshError="1">
        <row r="8">
          <cell r="A8" t="str">
            <v>готовый трактор</v>
          </cell>
          <cell r="C8">
            <v>13100</v>
          </cell>
          <cell r="D8">
            <v>13100</v>
          </cell>
          <cell r="E8">
            <v>13100</v>
          </cell>
          <cell r="F8">
            <v>13100</v>
          </cell>
          <cell r="G8">
            <v>13100</v>
          </cell>
          <cell r="H8">
            <v>13100</v>
          </cell>
          <cell r="I8">
            <v>13100</v>
          </cell>
          <cell r="J8">
            <v>13100</v>
          </cell>
          <cell r="K8">
            <v>13100</v>
          </cell>
          <cell r="L8">
            <v>13100</v>
          </cell>
          <cell r="M8">
            <v>13100</v>
          </cell>
          <cell r="N8">
            <v>13100</v>
          </cell>
          <cell r="O8">
            <v>13100</v>
          </cell>
        </row>
        <row r="9">
          <cell r="A9" t="str">
            <v>тракторокомплект</v>
          </cell>
          <cell r="C9">
            <v>9500</v>
          </cell>
          <cell r="D9">
            <v>9500</v>
          </cell>
          <cell r="E9">
            <v>9500</v>
          </cell>
          <cell r="F9">
            <v>9500</v>
          </cell>
          <cell r="G9">
            <v>9500</v>
          </cell>
          <cell r="H9">
            <v>9500</v>
          </cell>
          <cell r="I9">
            <v>9500</v>
          </cell>
          <cell r="J9">
            <v>9500</v>
          </cell>
          <cell r="K9">
            <v>9500</v>
          </cell>
          <cell r="L9">
            <v>9500</v>
          </cell>
          <cell r="M9">
            <v>9500</v>
          </cell>
          <cell r="N9">
            <v>9500</v>
          </cell>
          <cell r="O9">
            <v>9500</v>
          </cell>
        </row>
        <row r="11">
          <cell r="A11" t="str">
            <v>готовый трактор</v>
          </cell>
          <cell r="C11">
            <v>13920</v>
          </cell>
          <cell r="D11">
            <v>13920</v>
          </cell>
          <cell r="E11">
            <v>13920</v>
          </cell>
          <cell r="F11">
            <v>13920</v>
          </cell>
          <cell r="G11">
            <v>13920</v>
          </cell>
          <cell r="H11">
            <v>13920</v>
          </cell>
          <cell r="I11">
            <v>13920</v>
          </cell>
          <cell r="J11">
            <v>13920</v>
          </cell>
          <cell r="K11">
            <v>13920</v>
          </cell>
          <cell r="L11">
            <v>13920</v>
          </cell>
          <cell r="M11">
            <v>13920</v>
          </cell>
          <cell r="N11">
            <v>13920</v>
          </cell>
          <cell r="O11">
            <v>13920</v>
          </cell>
        </row>
        <row r="12">
          <cell r="A12" t="str">
            <v>тракторокомплект</v>
          </cell>
          <cell r="C12">
            <v>10100</v>
          </cell>
          <cell r="D12">
            <v>10100</v>
          </cell>
          <cell r="E12">
            <v>10100</v>
          </cell>
          <cell r="F12">
            <v>10100</v>
          </cell>
          <cell r="G12">
            <v>10100</v>
          </cell>
          <cell r="H12">
            <v>10100</v>
          </cell>
          <cell r="I12">
            <v>10100</v>
          </cell>
          <cell r="J12">
            <v>10100</v>
          </cell>
          <cell r="K12">
            <v>10100</v>
          </cell>
          <cell r="L12">
            <v>10100</v>
          </cell>
          <cell r="M12">
            <v>10100</v>
          </cell>
          <cell r="N12">
            <v>10100</v>
          </cell>
          <cell r="O12">
            <v>10100</v>
          </cell>
        </row>
        <row r="14">
          <cell r="A14" t="str">
            <v>готовый трактор</v>
          </cell>
          <cell r="C14">
            <v>14820</v>
          </cell>
          <cell r="D14">
            <v>14820</v>
          </cell>
          <cell r="E14">
            <v>14079</v>
          </cell>
          <cell r="F14">
            <v>14079</v>
          </cell>
          <cell r="G14">
            <v>14079</v>
          </cell>
          <cell r="H14">
            <v>14079</v>
          </cell>
          <cell r="I14">
            <v>14079</v>
          </cell>
          <cell r="J14">
            <v>14079</v>
          </cell>
          <cell r="K14">
            <v>14079</v>
          </cell>
          <cell r="L14">
            <v>14079</v>
          </cell>
          <cell r="M14">
            <v>14079</v>
          </cell>
          <cell r="N14">
            <v>14079</v>
          </cell>
          <cell r="O14">
            <v>14079</v>
          </cell>
        </row>
        <row r="15">
          <cell r="A15" t="str">
            <v>тракторокомплект</v>
          </cell>
          <cell r="C15">
            <v>10630</v>
          </cell>
          <cell r="D15">
            <v>10630</v>
          </cell>
          <cell r="E15">
            <v>10098.5</v>
          </cell>
          <cell r="F15">
            <v>10098.5</v>
          </cell>
          <cell r="G15">
            <v>10098.5</v>
          </cell>
          <cell r="H15">
            <v>10098.5</v>
          </cell>
          <cell r="I15">
            <v>10098.5</v>
          </cell>
          <cell r="J15">
            <v>10098.5</v>
          </cell>
          <cell r="K15">
            <v>10098.5</v>
          </cell>
          <cell r="L15">
            <v>10098.5</v>
          </cell>
          <cell r="M15">
            <v>10098.5</v>
          </cell>
          <cell r="N15">
            <v>10098.5</v>
          </cell>
          <cell r="O15">
            <v>10098.5</v>
          </cell>
        </row>
        <row r="16">
          <cell r="C16">
            <v>10630</v>
          </cell>
          <cell r="D16">
            <v>10630</v>
          </cell>
          <cell r="E16">
            <v>10098.5</v>
          </cell>
          <cell r="F16">
            <v>10098.5</v>
          </cell>
          <cell r="G16">
            <v>10098.5</v>
          </cell>
          <cell r="H16">
            <v>10098.5</v>
          </cell>
          <cell r="I16">
            <v>10098.5</v>
          </cell>
          <cell r="J16">
            <v>10098.5</v>
          </cell>
          <cell r="K16">
            <v>10098.5</v>
          </cell>
          <cell r="L16">
            <v>10098.5</v>
          </cell>
          <cell r="M16">
            <v>10098.5</v>
          </cell>
          <cell r="N16">
            <v>10098.5</v>
          </cell>
          <cell r="O16">
            <v>10098.5</v>
          </cell>
        </row>
        <row r="17">
          <cell r="A17" t="str">
            <v>готовый трактор</v>
          </cell>
          <cell r="C17">
            <v>13910</v>
          </cell>
          <cell r="D17">
            <v>13910</v>
          </cell>
          <cell r="E17">
            <v>13214.5</v>
          </cell>
          <cell r="F17">
            <v>13214.5</v>
          </cell>
          <cell r="G17">
            <v>13214.5</v>
          </cell>
          <cell r="H17">
            <v>13214.5</v>
          </cell>
          <cell r="I17">
            <v>13214.5</v>
          </cell>
          <cell r="J17">
            <v>13214.5</v>
          </cell>
          <cell r="K17">
            <v>13214.5</v>
          </cell>
          <cell r="L17">
            <v>13214.5</v>
          </cell>
          <cell r="M17">
            <v>13214.5</v>
          </cell>
          <cell r="N17">
            <v>13214.5</v>
          </cell>
          <cell r="O17">
            <v>13214.5</v>
          </cell>
        </row>
        <row r="18">
          <cell r="A18" t="str">
            <v>тракторокомплект</v>
          </cell>
          <cell r="C18">
            <v>9980</v>
          </cell>
          <cell r="D18">
            <v>9980</v>
          </cell>
          <cell r="E18">
            <v>9980</v>
          </cell>
          <cell r="F18">
            <v>9980</v>
          </cell>
          <cell r="G18">
            <v>9980</v>
          </cell>
          <cell r="H18">
            <v>9980</v>
          </cell>
          <cell r="I18">
            <v>9980</v>
          </cell>
          <cell r="J18">
            <v>9980</v>
          </cell>
          <cell r="K18">
            <v>9980</v>
          </cell>
          <cell r="L18">
            <v>9980</v>
          </cell>
          <cell r="M18">
            <v>9980</v>
          </cell>
          <cell r="N18">
            <v>9980</v>
          </cell>
          <cell r="O18">
            <v>9980</v>
          </cell>
        </row>
        <row r="20">
          <cell r="A20" t="str">
            <v>готовый прицеп</v>
          </cell>
          <cell r="C20">
            <v>3805</v>
          </cell>
          <cell r="D20">
            <v>3805</v>
          </cell>
          <cell r="E20">
            <v>3805</v>
          </cell>
          <cell r="F20">
            <v>3805</v>
          </cell>
          <cell r="G20">
            <v>3805</v>
          </cell>
          <cell r="H20">
            <v>3805</v>
          </cell>
          <cell r="I20">
            <v>3805</v>
          </cell>
          <cell r="J20">
            <v>3805</v>
          </cell>
          <cell r="K20">
            <v>3805</v>
          </cell>
          <cell r="L20">
            <v>3805</v>
          </cell>
          <cell r="M20">
            <v>3805</v>
          </cell>
          <cell r="N20">
            <v>3805</v>
          </cell>
          <cell r="O20">
            <v>3805</v>
          </cell>
        </row>
        <row r="21">
          <cell r="A21" t="str">
            <v>прицепокомплект</v>
          </cell>
          <cell r="C21">
            <v>3300</v>
          </cell>
          <cell r="D21">
            <v>3300</v>
          </cell>
          <cell r="E21">
            <v>3300</v>
          </cell>
          <cell r="F21">
            <v>3300</v>
          </cell>
          <cell r="G21">
            <v>3300</v>
          </cell>
          <cell r="H21">
            <v>3300</v>
          </cell>
          <cell r="I21">
            <v>3300</v>
          </cell>
          <cell r="J21">
            <v>3300</v>
          </cell>
          <cell r="K21">
            <v>3300</v>
          </cell>
          <cell r="L21">
            <v>3300</v>
          </cell>
          <cell r="M21">
            <v>3300</v>
          </cell>
          <cell r="N21">
            <v>3300</v>
          </cell>
          <cell r="O21">
            <v>3300</v>
          </cell>
        </row>
        <row r="22">
          <cell r="A22" t="str">
            <v>Экскаватор,  долл.США/шт</v>
          </cell>
          <cell r="C22">
            <v>33660</v>
          </cell>
          <cell r="D22">
            <v>33660</v>
          </cell>
          <cell r="E22">
            <v>31977</v>
          </cell>
          <cell r="F22">
            <v>31977</v>
          </cell>
          <cell r="G22">
            <v>31977</v>
          </cell>
          <cell r="H22">
            <v>31977</v>
          </cell>
          <cell r="I22">
            <v>31977</v>
          </cell>
          <cell r="J22">
            <v>31977</v>
          </cell>
          <cell r="K22">
            <v>31977</v>
          </cell>
          <cell r="L22">
            <v>31977</v>
          </cell>
          <cell r="M22">
            <v>31977</v>
          </cell>
          <cell r="N22">
            <v>31977</v>
          </cell>
          <cell r="O22">
            <v>31977</v>
          </cell>
        </row>
        <row r="57">
          <cell r="C57">
            <v>21704.65</v>
          </cell>
          <cell r="D57">
            <v>21704.65</v>
          </cell>
          <cell r="E57">
            <v>20619.4175</v>
          </cell>
          <cell r="F57">
            <v>20619.4175</v>
          </cell>
          <cell r="G57">
            <v>20619.4175</v>
          </cell>
          <cell r="H57">
            <v>20619.4175</v>
          </cell>
          <cell r="I57">
            <v>20619.4175</v>
          </cell>
          <cell r="J57">
            <v>20619.4175</v>
          </cell>
          <cell r="K57">
            <v>20619.4175</v>
          </cell>
          <cell r="L57">
            <v>20619.4175</v>
          </cell>
          <cell r="M57">
            <v>20619.4175</v>
          </cell>
          <cell r="N57">
            <v>20619.4175</v>
          </cell>
          <cell r="O57">
            <v>20619.4175</v>
          </cell>
        </row>
        <row r="58">
          <cell r="C58">
            <v>4849.09</v>
          </cell>
          <cell r="D58">
            <v>4849.09</v>
          </cell>
          <cell r="E58">
            <v>4849.09</v>
          </cell>
          <cell r="F58">
            <v>4849.09</v>
          </cell>
          <cell r="G58">
            <v>4849.09</v>
          </cell>
          <cell r="H58">
            <v>4849.09</v>
          </cell>
          <cell r="I58">
            <v>4849.09</v>
          </cell>
          <cell r="J58">
            <v>4849.09</v>
          </cell>
          <cell r="K58">
            <v>4849.09</v>
          </cell>
          <cell r="L58">
            <v>4849.09</v>
          </cell>
          <cell r="M58">
            <v>4849.09</v>
          </cell>
          <cell r="N58">
            <v>4849.09</v>
          </cell>
          <cell r="O58">
            <v>4849.09</v>
          </cell>
        </row>
        <row r="59">
          <cell r="A59" t="str">
            <v>Экскаватор,  долл.США/шт</v>
          </cell>
          <cell r="C59">
            <v>43625.19</v>
          </cell>
          <cell r="D59">
            <v>43625.19</v>
          </cell>
          <cell r="E59">
            <v>41443.930500000002</v>
          </cell>
          <cell r="F59">
            <v>41443.930500000002</v>
          </cell>
          <cell r="G59">
            <v>41443.930500000002</v>
          </cell>
          <cell r="H59">
            <v>41443.930500000002</v>
          </cell>
          <cell r="I59">
            <v>41443.930500000002</v>
          </cell>
          <cell r="J59">
            <v>41443.930500000002</v>
          </cell>
          <cell r="K59">
            <v>41443.930500000002</v>
          </cell>
          <cell r="L59">
            <v>41443.930500000002</v>
          </cell>
          <cell r="M59">
            <v>41443.930500000002</v>
          </cell>
          <cell r="N59">
            <v>41443.930500000002</v>
          </cell>
          <cell r="O59">
            <v>41443.930500000002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неб"/>
      <sheetName val="бюдж посл дох"/>
      <sheetName val="осн (ВВП окон)"/>
      <sheetName val="гнк-гтк-мф(окон)"/>
      <sheetName val="гнк-гтк-мф(ВВП12400)"/>
      <sheetName val="таблица 3 по годам "/>
      <sheetName val="таблица 3 по годам  (гнк, гтк)"/>
      <sheetName val="акциз_2004"/>
      <sheetName val="прибыль04"/>
      <sheetName val="прибыль (пром)"/>
      <sheetName val="дк"/>
      <sheetName val="исп"/>
      <sheetName val="расш.проч.04"/>
      <sheetName val="расш.проч(расчет)"/>
      <sheetName val="ГТК_2004"/>
      <sheetName val="курс"/>
      <sheetName val="подох 2004"/>
      <sheetName val="подох 2004 (окон)"/>
      <sheetName val="подох 2004 (2)"/>
      <sheetName val="подох 2003"/>
      <sheetName val="Варианты"/>
      <sheetName val="налог на бензин"/>
      <sheetName val="предприним (2)"/>
      <sheetName val="предприним"/>
      <sheetName val="един-малые"/>
      <sheetName val="НДС_"/>
      <sheetName val="аморт"/>
      <sheetName val="имущество_юрид"/>
      <sheetName val="имущество_физ "/>
      <sheetName val="земля"/>
      <sheetName val="недра"/>
      <sheetName val=" вода"/>
      <sheetName val="экология"/>
      <sheetName val="льготы для фермеры"/>
      <sheetName val="инфр."/>
      <sheetName val="мет (2003-2006)"/>
      <sheetName val="мет (2003-2006) (расч)"/>
      <sheetName val="мет (2003-2006) (расч) (2)"/>
      <sheetName val="мет (2003-2006) (расч) (3)"/>
      <sheetName val="курс (2003-2006)"/>
      <sheetName val="мет (неправ)"/>
      <sheetName val="бюдж посл дох (2)"/>
      <sheetName val="резервы"/>
      <sheetName val="осн"/>
      <sheetName val="осн. с прим"/>
      <sheetName val="осн (для БОБ)"/>
      <sheetName val="c"/>
      <sheetName val="бюдж_посл_дох"/>
      <sheetName val="осн_(ВВП_окон)"/>
      <sheetName val="таблица_3_по_годам_"/>
      <sheetName val="таблица_3_по_годам__(гнк,_гтк)"/>
      <sheetName val="прибыль_(пром)"/>
      <sheetName val="расш_проч_04"/>
      <sheetName val="расш_проч(расчет)"/>
      <sheetName val="подох_2004"/>
      <sheetName val="подох_2004_(окон)"/>
      <sheetName val="подох_2004_(2)"/>
      <sheetName val="подох_2003"/>
      <sheetName val="налог_на_бензин"/>
      <sheetName val="предприним_(2)"/>
      <sheetName val="имущество_физ_"/>
      <sheetName val="_вода"/>
      <sheetName val="льготы_для_фермеры"/>
      <sheetName val="инфр_"/>
      <sheetName val="мет_(2003-2006)"/>
      <sheetName val="мет_(2003-2006)_(расч)"/>
      <sheetName val="мет_(2003-2006)_(расч)_(2)"/>
      <sheetName val="мет_(2003-2006)_(расч)_(3)"/>
      <sheetName val="курс_(2003-2006)"/>
      <sheetName val="мет_(неправ)"/>
      <sheetName val="бюдж_посл_дох_(2)"/>
      <sheetName val="осн__с_прим"/>
      <sheetName val="осн_(для_БОБ)"/>
      <sheetName val="G4"/>
      <sheetName val="Res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1">
          <cell r="G31">
            <v>5</v>
          </cell>
          <cell r="H31">
            <v>0.13</v>
          </cell>
        </row>
        <row r="32">
          <cell r="G32">
            <v>10</v>
          </cell>
          <cell r="H32">
            <v>0.21</v>
          </cell>
        </row>
        <row r="33">
          <cell r="H33">
            <v>0.3</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р"/>
      <sheetName val="мфо"/>
    </sheetNames>
    <sheetDataSet>
      <sheetData sheetId="0" refreshError="1"/>
      <sheetData sheetId="1">
        <row r="2">
          <cell r="A2" t="str">
            <v>мфо</v>
          </cell>
          <cell r="B2" t="str">
            <v>вилоят</v>
          </cell>
          <cell r="C2" t="str">
            <v>туман</v>
          </cell>
          <cell r="E2" t="str">
            <v>ВПР(D26;туманлар;2;0)</v>
          </cell>
        </row>
        <row r="3">
          <cell r="A3">
            <v>32</v>
          </cell>
          <cell r="B3" t="str">
            <v>Андижон</v>
          </cell>
          <cell r="C3" t="str">
            <v>Пахтаобод</v>
          </cell>
        </row>
        <row r="4">
          <cell r="A4">
            <v>34</v>
          </cell>
          <cell r="B4" t="str">
            <v>Андижон</v>
          </cell>
          <cell r="C4" t="str">
            <v>Асака</v>
          </cell>
        </row>
        <row r="5">
          <cell r="A5">
            <v>38</v>
          </cell>
          <cell r="B5" t="str">
            <v>Андижон</v>
          </cell>
          <cell r="C5" t="str">
            <v>Шахрихон</v>
          </cell>
        </row>
        <row r="6">
          <cell r="A6">
            <v>41</v>
          </cell>
          <cell r="B6" t="str">
            <v>Андижон</v>
          </cell>
          <cell r="C6" t="str">
            <v>Охунбобоев</v>
          </cell>
        </row>
        <row r="7">
          <cell r="A7">
            <v>50</v>
          </cell>
          <cell r="B7" t="str">
            <v>Андижон</v>
          </cell>
          <cell r="C7" t="str">
            <v>Олтинкўл</v>
          </cell>
        </row>
        <row r="8">
          <cell r="A8">
            <v>63</v>
          </cell>
          <cell r="B8" t="str">
            <v>Андижон</v>
          </cell>
          <cell r="C8" t="str">
            <v>Куйган-ёр</v>
          </cell>
        </row>
        <row r="9">
          <cell r="A9">
            <v>67</v>
          </cell>
          <cell r="B9" t="str">
            <v>Андижон</v>
          </cell>
          <cell r="C9" t="str">
            <v>Балиқчи</v>
          </cell>
        </row>
        <row r="10">
          <cell r="A10">
            <v>78</v>
          </cell>
          <cell r="B10" t="str">
            <v>Андижон</v>
          </cell>
          <cell r="C10" t="str">
            <v>Амалиёт</v>
          </cell>
        </row>
        <row r="11">
          <cell r="A11">
            <v>100</v>
          </cell>
          <cell r="B11" t="str">
            <v>Бухоро</v>
          </cell>
          <cell r="C11" t="str">
            <v>Янгибозор</v>
          </cell>
        </row>
        <row r="12">
          <cell r="A12">
            <v>101</v>
          </cell>
          <cell r="B12" t="str">
            <v>Бухоро</v>
          </cell>
          <cell r="C12" t="str">
            <v>Шофиркон</v>
          </cell>
        </row>
        <row r="13">
          <cell r="A13">
            <v>104</v>
          </cell>
          <cell r="B13" t="str">
            <v>Бухоро</v>
          </cell>
          <cell r="C13" t="str">
            <v>Ғиждувон</v>
          </cell>
        </row>
        <row r="14">
          <cell r="A14">
            <v>106</v>
          </cell>
          <cell r="B14" t="str">
            <v>Бухоро</v>
          </cell>
          <cell r="C14" t="str">
            <v>Когон</v>
          </cell>
        </row>
        <row r="15">
          <cell r="A15">
            <v>108</v>
          </cell>
          <cell r="B15" t="str">
            <v>Бухоро</v>
          </cell>
          <cell r="C15" t="str">
            <v>Жондор</v>
          </cell>
        </row>
        <row r="16">
          <cell r="A16">
            <v>109</v>
          </cell>
          <cell r="B16" t="str">
            <v>Бухоро</v>
          </cell>
          <cell r="C16" t="str">
            <v>Амалиёт</v>
          </cell>
        </row>
        <row r="17">
          <cell r="A17">
            <v>110</v>
          </cell>
          <cell r="B17" t="str">
            <v>Бухоро</v>
          </cell>
          <cell r="C17" t="str">
            <v>Ромитан</v>
          </cell>
        </row>
        <row r="18">
          <cell r="A18">
            <v>135</v>
          </cell>
          <cell r="B18" t="str">
            <v>Жиззах</v>
          </cell>
          <cell r="C18" t="str">
            <v>Амалиёт</v>
          </cell>
        </row>
        <row r="19">
          <cell r="A19">
            <v>142</v>
          </cell>
          <cell r="B19" t="str">
            <v>Жиззах</v>
          </cell>
          <cell r="C19" t="str">
            <v>Ғаллаорол</v>
          </cell>
        </row>
        <row r="20">
          <cell r="A20">
            <v>144</v>
          </cell>
          <cell r="B20" t="str">
            <v>Жиззах</v>
          </cell>
          <cell r="C20" t="str">
            <v>Мирзачўл</v>
          </cell>
        </row>
        <row r="21">
          <cell r="A21">
            <v>145</v>
          </cell>
          <cell r="B21" t="str">
            <v>Жиззах</v>
          </cell>
          <cell r="C21" t="str">
            <v>Зомин</v>
          </cell>
        </row>
        <row r="22">
          <cell r="A22">
            <v>148</v>
          </cell>
          <cell r="B22" t="str">
            <v>Жиззах</v>
          </cell>
          <cell r="C22" t="str">
            <v>Арнасой</v>
          </cell>
        </row>
        <row r="23">
          <cell r="A23">
            <v>149</v>
          </cell>
          <cell r="B23" t="str">
            <v>Жиззах</v>
          </cell>
          <cell r="C23" t="str">
            <v>Зарбдор</v>
          </cell>
        </row>
        <row r="24">
          <cell r="A24">
            <v>152</v>
          </cell>
          <cell r="B24" t="str">
            <v>Қашқадарё</v>
          </cell>
          <cell r="C24" t="str">
            <v>Амалиёт</v>
          </cell>
        </row>
        <row r="25">
          <cell r="A25">
            <v>161</v>
          </cell>
          <cell r="B25" t="str">
            <v>Қашқадарё</v>
          </cell>
          <cell r="C25" t="str">
            <v>Қамаши</v>
          </cell>
        </row>
        <row r="26">
          <cell r="A26">
            <v>163</v>
          </cell>
          <cell r="B26" t="str">
            <v>Қашқадарё</v>
          </cell>
          <cell r="C26" t="str">
            <v>Косон</v>
          </cell>
        </row>
        <row r="27">
          <cell r="A27">
            <v>167</v>
          </cell>
          <cell r="B27" t="str">
            <v>Қашқадарё</v>
          </cell>
          <cell r="C27" t="str">
            <v>Шахрисабз</v>
          </cell>
        </row>
        <row r="28">
          <cell r="A28">
            <v>170</v>
          </cell>
          <cell r="B28" t="str">
            <v>Қашқадарё</v>
          </cell>
          <cell r="C28" t="str">
            <v>Яккабоғ</v>
          </cell>
        </row>
        <row r="29">
          <cell r="A29">
            <v>173</v>
          </cell>
          <cell r="B29" t="str">
            <v>Қашқадарё</v>
          </cell>
          <cell r="C29" t="str">
            <v>Бешкент</v>
          </cell>
        </row>
        <row r="30">
          <cell r="A30">
            <v>175</v>
          </cell>
          <cell r="B30" t="str">
            <v>Қашқадарё</v>
          </cell>
          <cell r="C30" t="str">
            <v>Чироқчи</v>
          </cell>
        </row>
        <row r="31">
          <cell r="A31">
            <v>177</v>
          </cell>
          <cell r="B31" t="str">
            <v>Қашқадарё</v>
          </cell>
          <cell r="C31" t="str">
            <v>Китоб</v>
          </cell>
        </row>
        <row r="32">
          <cell r="A32">
            <v>182</v>
          </cell>
          <cell r="B32" t="str">
            <v>Қашқадарё</v>
          </cell>
          <cell r="C32" t="str">
            <v>Янги-Нишон</v>
          </cell>
        </row>
        <row r="33">
          <cell r="A33">
            <v>188</v>
          </cell>
          <cell r="B33" t="str">
            <v>Қашқадарё</v>
          </cell>
          <cell r="C33" t="str">
            <v>Муборак</v>
          </cell>
        </row>
        <row r="34">
          <cell r="A34">
            <v>198</v>
          </cell>
          <cell r="B34" t="str">
            <v>Навоий</v>
          </cell>
          <cell r="C34" t="str">
            <v>Амалиёт</v>
          </cell>
        </row>
        <row r="35">
          <cell r="A35">
            <v>211</v>
          </cell>
          <cell r="B35" t="str">
            <v>Навоий</v>
          </cell>
          <cell r="C35" t="str">
            <v>Кармана</v>
          </cell>
        </row>
        <row r="36">
          <cell r="A36">
            <v>213</v>
          </cell>
          <cell r="B36" t="str">
            <v>Навоий</v>
          </cell>
          <cell r="C36" t="str">
            <v>Қизилтепа</v>
          </cell>
        </row>
        <row r="37">
          <cell r="A37">
            <v>233</v>
          </cell>
          <cell r="B37" t="str">
            <v>Наманган</v>
          </cell>
          <cell r="C37" t="str">
            <v>Жумашуй</v>
          </cell>
        </row>
        <row r="38">
          <cell r="A38">
            <v>235</v>
          </cell>
          <cell r="B38" t="str">
            <v>Наманган</v>
          </cell>
          <cell r="C38" t="str">
            <v>Косонсой</v>
          </cell>
        </row>
        <row r="39">
          <cell r="A39">
            <v>239</v>
          </cell>
          <cell r="B39" t="str">
            <v>Наманган</v>
          </cell>
          <cell r="C39" t="str">
            <v>Поп</v>
          </cell>
        </row>
        <row r="40">
          <cell r="A40">
            <v>250</v>
          </cell>
          <cell r="B40" t="str">
            <v>Наманган</v>
          </cell>
          <cell r="C40" t="str">
            <v>Чуст</v>
          </cell>
        </row>
        <row r="41">
          <cell r="A41">
            <v>252</v>
          </cell>
          <cell r="B41" t="str">
            <v>Наманган</v>
          </cell>
          <cell r="C41" t="str">
            <v>Янгиқўрғон</v>
          </cell>
        </row>
        <row r="42">
          <cell r="A42">
            <v>254</v>
          </cell>
          <cell r="B42" t="str">
            <v>Наманган</v>
          </cell>
          <cell r="C42" t="str">
            <v>Тошбулоқ</v>
          </cell>
        </row>
        <row r="43">
          <cell r="A43">
            <v>260</v>
          </cell>
          <cell r="B43" t="str">
            <v>Наманган</v>
          </cell>
          <cell r="C43" t="str">
            <v>Амалиёт</v>
          </cell>
        </row>
        <row r="44">
          <cell r="A44">
            <v>266</v>
          </cell>
          <cell r="B44" t="str">
            <v>Самарқанд</v>
          </cell>
          <cell r="C44" t="str">
            <v>Лоиш</v>
          </cell>
        </row>
        <row r="45">
          <cell r="A45">
            <v>268</v>
          </cell>
          <cell r="B45" t="str">
            <v>Самарқанд</v>
          </cell>
          <cell r="C45" t="str">
            <v>Оқтош</v>
          </cell>
        </row>
        <row r="46">
          <cell r="A46">
            <v>281</v>
          </cell>
          <cell r="B46" t="str">
            <v>Самарқанд</v>
          </cell>
          <cell r="C46" t="str">
            <v>Амалиёт</v>
          </cell>
        </row>
        <row r="47">
          <cell r="A47">
            <v>289</v>
          </cell>
          <cell r="B47" t="str">
            <v>Самарқанд</v>
          </cell>
          <cell r="C47" t="str">
            <v>Булунғур</v>
          </cell>
        </row>
        <row r="48">
          <cell r="A48">
            <v>298</v>
          </cell>
          <cell r="B48" t="str">
            <v>Самарқанд</v>
          </cell>
          <cell r="C48" t="str">
            <v>Зиёвуддин</v>
          </cell>
        </row>
        <row r="49">
          <cell r="A49">
            <v>301</v>
          </cell>
          <cell r="B49" t="str">
            <v>Самарқанд</v>
          </cell>
          <cell r="C49" t="str">
            <v>Ургут</v>
          </cell>
        </row>
        <row r="50">
          <cell r="A50">
            <v>315</v>
          </cell>
          <cell r="B50" t="str">
            <v>Самарқанд</v>
          </cell>
          <cell r="C50" t="str">
            <v>Каттақўрғон</v>
          </cell>
        </row>
        <row r="51">
          <cell r="A51">
            <v>326</v>
          </cell>
          <cell r="B51" t="str">
            <v>Сурхондарё</v>
          </cell>
          <cell r="C51" t="str">
            <v>Амалиёт</v>
          </cell>
        </row>
        <row r="52">
          <cell r="A52">
            <v>333</v>
          </cell>
          <cell r="B52" t="str">
            <v>Сурхондарё</v>
          </cell>
          <cell r="C52" t="str">
            <v>Жарқўрғон</v>
          </cell>
        </row>
        <row r="53">
          <cell r="A53">
            <v>335</v>
          </cell>
          <cell r="B53" t="str">
            <v>Сурхондарё</v>
          </cell>
          <cell r="C53" t="str">
            <v>Музрабод</v>
          </cell>
        </row>
        <row r="54">
          <cell r="A54">
            <v>338</v>
          </cell>
          <cell r="B54" t="str">
            <v>Сурхондарё</v>
          </cell>
          <cell r="C54" t="str">
            <v>Шеробод</v>
          </cell>
        </row>
        <row r="55">
          <cell r="A55">
            <v>342</v>
          </cell>
          <cell r="B55" t="str">
            <v>Сурхондарё</v>
          </cell>
          <cell r="C55" t="str">
            <v>Узун</v>
          </cell>
        </row>
        <row r="56">
          <cell r="A56">
            <v>344</v>
          </cell>
          <cell r="B56" t="str">
            <v>Сурхондарё</v>
          </cell>
          <cell r="C56" t="str">
            <v>Ангор</v>
          </cell>
        </row>
        <row r="57">
          <cell r="A57">
            <v>346</v>
          </cell>
          <cell r="B57" t="str">
            <v>Сурхондарё</v>
          </cell>
          <cell r="C57" t="str">
            <v>Қизириқ</v>
          </cell>
        </row>
        <row r="58">
          <cell r="A58">
            <v>348</v>
          </cell>
          <cell r="B58" t="str">
            <v>Сурхондарё</v>
          </cell>
          <cell r="C58" t="str">
            <v>Қумқўрғон</v>
          </cell>
        </row>
        <row r="59">
          <cell r="A59">
            <v>350</v>
          </cell>
          <cell r="B59" t="str">
            <v>Сурхондарё</v>
          </cell>
          <cell r="C59" t="str">
            <v>Учқизил</v>
          </cell>
        </row>
        <row r="60">
          <cell r="A60">
            <v>361</v>
          </cell>
          <cell r="B60" t="str">
            <v>Сурхондарё</v>
          </cell>
          <cell r="C60" t="str">
            <v>Денау</v>
          </cell>
        </row>
        <row r="61">
          <cell r="A61">
            <v>366</v>
          </cell>
          <cell r="B61" t="str">
            <v>Сирдарё</v>
          </cell>
          <cell r="C61" t="str">
            <v>Амалиёт</v>
          </cell>
        </row>
        <row r="62">
          <cell r="A62">
            <v>376</v>
          </cell>
          <cell r="B62" t="str">
            <v>Сирдарё</v>
          </cell>
          <cell r="C62" t="str">
            <v>Сирдарё</v>
          </cell>
        </row>
        <row r="63">
          <cell r="A63">
            <v>380</v>
          </cell>
          <cell r="B63" t="str">
            <v>Сирдарё</v>
          </cell>
          <cell r="C63" t="str">
            <v>Янгиер</v>
          </cell>
        </row>
        <row r="64">
          <cell r="A64">
            <v>384</v>
          </cell>
          <cell r="B64" t="str">
            <v>Сирдарё</v>
          </cell>
          <cell r="C64" t="str">
            <v>Боёвут</v>
          </cell>
        </row>
        <row r="65">
          <cell r="A65">
            <v>433</v>
          </cell>
          <cell r="B65" t="str">
            <v>Тошкент шаҳар</v>
          </cell>
          <cell r="C65" t="str">
            <v>Тошкент шаҳар</v>
          </cell>
        </row>
        <row r="66">
          <cell r="A66">
            <v>455</v>
          </cell>
          <cell r="B66" t="str">
            <v>Тошкент</v>
          </cell>
          <cell r="C66" t="str">
            <v>Амалиёт</v>
          </cell>
        </row>
        <row r="67">
          <cell r="A67">
            <v>458</v>
          </cell>
          <cell r="B67" t="str">
            <v>Тошкент</v>
          </cell>
          <cell r="C67" t="str">
            <v>Оққўрғон</v>
          </cell>
        </row>
        <row r="68">
          <cell r="A68">
            <v>462</v>
          </cell>
          <cell r="B68" t="str">
            <v>Тошкент</v>
          </cell>
          <cell r="C68" t="str">
            <v>Ангрен</v>
          </cell>
        </row>
        <row r="69">
          <cell r="A69">
            <v>467</v>
          </cell>
          <cell r="B69" t="str">
            <v>Тошкент</v>
          </cell>
          <cell r="C69" t="str">
            <v>Ғазалкент</v>
          </cell>
        </row>
        <row r="70">
          <cell r="A70">
            <v>470</v>
          </cell>
          <cell r="B70" t="str">
            <v>Тошкент</v>
          </cell>
          <cell r="C70" t="str">
            <v>Келес</v>
          </cell>
        </row>
        <row r="71">
          <cell r="A71">
            <v>473</v>
          </cell>
          <cell r="B71" t="str">
            <v>Тошкент</v>
          </cell>
          <cell r="C71" t="str">
            <v>Пскент</v>
          </cell>
        </row>
        <row r="72">
          <cell r="A72">
            <v>483</v>
          </cell>
          <cell r="B72" t="str">
            <v>Тошкент</v>
          </cell>
          <cell r="C72" t="str">
            <v>Паркент</v>
          </cell>
        </row>
        <row r="73">
          <cell r="A73">
            <v>496</v>
          </cell>
          <cell r="B73" t="str">
            <v>Фарғона</v>
          </cell>
          <cell r="C73" t="str">
            <v>Амалиёт</v>
          </cell>
        </row>
        <row r="74">
          <cell r="A74">
            <v>512</v>
          </cell>
          <cell r="B74" t="str">
            <v>Фарғона</v>
          </cell>
          <cell r="C74" t="str">
            <v>Учкўприк</v>
          </cell>
        </row>
        <row r="75">
          <cell r="A75">
            <v>518</v>
          </cell>
          <cell r="B75" t="str">
            <v>Фарғона</v>
          </cell>
          <cell r="C75" t="str">
            <v>Қувасой</v>
          </cell>
        </row>
        <row r="76">
          <cell r="A76">
            <v>520</v>
          </cell>
          <cell r="B76" t="str">
            <v>Фарғона</v>
          </cell>
          <cell r="C76" t="str">
            <v>Риштон</v>
          </cell>
        </row>
        <row r="77">
          <cell r="A77">
            <v>532</v>
          </cell>
          <cell r="B77" t="str">
            <v>Фарғона</v>
          </cell>
          <cell r="C77" t="str">
            <v>Қўқон</v>
          </cell>
        </row>
        <row r="78">
          <cell r="A78">
            <v>549</v>
          </cell>
          <cell r="B78" t="str">
            <v>Хоразм</v>
          </cell>
          <cell r="C78" t="str">
            <v>Амалиёт</v>
          </cell>
        </row>
        <row r="79">
          <cell r="A79">
            <v>555</v>
          </cell>
          <cell r="B79" t="str">
            <v>Хоразм</v>
          </cell>
          <cell r="C79" t="str">
            <v>Гурлен</v>
          </cell>
        </row>
        <row r="80">
          <cell r="A80">
            <v>557</v>
          </cell>
          <cell r="B80" t="str">
            <v>Хоразм</v>
          </cell>
          <cell r="C80" t="str">
            <v>Боғот</v>
          </cell>
        </row>
        <row r="81">
          <cell r="A81">
            <v>568</v>
          </cell>
          <cell r="B81" t="str">
            <v>Хоразм</v>
          </cell>
          <cell r="C81" t="str">
            <v>Шовот</v>
          </cell>
        </row>
        <row r="82">
          <cell r="A82">
            <v>570</v>
          </cell>
          <cell r="B82" t="str">
            <v>Хоразм</v>
          </cell>
          <cell r="C82" t="str">
            <v>Қоровул</v>
          </cell>
        </row>
        <row r="83">
          <cell r="A83">
            <v>578</v>
          </cell>
          <cell r="B83" t="str">
            <v>Хоразм</v>
          </cell>
          <cell r="C83" t="str">
            <v>Хива</v>
          </cell>
        </row>
        <row r="84">
          <cell r="A84">
            <v>584</v>
          </cell>
          <cell r="B84" t="str">
            <v>Қорақалпоғистон</v>
          </cell>
          <cell r="C84" t="str">
            <v>Амалиёт</v>
          </cell>
        </row>
        <row r="85">
          <cell r="A85">
            <v>599</v>
          </cell>
          <cell r="B85" t="str">
            <v>Қорақалпоғистон</v>
          </cell>
          <cell r="C85" t="str">
            <v>Тўрткўл</v>
          </cell>
        </row>
        <row r="86">
          <cell r="A86">
            <v>603</v>
          </cell>
          <cell r="B86" t="str">
            <v>Қорақалпоғистон</v>
          </cell>
          <cell r="C86" t="str">
            <v>Ходжейли</v>
          </cell>
        </row>
        <row r="87">
          <cell r="A87">
            <v>620</v>
          </cell>
          <cell r="B87" t="str">
            <v>Қорақалпоғистон</v>
          </cell>
          <cell r="C87" t="str">
            <v>Манғит</v>
          </cell>
        </row>
        <row r="88">
          <cell r="A88">
            <v>1044</v>
          </cell>
          <cell r="B88" t="str">
            <v>Наманган</v>
          </cell>
          <cell r="C88" t="str">
            <v>Чортоқ</v>
          </cell>
        </row>
        <row r="89">
          <cell r="A89">
            <v>1049</v>
          </cell>
          <cell r="B89" t="str">
            <v>Наманган</v>
          </cell>
          <cell r="C89" t="str">
            <v>Косонсой</v>
          </cell>
        </row>
        <row r="90">
          <cell r="A90">
            <v>1052</v>
          </cell>
          <cell r="B90" t="str">
            <v>Фарғона</v>
          </cell>
          <cell r="C90" t="str">
            <v>Учкўприк</v>
          </cell>
        </row>
        <row r="91">
          <cell r="A91">
            <v>1055</v>
          </cell>
          <cell r="B91" t="str">
            <v>Қорақалпоғистон</v>
          </cell>
          <cell r="C91" t="str">
            <v>Эллиқалъа</v>
          </cell>
        </row>
        <row r="92">
          <cell r="A92">
            <v>1047</v>
          </cell>
          <cell r="B92" t="str">
            <v>Самарқанд</v>
          </cell>
          <cell r="C92" t="str">
            <v xml:space="preserve">Жума </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sheetName val="G1"/>
      <sheetName val="G2"/>
      <sheetName val="ФО_СГ"/>
      <sheetName val="ФО_ПГ"/>
      <sheetName val="ФО_НП"/>
      <sheetName val="ДгФОНП"/>
      <sheetName val="ДгФОПГ"/>
      <sheetName val="Кред"/>
      <sheetName val="СКВ"/>
      <sheetName val="БДС1"/>
      <sheetName val="БДС2"/>
      <sheetName val="ГРР"/>
      <sheetName val="БДС3"/>
      <sheetName val="БДС3 (2)"/>
      <sheetName val="БДС4"/>
      <sheetName val="БДС4 (2)"/>
      <sheetName val="Фин_рес"/>
      <sheetName val="затраты"/>
      <sheetName val="погаш"/>
      <sheetName val="А1"/>
      <sheetName val="А2"/>
      <sheetName val="А3"/>
      <sheetName val="Н1"/>
      <sheetName val="Экспорт"/>
      <sheetName val="Обл"/>
      <sheetName val="Силовики"/>
      <sheetName val="ДгДП"/>
      <sheetName val="ДП_газ"/>
      <sheetName val="ОНП_п"/>
      <sheetName val="НП_НГД_п"/>
      <sheetName val="УзТГ_УМГ"/>
      <sheetName val="УргТГ"/>
      <sheetName val="Все_МПГ"/>
      <sheetName val="ШимГ"/>
      <sheetName val="Жануб_Г"/>
      <sheetName val="Гарб_Г"/>
      <sheetName val="Марказ_Г"/>
      <sheetName val="Тош_Г"/>
      <sheetName val="Вод_Г"/>
      <sheetName val="Refinery"/>
      <sheetName val="БНПЗ"/>
      <sheetName val="ФНПЗ"/>
      <sheetName val="ШГХК"/>
      <sheetName val="Mining"/>
      <sheetName val="МубНГ"/>
      <sheetName val="ШурНГ"/>
      <sheetName val="МГПЗ"/>
      <sheetName val="УстГ"/>
      <sheetName val="ФерН"/>
      <sheetName val="АндН"/>
      <sheetName val="ТУХА"/>
      <sheetName val="ДжарН"/>
      <sheetName val="Кудуктаъм(ГзлТГД)"/>
      <sheetName val="УзМал"/>
      <sheetName val="УзПЕК"/>
      <sheetName val="APX1"/>
      <sheetName val="APX2"/>
      <sheetName val="APX3"/>
      <sheetName val="APX4"/>
      <sheetName val="APX5"/>
      <sheetName val="ИТОГИ"/>
      <sheetName val="ДгДПНП"/>
      <sheetName val="ДгДПНП_2"/>
      <sheetName val="ДгДПНП_3"/>
      <sheetName val="ДгДПНП_4"/>
      <sheetName val="ДгДППГ"/>
      <sheetName val="ДгДППГ_2"/>
      <sheetName val="ДгДППГ_3"/>
      <sheetName val="ДгДППГ_4"/>
    </sheetNames>
    <sheetDataSet>
      <sheetData sheetId="0" refreshError="1"/>
      <sheetData sheetId="1">
        <row r="23">
          <cell r="D2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Data input"/>
      <sheetName val="План пр-ва_1"/>
      <sheetName val="План продаж_1"/>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Зан-ть(р-ны)"/>
      <sheetName val="Store"/>
      <sheetName val="выполнение"/>
      <sheetName val="Tit"/>
      <sheetName val="Date"/>
      <sheetName val="Тохирбек 2003-1"/>
      <sheetName val="максади"/>
      <sheetName val="банклар"/>
      <sheetName val="Худуд"/>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Results"/>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11 жадвал"/>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Лист1"/>
      <sheetName val="оборот"/>
      <sheetName val="Фориш 2003"/>
    </sheetNames>
    <sheetDataSet>
      <sheetData sheetId="0"/>
      <sheetData sheetId="1"/>
      <sheetData sheetId="2"/>
      <sheetData sheetId="3"/>
      <sheetData sheetId="4">
        <row r="2">
          <cell r="A2" t="str">
            <v>Президент девони</v>
          </cell>
          <cell r="C2" t="str">
            <v>Андижон вилояти</v>
          </cell>
        </row>
        <row r="3">
          <cell r="A3" t="str">
            <v>Бош ваз.вир.қубулхонаси</v>
          </cell>
          <cell r="C3" t="str">
            <v>Бухоро вилояти</v>
          </cell>
        </row>
        <row r="4">
          <cell r="A4" t="str">
            <v xml:space="preserve">Вазирлар Маҳкамаси </v>
          </cell>
          <cell r="C4" t="str">
            <v>Жиззах вилояти</v>
          </cell>
        </row>
        <row r="5">
          <cell r="A5" t="str">
            <v>Мехнат вазирлиги</v>
          </cell>
          <cell r="C5" t="str">
            <v>Қашқадарё вилояти</v>
          </cell>
        </row>
        <row r="6">
          <cell r="A6" t="str">
            <v>Ягона интерактив давлат хизматлари портали</v>
          </cell>
          <cell r="C6" t="str">
            <v>Навоий вилояти</v>
          </cell>
        </row>
        <row r="7">
          <cell r="A7" t="str">
            <v>Марказий банк</v>
          </cell>
          <cell r="C7" t="str">
            <v>Наманган вилояти</v>
          </cell>
        </row>
        <row r="8">
          <cell r="A8" t="str">
            <v>Бош прокуратура ишонч телефони</v>
          </cell>
          <cell r="C8" t="str">
            <v>Самарқанд вилояти</v>
          </cell>
        </row>
        <row r="9">
          <cell r="A9" t="str">
            <v>Молия вазирлиги</v>
          </cell>
          <cell r="C9" t="str">
            <v>Сурхондарё вилояти</v>
          </cell>
        </row>
        <row r="10">
          <cell r="A10" t="str">
            <v>Соғлиқни сақлаш вазирлиги</v>
          </cell>
          <cell r="C10" t="str">
            <v>Сирдарё вилояти</v>
          </cell>
        </row>
        <row r="11">
          <cell r="A11" t="str">
            <v>Олий Мажлис Қонунчилик палатаси</v>
          </cell>
          <cell r="C11" t="str">
            <v>Тошкент вилояти</v>
          </cell>
        </row>
        <row r="12">
          <cell r="A12" t="str">
            <v>Электрон почта (интернет)</v>
          </cell>
          <cell r="C12" t="str">
            <v>Фарғона вилояти</v>
          </cell>
        </row>
        <row r="13">
          <cell r="A13" t="str">
            <v>Адлия вазирлиги</v>
          </cell>
          <cell r="C13" t="str">
            <v>Хоразм вилояти</v>
          </cell>
        </row>
        <row r="14">
          <cell r="A14" t="str">
            <v>Хотин-қизлар қўмитаси</v>
          </cell>
          <cell r="C14" t="str">
            <v>Тошкент шаҳри</v>
          </cell>
        </row>
        <row r="15">
          <cell r="A15" t="str">
            <v>Бюджетдан ташқари Пенсия жамғармаси</v>
          </cell>
          <cell r="C15" t="str">
            <v>Қорақалпоғистон Республикаси</v>
          </cell>
        </row>
        <row r="16">
          <cell r="A16" t="str">
            <v>Ўзбекистон Республикаси Конститутсиявий суди</v>
          </cell>
        </row>
      </sheetData>
      <sheetData sheetId="5"/>
      <sheetData sheetId="6"/>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ителный"/>
      <sheetName val="госзакуп 12)"/>
      <sheetName val="госзакуп-13"/>
      <sheetName val="аммиачная селитра"/>
      <sheetName val="реализац через биржу"/>
      <sheetName val="рыночный фонд"/>
      <sheetName val="общ.свод"/>
      <sheetName val="1 квартал"/>
      <sheetName val="Лист1"/>
      <sheetName val="Мин_удоб_с_НДС"/>
      <sheetName val="Prog. rost tarifov"/>
      <sheetName val="Максам-Чирчик"/>
      <sheetName val="Ферганазот"/>
      <sheetName val="Навоиазот"/>
      <sheetName val="Аммофос-Максам"/>
      <sheetName val="Кукон СФЗ"/>
      <sheetName val="Самаркандкимё"/>
      <sheetName val="ДЗКУ"/>
      <sheetName val="наценка ТАО"/>
      <sheetName val="База"/>
      <sheetName val="Data input"/>
      <sheetName val="План пр-ва_1"/>
      <sheetName val="План продаж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D4">
            <v>1.08</v>
          </cell>
          <cell r="E4">
            <v>1.08</v>
          </cell>
        </row>
        <row r="5">
          <cell r="E5">
            <v>1.08</v>
          </cell>
        </row>
        <row r="6">
          <cell r="D6">
            <v>1.05</v>
          </cell>
          <cell r="E6">
            <v>1.05</v>
          </cell>
        </row>
        <row r="7">
          <cell r="D7">
            <v>1.05</v>
          </cell>
          <cell r="E7">
            <v>1.05</v>
          </cell>
        </row>
        <row r="8">
          <cell r="D8">
            <v>1.2</v>
          </cell>
          <cell r="E8">
            <v>1.2</v>
          </cell>
        </row>
        <row r="9">
          <cell r="D9">
            <v>1.1499999999999999</v>
          </cell>
          <cell r="E9">
            <v>1.1499999999999999</v>
          </cell>
        </row>
        <row r="10">
          <cell r="D10">
            <v>1.05</v>
          </cell>
          <cell r="E10">
            <v>1.05</v>
          </cell>
        </row>
        <row r="11">
          <cell r="D11">
            <v>1.1200000000000001</v>
          </cell>
          <cell r="E11">
            <v>1.1200000000000001</v>
          </cell>
        </row>
        <row r="12">
          <cell r="E12">
            <v>1.25</v>
          </cell>
        </row>
        <row r="13">
          <cell r="D13">
            <v>1.25</v>
          </cell>
          <cell r="E13">
            <v>1.25</v>
          </cell>
        </row>
        <row r="14">
          <cell r="E14">
            <v>1.1000000000000001</v>
          </cell>
        </row>
        <row r="15">
          <cell r="E15">
            <v>1.2</v>
          </cell>
        </row>
        <row r="16">
          <cell r="D16">
            <v>1.05</v>
          </cell>
          <cell r="E16">
            <v>1.05</v>
          </cell>
        </row>
        <row r="17">
          <cell r="D17">
            <v>1.25</v>
          </cell>
          <cell r="E17">
            <v>1.25</v>
          </cell>
        </row>
        <row r="18">
          <cell r="D18">
            <v>1.2</v>
          </cell>
          <cell r="E18">
            <v>1.2</v>
          </cell>
        </row>
        <row r="19">
          <cell r="D19">
            <v>1.2</v>
          </cell>
          <cell r="E19">
            <v>1.2</v>
          </cell>
        </row>
        <row r="21">
          <cell r="D21">
            <v>1.25</v>
          </cell>
          <cell r="E21">
            <v>1.25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жа (2)"/>
      <sheetName val="19-16 (2)"/>
      <sheetName val="19-16 (3)"/>
      <sheetName val="база"/>
      <sheetName val="мфо2"/>
      <sheetName val="1 июл"/>
      <sheetName val="реал_порт"/>
      <sheetName val="портфел"/>
      <sheetName val="19-16"/>
      <sheetName val="7"/>
      <sheetName val="14"/>
      <sheetName val="свод_лиз"/>
      <sheetName val="ресурс"/>
      <sheetName val="режа2"/>
      <sheetName val="Бер_тум"/>
      <sheetName val="Бер_фил"/>
      <sheetName val="Бер_вил"/>
      <sheetName val="жами_бер"/>
      <sheetName val="режа"/>
      <sheetName val="2006"/>
      <sheetName val="2007"/>
      <sheetName val="1 фев"/>
      <sheetName val="мфо"/>
    </sheetNames>
    <sheetDataSet>
      <sheetData sheetId="0" refreshError="1"/>
      <sheetData sheetId="1" refreshError="1"/>
      <sheetData sheetId="2" refreshError="1"/>
      <sheetData sheetId="3">
        <row r="2">
          <cell r="A2" t="str">
            <v>Уник</v>
          </cell>
          <cell r="B2" t="str">
            <v>Баланс раками</v>
          </cell>
          <cell r="C2" t="str">
            <v>Мижоз номи</v>
          </cell>
          <cell r="D2" t="str">
            <v>МФО</v>
          </cell>
          <cell r="E2" t="str">
            <v xml:space="preserve">Дата ПР </v>
          </cell>
          <cell r="F2" t="str">
            <v>Оборот ДЕБЕТ</v>
          </cell>
          <cell r="G2" t="str">
            <v>Оборот КРЕДИТ</v>
          </cell>
          <cell r="H2" t="str">
            <v>Остаток АКТИВ</v>
          </cell>
        </row>
        <row r="3">
          <cell r="A3" t="str">
            <v/>
          </cell>
        </row>
        <row r="4">
          <cell r="A4" t="str">
            <v>15605000404247201001</v>
          </cell>
          <cell r="B4" t="str">
            <v> 15605000404247201001_ </v>
          </cell>
          <cell r="C4" t="str">
            <v>"Usmonov Fazliddin Xandamovich" Yakka tartibdagi tadbirkor "Usmonov Fazliddin Xandamovich" Yakka tartibdagi tadbirkor</v>
          </cell>
          <cell r="D4">
            <v>483</v>
          </cell>
          <cell r="E4">
            <v>39658</v>
          </cell>
          <cell r="F4">
            <v>0</v>
          </cell>
          <cell r="G4">
            <v>0</v>
          </cell>
          <cell r="H4">
            <v>207118.8</v>
          </cell>
        </row>
        <row r="5">
          <cell r="A5" t="str">
            <v>15605000004259740001</v>
          </cell>
          <cell r="B5" t="str">
            <v> 15605000004259740001_ </v>
          </cell>
          <cell r="C5" t="str">
            <v>ЯТ РУСТАМОВ ОЛИМЖОН ЯТ РУСТАМОВ ОЛИМЖОН</v>
          </cell>
          <cell r="D5">
            <v>198</v>
          </cell>
          <cell r="E5">
            <v>39526</v>
          </cell>
          <cell r="F5">
            <v>0</v>
          </cell>
          <cell r="G5">
            <v>0</v>
          </cell>
          <cell r="H5">
            <v>8000000</v>
          </cell>
        </row>
        <row r="6">
          <cell r="A6" t="str">
            <v>15605000904282924001</v>
          </cell>
          <cell r="B6" t="str">
            <v> 15605000904282924001_ </v>
          </cell>
          <cell r="C6" t="str">
            <v>Якка табиркор "Махмудов Мирзокул Ризаевич" Якка табиркор "Махмудов Мирзокул Ризаевич"</v>
          </cell>
          <cell r="D6">
            <v>211</v>
          </cell>
          <cell r="E6">
            <v>39648</v>
          </cell>
          <cell r="F6">
            <v>0</v>
          </cell>
          <cell r="G6">
            <v>0</v>
          </cell>
          <cell r="H6">
            <v>71877.39</v>
          </cell>
        </row>
        <row r="7">
          <cell r="A7" t="str">
            <v>15605000104298507001</v>
          </cell>
          <cell r="B7" t="str">
            <v> 15605000104298507001_ </v>
          </cell>
          <cell r="C7" t="str">
            <v>Якка тадбиркор "Орзиева Замира" Якка тадбиркор "Орзиева Замира"</v>
          </cell>
          <cell r="D7">
            <v>211</v>
          </cell>
          <cell r="E7">
            <v>39414</v>
          </cell>
          <cell r="F7">
            <v>0</v>
          </cell>
          <cell r="G7">
            <v>0</v>
          </cell>
          <cell r="H7">
            <v>329132.73</v>
          </cell>
        </row>
        <row r="8">
          <cell r="A8" t="str">
            <v>15605000004538254616</v>
          </cell>
          <cell r="B8" t="str">
            <v> 15605000004538254616_ </v>
          </cell>
          <cell r="C8" t="str">
            <v>ЯТТ Эргашев Жасур Махмудович ЯТТ Эргашев Жасур Махмудович</v>
          </cell>
          <cell r="D8">
            <v>161</v>
          </cell>
          <cell r="E8">
            <v>39531</v>
          </cell>
          <cell r="F8">
            <v>0</v>
          </cell>
          <cell r="G8">
            <v>0</v>
          </cell>
          <cell r="H8">
            <v>7775000</v>
          </cell>
        </row>
        <row r="9">
          <cell r="A9" t="str">
            <v>15607000700122901001</v>
          </cell>
          <cell r="B9" t="str">
            <v> 15607000700122901001_ </v>
          </cell>
          <cell r="C9" t="str">
            <v>OAJ Oquv ishlab chiqarish markazi OAJ Oquv ishlab chiqarish markazi</v>
          </cell>
          <cell r="D9">
            <v>433</v>
          </cell>
          <cell r="E9">
            <v>39624</v>
          </cell>
          <cell r="F9">
            <v>0</v>
          </cell>
          <cell r="G9">
            <v>0</v>
          </cell>
          <cell r="H9">
            <v>41604000</v>
          </cell>
        </row>
        <row r="10">
          <cell r="A10" t="str">
            <v>15607000203199656666</v>
          </cell>
          <cell r="B10" t="str">
            <v> 15607000203199656666_ </v>
          </cell>
          <cell r="C10" t="str">
            <v>Олтин Бошок Уругчилик Бирлашмаси Олтин Бошок Уругчилик Бирлашмаси</v>
          </cell>
          <cell r="D10">
            <v>254</v>
          </cell>
          <cell r="E10">
            <v>39650</v>
          </cell>
          <cell r="F10">
            <v>0</v>
          </cell>
          <cell r="G10">
            <v>0</v>
          </cell>
          <cell r="H10">
            <v>8400000</v>
          </cell>
        </row>
        <row r="11">
          <cell r="A11" t="str">
            <v>15607000103836835646</v>
          </cell>
          <cell r="B11" t="str">
            <v> 15607000103836835646_ </v>
          </cell>
          <cell r="C11" t="str">
            <v>Андижон вил.Матбуот бошкармаси кошидаги "ХАЕТ" нашриёти Андижон вил.Матбуот бошкармаси кошидаги "ХАЕТ" нашриёти</v>
          </cell>
          <cell r="D11">
            <v>78</v>
          </cell>
          <cell r="E11">
            <v>39658</v>
          </cell>
          <cell r="F11">
            <v>0</v>
          </cell>
          <cell r="G11">
            <v>0</v>
          </cell>
          <cell r="H11">
            <v>5160000</v>
          </cell>
        </row>
        <row r="12">
          <cell r="A12" t="str">
            <v>15607000904409673001</v>
          </cell>
          <cell r="B12" t="str">
            <v> 15607000904409673001_ </v>
          </cell>
          <cell r="C12" t="str">
            <v>"Гиламбоб-Ангор" масъулияти чекланган мукобил машина трактор парки "Гиламбоб-Ангор" масъулияти чекланган мукобил машина трактор парки</v>
          </cell>
          <cell r="D12">
            <v>344</v>
          </cell>
          <cell r="E12">
            <v>39568</v>
          </cell>
          <cell r="F12">
            <v>0</v>
          </cell>
          <cell r="G12">
            <v>0</v>
          </cell>
          <cell r="H12">
            <v>12411046.939999999</v>
          </cell>
        </row>
        <row r="13">
          <cell r="A13" t="str">
            <v>15607000904518415001</v>
          </cell>
          <cell r="B13" t="str">
            <v> 15607000904518415001_ </v>
          </cell>
          <cell r="C13" t="str">
            <v>XO'JASOAT MUKOBIL MASHINA TRAKTOR PARKI XO'JASOAT MUKOBIL MASHINA TRAKTOR PARKI</v>
          </cell>
          <cell r="D13">
            <v>361</v>
          </cell>
          <cell r="E13">
            <v>39660</v>
          </cell>
          <cell r="F13">
            <v>0</v>
          </cell>
          <cell r="G13">
            <v>99970</v>
          </cell>
          <cell r="H13">
            <v>2399966.2400000002</v>
          </cell>
        </row>
        <row r="14">
          <cell r="A14" t="str">
            <v>15611000900306279646</v>
          </cell>
          <cell r="B14" t="str">
            <v> 15611000900306279646_ </v>
          </cell>
          <cell r="C14" t="str">
            <v>Уз. Рес. МКТ "Ватанпарвар" Уз. Рес. МКТ "Ватанпарвар"</v>
          </cell>
          <cell r="D14">
            <v>198</v>
          </cell>
          <cell r="E14">
            <v>39644</v>
          </cell>
          <cell r="F14">
            <v>0</v>
          </cell>
          <cell r="G14">
            <v>0</v>
          </cell>
          <cell r="H14">
            <v>37800000</v>
          </cell>
        </row>
        <row r="15">
          <cell r="A15" t="str">
            <v>15611000704010751646</v>
          </cell>
          <cell r="B15" t="str">
            <v> 15611000704010751646_ </v>
          </cell>
          <cell r="C15" t="str">
            <v>"Тасвирий ойна" ижодий уюшмаси Ургут туман булими "Тасвирий ойна" ижодий уюшмаси Ургут туман булими</v>
          </cell>
          <cell r="D15">
            <v>301</v>
          </cell>
          <cell r="E15">
            <v>39660</v>
          </cell>
          <cell r="F15">
            <v>0</v>
          </cell>
          <cell r="G15">
            <v>679960.19</v>
          </cell>
          <cell r="H15">
            <v>29320039.809999999</v>
          </cell>
        </row>
        <row r="16">
          <cell r="A16" t="str">
            <v>15611000904554591646</v>
          </cell>
          <cell r="B16" t="str">
            <v> 15611000904554591646_ </v>
          </cell>
          <cell r="C16" t="str">
            <v>Уз Мудга кумаклашувчи "Ватан парвар" ташкилоти Туман укув спорт техника клуби Уз Мудга кумаклашувчи "Ватан парвар" ташкилоти Туман укув спорт техника клуби</v>
          </cell>
          <cell r="D16">
            <v>213</v>
          </cell>
          <cell r="E16">
            <v>39645</v>
          </cell>
          <cell r="F16">
            <v>0</v>
          </cell>
          <cell r="G16">
            <v>0</v>
          </cell>
          <cell r="H16">
            <v>34790000</v>
          </cell>
        </row>
        <row r="17">
          <cell r="A17" t="str">
            <v>15613000000000135009</v>
          </cell>
          <cell r="B17" t="str">
            <v> 15613000000000135009_ </v>
          </cell>
          <cell r="C17" t="str">
            <v>МКБ АТБ Жиззах ш.Амалиёт булими Хакимова Н к.к.</v>
          </cell>
          <cell r="D17">
            <v>135</v>
          </cell>
          <cell r="E17">
            <v>39074</v>
          </cell>
          <cell r="F17">
            <v>0</v>
          </cell>
          <cell r="G17">
            <v>0</v>
          </cell>
          <cell r="H17">
            <v>2600000</v>
          </cell>
        </row>
        <row r="18">
          <cell r="A18" t="str">
            <v>15613000600119440646</v>
          </cell>
          <cell r="B18" t="str">
            <v> 15613000600119440646_ </v>
          </cell>
          <cell r="C18" t="str">
            <v>ООО "MARVARID" ООО "MARVARID"</v>
          </cell>
          <cell r="D18">
            <v>455</v>
          </cell>
          <cell r="E18">
            <v>39659</v>
          </cell>
          <cell r="F18">
            <v>0</v>
          </cell>
          <cell r="G18">
            <v>0</v>
          </cell>
          <cell r="H18">
            <v>6352940.7999999998</v>
          </cell>
        </row>
        <row r="19">
          <cell r="A19" t="str">
            <v>15613000100133438120</v>
          </cell>
          <cell r="B19" t="str">
            <v> 15613000100133438120_ </v>
          </cell>
          <cell r="C19" t="str">
            <v>ФХ "БУКА" ФХ "БУКА"</v>
          </cell>
          <cell r="D19">
            <v>455</v>
          </cell>
          <cell r="E19">
            <v>39652</v>
          </cell>
          <cell r="F19">
            <v>0</v>
          </cell>
          <cell r="G19">
            <v>0</v>
          </cell>
          <cell r="H19">
            <v>28450000</v>
          </cell>
        </row>
        <row r="20">
          <cell r="A20" t="str">
            <v>15613000300134343646</v>
          </cell>
          <cell r="B20" t="str">
            <v> 15613000300134343646_ </v>
          </cell>
          <cell r="C20" t="str">
            <v>XK "Rasuldjon" XK "Rasuldjon"</v>
          </cell>
          <cell r="D20">
            <v>433</v>
          </cell>
          <cell r="E20">
            <v>39655</v>
          </cell>
          <cell r="F20">
            <v>0</v>
          </cell>
          <cell r="G20">
            <v>0</v>
          </cell>
          <cell r="H20">
            <v>14999555.4</v>
          </cell>
        </row>
        <row r="21">
          <cell r="A21" t="str">
            <v>15613000700135732666</v>
          </cell>
          <cell r="B21" t="str">
            <v> 15613000700135732666_ </v>
          </cell>
          <cell r="C21" t="str">
            <v>"Гижген" ФХ "Гижген" ФХ</v>
          </cell>
          <cell r="D21">
            <v>455</v>
          </cell>
          <cell r="E21">
            <v>39656</v>
          </cell>
          <cell r="F21">
            <v>0</v>
          </cell>
          <cell r="G21">
            <v>0</v>
          </cell>
          <cell r="H21">
            <v>5552062.29</v>
          </cell>
        </row>
        <row r="22">
          <cell r="A22" t="str">
            <v>15613000600138163646</v>
          </cell>
          <cell r="B22" t="str">
            <v> 15613000600138163646_ </v>
          </cell>
          <cell r="C22" t="str">
            <v>"ЁДГОР-С" ООО "ЁДГОР-С" ООО</v>
          </cell>
          <cell r="D22">
            <v>433</v>
          </cell>
          <cell r="E22">
            <v>39652</v>
          </cell>
          <cell r="F22">
            <v>0</v>
          </cell>
          <cell r="G22">
            <v>0</v>
          </cell>
          <cell r="H22">
            <v>20958000</v>
          </cell>
        </row>
        <row r="23">
          <cell r="A23" t="str">
            <v>15613000500140890666</v>
          </cell>
          <cell r="B23" t="str">
            <v> 15613000500140890666_ </v>
          </cell>
          <cell r="C23" t="str">
            <v>ТОЛМАС ФХ ТОЛМАС ФХ</v>
          </cell>
          <cell r="D23">
            <v>458</v>
          </cell>
          <cell r="E23">
            <v>39611</v>
          </cell>
          <cell r="F23">
            <v>0</v>
          </cell>
          <cell r="G23">
            <v>0</v>
          </cell>
          <cell r="H23">
            <v>1131409.3700000001</v>
          </cell>
        </row>
        <row r="24">
          <cell r="A24" t="str">
            <v>15613000700177149646</v>
          </cell>
          <cell r="B24" t="str">
            <v> 15613000700177149646_ </v>
          </cell>
          <cell r="C24" t="str">
            <v>"БАРАКА" хусусий корхонаси "БАРАКА" хусусий корхонаси</v>
          </cell>
          <cell r="D24">
            <v>78</v>
          </cell>
          <cell r="E24">
            <v>39645</v>
          </cell>
          <cell r="F24">
            <v>0</v>
          </cell>
          <cell r="G24">
            <v>0</v>
          </cell>
          <cell r="H24">
            <v>35800000</v>
          </cell>
        </row>
        <row r="25">
          <cell r="A25" t="str">
            <v>15613000400180509001</v>
          </cell>
          <cell r="B25" t="str">
            <v> 15613000400180509001_ </v>
          </cell>
          <cell r="C25" t="str">
            <v>АЗИЗ ФЕРМЕР ХУЖАЛИГИ АЗИЗ ФЕРМЕР ХУЖАЛИГИ</v>
          </cell>
          <cell r="D25">
            <v>198</v>
          </cell>
          <cell r="E25">
            <v>39636</v>
          </cell>
          <cell r="F25">
            <v>0</v>
          </cell>
          <cell r="G25">
            <v>0</v>
          </cell>
          <cell r="H25">
            <v>7000000</v>
          </cell>
        </row>
        <row r="26">
          <cell r="A26" t="str">
            <v>15613000100181002646</v>
          </cell>
          <cell r="B26" t="str">
            <v> 15613000100181002646_ </v>
          </cell>
          <cell r="C26" t="str">
            <v>Фирма "ЛОЧИН" Фирма "ЛОЧИН"</v>
          </cell>
          <cell r="D26">
            <v>198</v>
          </cell>
          <cell r="E26">
            <v>39627</v>
          </cell>
          <cell r="F26">
            <v>0</v>
          </cell>
          <cell r="G26">
            <v>0</v>
          </cell>
          <cell r="H26">
            <v>16000000</v>
          </cell>
        </row>
        <row r="27">
          <cell r="A27" t="str">
            <v>15613000500182959647</v>
          </cell>
          <cell r="B27" t="str">
            <v> 15613000500182959647_ </v>
          </cell>
          <cell r="C27" t="str">
            <v>ЧФ "PROGRESS RSF" ЧФ "PROGRESS RSF"</v>
          </cell>
          <cell r="D27">
            <v>433</v>
          </cell>
          <cell r="E27">
            <v>39643</v>
          </cell>
          <cell r="F27">
            <v>0</v>
          </cell>
          <cell r="G27">
            <v>0</v>
          </cell>
          <cell r="H27">
            <v>22257500</v>
          </cell>
        </row>
        <row r="28">
          <cell r="A28" t="str">
            <v>15613000300183964646</v>
          </cell>
          <cell r="B28" t="str">
            <v> 15613000300183964646_ </v>
          </cell>
          <cell r="C28" t="str">
            <v>"Тожмахал" савдо ишлаб чикариш хусусий корхонаси "Тожмахал" савдо ишлаб чикариш хусусий корхонаси</v>
          </cell>
          <cell r="D28">
            <v>78</v>
          </cell>
          <cell r="E28">
            <v>39658</v>
          </cell>
          <cell r="F28">
            <v>0</v>
          </cell>
          <cell r="G28">
            <v>0</v>
          </cell>
          <cell r="H28">
            <v>11570764.789999999</v>
          </cell>
        </row>
        <row r="29">
          <cell r="A29" t="str">
            <v>15613000500184882001</v>
          </cell>
          <cell r="B29" t="str">
            <v> 15613000500184882001_ </v>
          </cell>
          <cell r="C29" t="str">
            <v>"УСМОНБОБО"ХУСУСИЙ ФЕРМЕР ХУЖАЛИГИ "УСМОНБОБО"ХУСУСИЙ ФЕРМЕР ХУЖАЛИГИ</v>
          </cell>
          <cell r="D29">
            <v>63</v>
          </cell>
          <cell r="E29">
            <v>39627</v>
          </cell>
          <cell r="F29">
            <v>0</v>
          </cell>
          <cell r="G29">
            <v>0</v>
          </cell>
          <cell r="H29">
            <v>1331673</v>
          </cell>
        </row>
        <row r="30">
          <cell r="A30" t="str">
            <v>15613000900184884001</v>
          </cell>
          <cell r="B30" t="str">
            <v> 15613000900184884001_ </v>
          </cell>
          <cell r="C30" t="str">
            <v>"Ашурали-дехкон" номли дехкон(фермер) хужалиги "Ашурали-дехкон" номли дехкон(фермер) хужалиги</v>
          </cell>
          <cell r="D30">
            <v>63</v>
          </cell>
          <cell r="E30">
            <v>39648</v>
          </cell>
          <cell r="F30">
            <v>0</v>
          </cell>
          <cell r="G30">
            <v>0</v>
          </cell>
          <cell r="H30">
            <v>2618000</v>
          </cell>
        </row>
        <row r="31">
          <cell r="A31" t="str">
            <v>15613000900191842646</v>
          </cell>
          <cell r="B31" t="str">
            <v> 15613000900191842646_ </v>
          </cell>
          <cell r="C31" t="str">
            <v>ХК " КАМОLА " ХК " КАМОLА "</v>
          </cell>
          <cell r="D31">
            <v>467</v>
          </cell>
          <cell r="E31">
            <v>39658</v>
          </cell>
          <cell r="F31">
            <v>0</v>
          </cell>
          <cell r="G31">
            <v>0</v>
          </cell>
          <cell r="H31">
            <v>7282668</v>
          </cell>
        </row>
        <row r="32">
          <cell r="A32" t="str">
            <v>15613000000193377120</v>
          </cell>
          <cell r="B32" t="str">
            <v> 15613000000193377120_ </v>
          </cell>
          <cell r="C32" t="str">
            <v>Куштепа-1 хусусий парандачилик фермаси Куштепа-1 хусусий парандачилик фермаси</v>
          </cell>
          <cell r="D32">
            <v>239</v>
          </cell>
          <cell r="E32">
            <v>39644</v>
          </cell>
          <cell r="F32">
            <v>0</v>
          </cell>
          <cell r="G32">
            <v>0</v>
          </cell>
          <cell r="H32">
            <v>34675000</v>
          </cell>
        </row>
        <row r="33">
          <cell r="A33" t="str">
            <v>15613000600197673646</v>
          </cell>
          <cell r="B33" t="str">
            <v> 15613000600197673646_ </v>
          </cell>
          <cell r="C33" t="str">
            <v>Достон хус.чор.тиж.фирма Достон хус.чор.тиж.фирма</v>
          </cell>
          <cell r="D33">
            <v>384</v>
          </cell>
          <cell r="E33">
            <v>39626</v>
          </cell>
          <cell r="F33">
            <v>0</v>
          </cell>
          <cell r="G33">
            <v>0</v>
          </cell>
          <cell r="H33">
            <v>34700000</v>
          </cell>
        </row>
        <row r="34">
          <cell r="A34" t="str">
            <v>15613000900199504666</v>
          </cell>
          <cell r="B34" t="str">
            <v> 15613000900199504666_ </v>
          </cell>
          <cell r="C34" t="str">
            <v>УНУМДОР ДФХ УНУМДОР ДФХ</v>
          </cell>
          <cell r="D34">
            <v>376</v>
          </cell>
          <cell r="E34">
            <v>39619</v>
          </cell>
          <cell r="F34">
            <v>0</v>
          </cell>
          <cell r="G34">
            <v>0</v>
          </cell>
          <cell r="H34">
            <v>22730000</v>
          </cell>
        </row>
        <row r="35">
          <cell r="A35" t="str">
            <v>15613000100202268656</v>
          </cell>
          <cell r="B35" t="str">
            <v> 15613000100202268656_ </v>
          </cell>
          <cell r="C35" t="str">
            <v>Fиждувон Барака нон масъулияти чекланган жамияти Fиждувон Барака нон масъулияти чекланган жамияти</v>
          </cell>
          <cell r="D35">
            <v>104</v>
          </cell>
          <cell r="E35">
            <v>39650</v>
          </cell>
          <cell r="F35">
            <v>0</v>
          </cell>
          <cell r="G35">
            <v>0</v>
          </cell>
          <cell r="H35">
            <v>12506250</v>
          </cell>
        </row>
        <row r="36">
          <cell r="A36" t="str">
            <v>15613000100215995646</v>
          </cell>
          <cell r="B36" t="str">
            <v> 15613000100215995646_ </v>
          </cell>
          <cell r="C36" t="str">
            <v>ЧАСТНАЯ АПТЕКА МУХТАСАР ЧАСТНАЯ АПТЕКА МУХТАСАР</v>
          </cell>
          <cell r="D36">
            <v>496</v>
          </cell>
          <cell r="E36">
            <v>39654</v>
          </cell>
          <cell r="F36">
            <v>0</v>
          </cell>
          <cell r="G36">
            <v>0</v>
          </cell>
          <cell r="H36">
            <v>12269419.59</v>
          </cell>
        </row>
        <row r="37">
          <cell r="A37" t="str">
            <v>15613000100222470120</v>
          </cell>
          <cell r="B37" t="str">
            <v> 15613000100222470120_ </v>
          </cell>
          <cell r="C37" t="str">
            <v>ГУЛИСТОН ХУСУСИЙ КОРХОНА ГУЛИСТОН ХУСУСИЙ КОРХОНА</v>
          </cell>
          <cell r="D37">
            <v>496</v>
          </cell>
          <cell r="E37">
            <v>39638</v>
          </cell>
          <cell r="F37">
            <v>0</v>
          </cell>
          <cell r="G37">
            <v>0</v>
          </cell>
          <cell r="H37">
            <v>136000000</v>
          </cell>
        </row>
        <row r="38">
          <cell r="A38" t="str">
            <v>15613000700229278646</v>
          </cell>
          <cell r="B38" t="str">
            <v> 15613000700229278646_ </v>
          </cell>
          <cell r="C38" t="str">
            <v>ШОХРУХ ХФ ШОХРУХ ХФ</v>
          </cell>
          <cell r="D38">
            <v>496</v>
          </cell>
          <cell r="E38">
            <v>39660</v>
          </cell>
          <cell r="F38">
            <v>0</v>
          </cell>
          <cell r="G38">
            <v>417000</v>
          </cell>
          <cell r="H38">
            <v>14583000</v>
          </cell>
        </row>
        <row r="39">
          <cell r="A39" t="str">
            <v>15613000500237285646</v>
          </cell>
          <cell r="B39" t="str">
            <v> 15613000500237285646_ </v>
          </cell>
          <cell r="C39" t="str">
            <v>Комилжон Назаров МЧЖ Комилжон Назаров МЧЖ</v>
          </cell>
          <cell r="D39">
            <v>496</v>
          </cell>
          <cell r="E39">
            <v>39660</v>
          </cell>
          <cell r="F39">
            <v>0</v>
          </cell>
          <cell r="G39">
            <v>180500</v>
          </cell>
          <cell r="H39">
            <v>5055543.17</v>
          </cell>
        </row>
        <row r="40">
          <cell r="A40" t="str">
            <v>15613000300237715646</v>
          </cell>
          <cell r="B40" t="str">
            <v> 15613000300237715646_ </v>
          </cell>
          <cell r="C40" t="str">
            <v>ГУЗАЛ ХК ГУЗАЛ ХК</v>
          </cell>
          <cell r="D40">
            <v>496</v>
          </cell>
          <cell r="E40">
            <v>39660</v>
          </cell>
          <cell r="F40">
            <v>0</v>
          </cell>
          <cell r="G40">
            <v>200571</v>
          </cell>
          <cell r="H40">
            <v>6819429</v>
          </cell>
        </row>
        <row r="41">
          <cell r="A41" t="str">
            <v>15613000000238528646</v>
          </cell>
          <cell r="B41" t="str">
            <v> 15613000000238528646_ </v>
          </cell>
          <cell r="C41" t="str">
            <v>МАМАТХОНОВ НОМЛИ ХУСУСИЙ ТАБОБАТ МАРКАЗИ МАМАТХОНОВ НОМЛИ ХУСУСИЙ ТАБОБАТ МАРКАЗИ</v>
          </cell>
          <cell r="D41">
            <v>496</v>
          </cell>
          <cell r="E41">
            <v>39660</v>
          </cell>
          <cell r="F41">
            <v>0</v>
          </cell>
          <cell r="G41">
            <v>200000</v>
          </cell>
          <cell r="H41">
            <v>7314877.4199999999</v>
          </cell>
        </row>
        <row r="42">
          <cell r="A42" t="str">
            <v>15613000000242062001</v>
          </cell>
          <cell r="B42" t="str">
            <v> 15613000000242062001_ </v>
          </cell>
          <cell r="C42" t="str">
            <v>ШЕРХОН ФЕРМЕР ХУЖАЛИГИ ДАВР ФХ</v>
          </cell>
          <cell r="D42">
            <v>496</v>
          </cell>
          <cell r="E42">
            <v>39629</v>
          </cell>
          <cell r="F42">
            <v>0</v>
          </cell>
          <cell r="G42">
            <v>0</v>
          </cell>
          <cell r="H42">
            <v>11813191.09</v>
          </cell>
        </row>
        <row r="43">
          <cell r="A43" t="str">
            <v>15613000400242062120</v>
          </cell>
          <cell r="B43" t="str">
            <v> 15613000400242062120_ </v>
          </cell>
          <cell r="C43" t="str">
            <v>ШЕРХОН ФЕРМЕР ХУЖАЛИГИ ШЕРХОН ФЕРМЕР ХУЖАЛИГИ</v>
          </cell>
          <cell r="D43">
            <v>496</v>
          </cell>
          <cell r="E43">
            <v>39650</v>
          </cell>
          <cell r="F43">
            <v>0</v>
          </cell>
          <cell r="G43">
            <v>0</v>
          </cell>
          <cell r="H43">
            <v>29300000</v>
          </cell>
        </row>
        <row r="44">
          <cell r="A44" t="str">
            <v>15613000300250339001</v>
          </cell>
          <cell r="B44" t="str">
            <v> 15613000300250339001_ </v>
          </cell>
          <cell r="C44" t="str">
            <v>АЛ МАНСУР ФЕРМЕР ХУЖАЛИГИ "ИСТИКЛОЛ" КИШ. ХУЖ. ТЕХН.ИШЛАТ.КООП.ЖАМИЯТИ</v>
          </cell>
          <cell r="D44">
            <v>496</v>
          </cell>
          <cell r="E44">
            <v>39463</v>
          </cell>
          <cell r="F44">
            <v>0</v>
          </cell>
          <cell r="G44">
            <v>0</v>
          </cell>
          <cell r="H44">
            <v>12027000</v>
          </cell>
        </row>
        <row r="45">
          <cell r="A45" t="str">
            <v>15613000400253199646</v>
          </cell>
          <cell r="B45" t="str">
            <v> 15613000400253199646_ </v>
          </cell>
          <cell r="C45" t="str">
            <v>ИКБОЛ кишлок хужалик копперативи ИКБОЛ кишлок хужалик копперативи</v>
          </cell>
          <cell r="D45">
            <v>496</v>
          </cell>
          <cell r="E45">
            <v>39624</v>
          </cell>
          <cell r="F45">
            <v>0</v>
          </cell>
          <cell r="G45">
            <v>0</v>
          </cell>
          <cell r="H45">
            <v>34950000</v>
          </cell>
        </row>
        <row r="46">
          <cell r="A46" t="str">
            <v>15613000700253223646</v>
          </cell>
          <cell r="B46" t="str">
            <v> 15613000700253223646_ </v>
          </cell>
          <cell r="C46" t="str">
            <v>УМИД КК УМИД КК</v>
          </cell>
          <cell r="D46">
            <v>496</v>
          </cell>
          <cell r="E46">
            <v>39644</v>
          </cell>
          <cell r="F46">
            <v>0</v>
          </cell>
          <cell r="G46">
            <v>0</v>
          </cell>
          <cell r="H46">
            <v>20000000</v>
          </cell>
        </row>
        <row r="47">
          <cell r="A47" t="str">
            <v>15613000300281069001</v>
          </cell>
          <cell r="B47" t="str">
            <v> 15613000300281069001_ </v>
          </cell>
          <cell r="C47" t="str">
            <v>ИСТИКЛОЛ фермер хужалиги Истиклол фермер хужалиги</v>
          </cell>
          <cell r="D47">
            <v>78</v>
          </cell>
          <cell r="E47">
            <v>39355</v>
          </cell>
          <cell r="F47">
            <v>0</v>
          </cell>
          <cell r="G47">
            <v>0</v>
          </cell>
          <cell r="H47">
            <v>27484889</v>
          </cell>
        </row>
        <row r="48">
          <cell r="A48" t="str">
            <v>15613000300282213666</v>
          </cell>
          <cell r="B48" t="str">
            <v> 15613000300282213666_ </v>
          </cell>
          <cell r="C48" t="str">
            <v>"Шамшир" фермер хужалиги "Шамшир" фермер хужалиги</v>
          </cell>
          <cell r="D48">
            <v>63</v>
          </cell>
          <cell r="E48">
            <v>39645</v>
          </cell>
          <cell r="F48">
            <v>0</v>
          </cell>
          <cell r="G48">
            <v>0</v>
          </cell>
          <cell r="H48">
            <v>1056567</v>
          </cell>
        </row>
        <row r="49">
          <cell r="A49" t="str">
            <v>15613000200304994001</v>
          </cell>
          <cell r="B49" t="str">
            <v> 15613000200304994001_ </v>
          </cell>
          <cell r="C49" t="str">
            <v>Мултон хкк Мултон хкк</v>
          </cell>
          <cell r="D49">
            <v>260</v>
          </cell>
          <cell r="E49">
            <v>39653</v>
          </cell>
          <cell r="F49">
            <v>0</v>
          </cell>
          <cell r="G49">
            <v>0</v>
          </cell>
          <cell r="H49">
            <v>10100000</v>
          </cell>
        </row>
        <row r="50">
          <cell r="A50" t="str">
            <v>15613000800309792120</v>
          </cell>
          <cell r="B50" t="str">
            <v> 15613000800309792120_ </v>
          </cell>
          <cell r="C50" t="str">
            <v>Юнусбой ф.х Юнусбой ф.х</v>
          </cell>
          <cell r="D50">
            <v>239</v>
          </cell>
          <cell r="E50">
            <v>39632</v>
          </cell>
          <cell r="F50">
            <v>0</v>
          </cell>
          <cell r="G50">
            <v>0</v>
          </cell>
          <cell r="H50">
            <v>3396000</v>
          </cell>
        </row>
        <row r="51">
          <cell r="A51" t="str">
            <v>15613000300309796646</v>
          </cell>
          <cell r="B51" t="str">
            <v> 15613000300309796646_ </v>
          </cell>
          <cell r="C51" t="str">
            <v>Ф. АЛМАЗ Ф. АЛМАЗ</v>
          </cell>
          <cell r="D51">
            <v>109</v>
          </cell>
          <cell r="E51">
            <v>39654</v>
          </cell>
          <cell r="F51">
            <v>0</v>
          </cell>
          <cell r="G51">
            <v>0</v>
          </cell>
          <cell r="H51">
            <v>9360000</v>
          </cell>
        </row>
        <row r="52">
          <cell r="A52" t="str">
            <v>15613000800309819666</v>
          </cell>
          <cell r="B52" t="str">
            <v> 15613000800309819666_ </v>
          </cell>
          <cell r="C52" t="str">
            <v>Жавохир ф.х Жавохир ф.х</v>
          </cell>
          <cell r="D52">
            <v>239</v>
          </cell>
          <cell r="E52">
            <v>39650</v>
          </cell>
          <cell r="F52">
            <v>0</v>
          </cell>
          <cell r="G52">
            <v>0</v>
          </cell>
          <cell r="H52">
            <v>18800000</v>
          </cell>
        </row>
        <row r="53">
          <cell r="A53" t="str">
            <v>15613000200311032001</v>
          </cell>
          <cell r="B53" t="str">
            <v> 15613000200311032001_ </v>
          </cell>
          <cell r="C53" t="str">
            <v>" Каримов Т " ф\х " Каримов Т " ф\х</v>
          </cell>
          <cell r="D53">
            <v>260</v>
          </cell>
          <cell r="E53">
            <v>39363</v>
          </cell>
          <cell r="F53">
            <v>0</v>
          </cell>
          <cell r="G53">
            <v>0</v>
          </cell>
          <cell r="H53">
            <v>15400000</v>
          </cell>
        </row>
        <row r="54">
          <cell r="A54" t="str">
            <v>15613000800315219646</v>
          </cell>
          <cell r="B54" t="str">
            <v> 15613000800315219646_ </v>
          </cell>
          <cell r="C54" t="str">
            <v>"Шамс" хусусий кичик корх "Шамс" хусусий кичик корх</v>
          </cell>
          <cell r="D54">
            <v>34</v>
          </cell>
          <cell r="E54">
            <v>39660</v>
          </cell>
          <cell r="F54">
            <v>0</v>
          </cell>
          <cell r="G54">
            <v>360000</v>
          </cell>
          <cell r="H54">
            <v>6618600</v>
          </cell>
        </row>
        <row r="55">
          <cell r="A55" t="str">
            <v>15613000700315308001</v>
          </cell>
          <cell r="B55" t="str">
            <v> 15613000700315308001_ </v>
          </cell>
          <cell r="C55" t="str">
            <v>Обиджон Хожи Бархает Обиджон Хожи Бархает фирмаси</v>
          </cell>
          <cell r="D55">
            <v>34</v>
          </cell>
          <cell r="E55">
            <v>38681</v>
          </cell>
          <cell r="F55">
            <v>0</v>
          </cell>
          <cell r="G55">
            <v>0</v>
          </cell>
          <cell r="H55">
            <v>7500000</v>
          </cell>
        </row>
        <row r="56">
          <cell r="A56" t="str">
            <v>15613000100316207666</v>
          </cell>
          <cell r="B56" t="str">
            <v> 15613000100316207666_ </v>
          </cell>
          <cell r="C56" t="str">
            <v>Истикбол фермер хужалиги Истикбол фермер хужалиги</v>
          </cell>
          <cell r="D56">
            <v>32</v>
          </cell>
          <cell r="E56">
            <v>39625</v>
          </cell>
          <cell r="F56">
            <v>0</v>
          </cell>
          <cell r="G56">
            <v>0</v>
          </cell>
          <cell r="H56">
            <v>32700000</v>
          </cell>
        </row>
        <row r="57">
          <cell r="A57" t="str">
            <v>15613000100316222666</v>
          </cell>
          <cell r="B57" t="str">
            <v> 15613000100316222666_ </v>
          </cell>
          <cell r="C57" t="str">
            <v>Кайр фермер хужалиги Кайр фермер хужалиги</v>
          </cell>
          <cell r="D57">
            <v>32</v>
          </cell>
          <cell r="E57">
            <v>39650</v>
          </cell>
          <cell r="F57">
            <v>0</v>
          </cell>
          <cell r="G57">
            <v>0</v>
          </cell>
          <cell r="H57">
            <v>3282308.85</v>
          </cell>
        </row>
        <row r="58">
          <cell r="A58" t="str">
            <v>15613000200316240666</v>
          </cell>
          <cell r="B58" t="str">
            <v> 15613000200316240666_ </v>
          </cell>
          <cell r="C58" t="str">
            <v>Саховат фермер хужалиги Саховат фермер хужалиги</v>
          </cell>
          <cell r="D58">
            <v>32</v>
          </cell>
          <cell r="E58">
            <v>39650</v>
          </cell>
          <cell r="F58">
            <v>0</v>
          </cell>
          <cell r="G58">
            <v>0</v>
          </cell>
          <cell r="H58">
            <v>21067500</v>
          </cell>
        </row>
        <row r="59">
          <cell r="A59" t="str">
            <v>15613000000316270120</v>
          </cell>
          <cell r="B59" t="str">
            <v> 15613000000316270120_ </v>
          </cell>
          <cell r="C59" t="str">
            <v>'Шояд'дехкон фермер хужалиги. 'Шояд'дехкон фермер хужалиги.</v>
          </cell>
          <cell r="D59">
            <v>32</v>
          </cell>
          <cell r="E59">
            <v>39640</v>
          </cell>
          <cell r="F59">
            <v>0</v>
          </cell>
          <cell r="G59">
            <v>0</v>
          </cell>
          <cell r="H59">
            <v>37462171.270000003</v>
          </cell>
        </row>
        <row r="60">
          <cell r="A60" t="str">
            <v>15613000300317556666</v>
          </cell>
          <cell r="B60" t="str">
            <v> 15613000300317556666_ </v>
          </cell>
          <cell r="C60" t="str">
            <v>Бунед ф.х Бунед ф.х</v>
          </cell>
          <cell r="D60">
            <v>250</v>
          </cell>
          <cell r="E60">
            <v>39447</v>
          </cell>
          <cell r="F60">
            <v>0</v>
          </cell>
          <cell r="G60">
            <v>0</v>
          </cell>
          <cell r="H60">
            <v>19105434</v>
          </cell>
        </row>
        <row r="61">
          <cell r="A61" t="str">
            <v>15613000900317604120</v>
          </cell>
          <cell r="B61" t="str">
            <v> 15613000900317604120_ </v>
          </cell>
          <cell r="C61" t="str">
            <v>Мархамат ф.х Мархамат ф.х</v>
          </cell>
          <cell r="D61">
            <v>250</v>
          </cell>
          <cell r="E61">
            <v>39632</v>
          </cell>
          <cell r="F61">
            <v>0</v>
          </cell>
          <cell r="G61">
            <v>0</v>
          </cell>
          <cell r="H61">
            <v>3396000</v>
          </cell>
        </row>
        <row r="62">
          <cell r="A62" t="str">
            <v>15613000100318438646</v>
          </cell>
          <cell r="B62" t="str">
            <v> 15613000100318438646_ </v>
          </cell>
          <cell r="C62" t="str">
            <v>Камола хусусий тиббиёт фирмаси Камола хусусий тиббиёт фирмаси</v>
          </cell>
          <cell r="D62">
            <v>135</v>
          </cell>
          <cell r="E62">
            <v>39643</v>
          </cell>
          <cell r="F62">
            <v>0</v>
          </cell>
          <cell r="G62">
            <v>0</v>
          </cell>
          <cell r="H62">
            <v>5379000</v>
          </cell>
        </row>
        <row r="63">
          <cell r="A63" t="str">
            <v>15613000800320056001</v>
          </cell>
          <cell r="B63" t="str">
            <v> 15613000800320056001_ </v>
          </cell>
          <cell r="C63" t="str">
            <v>БАХЫТ-1 ф\х БАХЫТ-1 ф\х</v>
          </cell>
          <cell r="D63">
            <v>144</v>
          </cell>
          <cell r="E63">
            <v>39651</v>
          </cell>
          <cell r="F63">
            <v>0</v>
          </cell>
          <cell r="G63">
            <v>0</v>
          </cell>
          <cell r="H63">
            <v>1785100</v>
          </cell>
        </row>
        <row r="64">
          <cell r="A64" t="str">
            <v>15613000900320116001</v>
          </cell>
          <cell r="B64" t="str">
            <v> 15613000900320116001_ </v>
          </cell>
          <cell r="C64" t="str">
            <v>БАЯН Дехкан фермер хужалиги БАЯН Дехкан фермер хужалиги</v>
          </cell>
          <cell r="D64">
            <v>144</v>
          </cell>
          <cell r="E64">
            <v>39536</v>
          </cell>
          <cell r="F64">
            <v>0</v>
          </cell>
          <cell r="G64">
            <v>0</v>
          </cell>
          <cell r="H64">
            <v>2181500</v>
          </cell>
        </row>
        <row r="65">
          <cell r="A65" t="str">
            <v>15613000100320133666</v>
          </cell>
          <cell r="B65" t="str">
            <v> 15613000100320133666_ </v>
          </cell>
          <cell r="C65" t="str">
            <v>Амир Темур -20 дехкан Фермер Хужалиги Амир Темур -20 дехкан Фермер Хужалиги</v>
          </cell>
          <cell r="D65">
            <v>144</v>
          </cell>
          <cell r="E65">
            <v>39280</v>
          </cell>
          <cell r="F65">
            <v>0</v>
          </cell>
          <cell r="G65">
            <v>0</v>
          </cell>
          <cell r="H65">
            <v>11800000</v>
          </cell>
        </row>
        <row r="66">
          <cell r="A66" t="str">
            <v>15613000500320135666</v>
          </cell>
          <cell r="B66" t="str">
            <v> 15613000500320135666_ </v>
          </cell>
          <cell r="C66" t="str">
            <v>НУРДАУЛЕТ ДЕХКАН ФЕРМЕР ХУЖАЛИГИ НУРДАУЛЕТ ДЕХКАН ФЕРМЕР ХУЖАЛИГИ</v>
          </cell>
          <cell r="D66">
            <v>144</v>
          </cell>
          <cell r="E66">
            <v>39660</v>
          </cell>
          <cell r="F66">
            <v>0</v>
          </cell>
          <cell r="G66">
            <v>844300</v>
          </cell>
          <cell r="H66">
            <v>16515000</v>
          </cell>
        </row>
        <row r="67">
          <cell r="A67" t="str">
            <v>15613000000321743001</v>
          </cell>
          <cell r="B67" t="str">
            <v> 15613000000321743001_ </v>
          </cell>
          <cell r="C67" t="str">
            <v>ФХ "МИНГ ТУТ" ФХ "МИНГ ТУТ"</v>
          </cell>
          <cell r="D67">
            <v>281</v>
          </cell>
          <cell r="E67">
            <v>39651</v>
          </cell>
          <cell r="F67">
            <v>0</v>
          </cell>
          <cell r="G67">
            <v>0</v>
          </cell>
          <cell r="H67">
            <v>14425000</v>
          </cell>
        </row>
        <row r="68">
          <cell r="A68" t="str">
            <v>15613000400322320666</v>
          </cell>
          <cell r="B68" t="str">
            <v> 15613000400322320666_ </v>
          </cell>
          <cell r="C68" t="str">
            <v>Мустакиллик 2 фх Мустакиллик 2 фх</v>
          </cell>
          <cell r="D68">
            <v>144</v>
          </cell>
          <cell r="E68">
            <v>39653</v>
          </cell>
          <cell r="F68">
            <v>0</v>
          </cell>
          <cell r="G68">
            <v>0</v>
          </cell>
          <cell r="H68">
            <v>25137020.960000001</v>
          </cell>
        </row>
        <row r="69">
          <cell r="A69" t="str">
            <v>15613000500322337666</v>
          </cell>
          <cell r="B69" t="str">
            <v> 15613000500322337666_ </v>
          </cell>
          <cell r="C69" t="str">
            <v>Норбой ота фермер хужалиги (Арнасой т.) Норбой ота фермер хужалиги</v>
          </cell>
          <cell r="D69">
            <v>135</v>
          </cell>
          <cell r="E69">
            <v>39599</v>
          </cell>
          <cell r="F69">
            <v>0</v>
          </cell>
          <cell r="G69">
            <v>0</v>
          </cell>
          <cell r="H69">
            <v>41700000</v>
          </cell>
        </row>
        <row r="70">
          <cell r="A70" t="str">
            <v>15613000300322339001</v>
          </cell>
          <cell r="B70" t="str">
            <v> 15613000300322339001_ </v>
          </cell>
          <cell r="C70" t="str">
            <v>Буран фх Буран фх</v>
          </cell>
          <cell r="D70">
            <v>144</v>
          </cell>
          <cell r="E70">
            <v>39561</v>
          </cell>
          <cell r="F70">
            <v>0</v>
          </cell>
          <cell r="G70">
            <v>0</v>
          </cell>
          <cell r="H70">
            <v>2653673.85</v>
          </cell>
        </row>
        <row r="71">
          <cell r="A71" t="str">
            <v>15613000200325871001</v>
          </cell>
          <cell r="B71" t="str">
            <v> 15613000200325871001_ </v>
          </cell>
          <cell r="C71" t="str">
            <v>ОЙСУЛУВ Ф-Х ОЙСУЛУВ Ф-Х</v>
          </cell>
          <cell r="D71">
            <v>268</v>
          </cell>
          <cell r="E71">
            <v>39654</v>
          </cell>
          <cell r="F71">
            <v>0</v>
          </cell>
          <cell r="G71">
            <v>0</v>
          </cell>
          <cell r="H71">
            <v>714219</v>
          </cell>
        </row>
        <row r="72">
          <cell r="A72" t="str">
            <v>15613000000325934001</v>
          </cell>
          <cell r="B72" t="str">
            <v> 15613000000325934001_ </v>
          </cell>
          <cell r="C72" t="str">
            <v>ОРЗИГУЛ Ф-Х ОРЗИГУЛ Ф-Х</v>
          </cell>
          <cell r="D72">
            <v>268</v>
          </cell>
          <cell r="E72">
            <v>39626</v>
          </cell>
          <cell r="F72">
            <v>0</v>
          </cell>
          <cell r="G72">
            <v>0</v>
          </cell>
          <cell r="H72">
            <v>833000</v>
          </cell>
        </row>
        <row r="73">
          <cell r="A73" t="str">
            <v>15613000700326139202</v>
          </cell>
          <cell r="B73" t="str">
            <v> 15613000700326139202_ </v>
          </cell>
          <cell r="C73" t="str">
            <v>ЗАРБДОР Ф-Х ЗАРБДОР Ф-Х</v>
          </cell>
          <cell r="D73">
            <v>268</v>
          </cell>
          <cell r="E73">
            <v>39658</v>
          </cell>
          <cell r="F73">
            <v>0</v>
          </cell>
          <cell r="G73">
            <v>0</v>
          </cell>
          <cell r="H73">
            <v>25550200</v>
          </cell>
        </row>
        <row r="74">
          <cell r="A74" t="str">
            <v>15613000600327828001</v>
          </cell>
          <cell r="B74" t="str">
            <v> 15613000600327828001_ </v>
          </cell>
          <cell r="C74" t="str">
            <v>Нурулло С/д Нурулло С/д</v>
          </cell>
          <cell r="D74">
            <v>173</v>
          </cell>
          <cell r="E74">
            <v>39658</v>
          </cell>
          <cell r="F74">
            <v>0</v>
          </cell>
          <cell r="G74">
            <v>0</v>
          </cell>
          <cell r="H74">
            <v>390000</v>
          </cell>
        </row>
        <row r="75">
          <cell r="A75" t="str">
            <v>15613000100328031001</v>
          </cell>
          <cell r="B75" t="str">
            <v> 15613000100328031001_ </v>
          </cell>
          <cell r="C75" t="str">
            <v>Илес Турдиев ф\х Илес Турдиев ф\х</v>
          </cell>
          <cell r="D75">
            <v>173</v>
          </cell>
          <cell r="E75">
            <v>39622</v>
          </cell>
          <cell r="F75">
            <v>0</v>
          </cell>
          <cell r="G75">
            <v>0</v>
          </cell>
          <cell r="H75">
            <v>17354000</v>
          </cell>
        </row>
        <row r="76">
          <cell r="A76" t="str">
            <v>15613000800328750666</v>
          </cell>
          <cell r="B76" t="str">
            <v> 15613000800328750666_ </v>
          </cell>
          <cell r="C76" t="str">
            <v>Фозилбек хусусий фирмаси Фозилбек хусусий фирмаси</v>
          </cell>
          <cell r="D76">
            <v>152</v>
          </cell>
          <cell r="E76">
            <v>39646</v>
          </cell>
          <cell r="F76">
            <v>0</v>
          </cell>
          <cell r="G76">
            <v>0</v>
          </cell>
          <cell r="H76">
            <v>26200000</v>
          </cell>
        </row>
        <row r="77">
          <cell r="A77" t="str">
            <v>15613000100329262646</v>
          </cell>
          <cell r="B77" t="str">
            <v> 15613000100329262646_ </v>
          </cell>
          <cell r="C77" t="str">
            <v>Достон ишлаб чикариш фирмаси Достон ишлаб чикариш фирмаси</v>
          </cell>
          <cell r="D77">
            <v>152</v>
          </cell>
          <cell r="E77">
            <v>39639</v>
          </cell>
          <cell r="F77">
            <v>0</v>
          </cell>
          <cell r="G77">
            <v>0</v>
          </cell>
          <cell r="H77">
            <v>3040011.5</v>
          </cell>
        </row>
        <row r="78">
          <cell r="A78" t="str">
            <v>15613000200330112666</v>
          </cell>
          <cell r="B78" t="str">
            <v> 15613000200330112666_ </v>
          </cell>
          <cell r="C78" t="str">
            <v>Бунед д/ф/х Бунед д/ф/х</v>
          </cell>
          <cell r="D78">
            <v>161</v>
          </cell>
          <cell r="E78">
            <v>39660</v>
          </cell>
          <cell r="F78">
            <v>0</v>
          </cell>
          <cell r="G78">
            <v>1991323</v>
          </cell>
          <cell r="H78">
            <v>14284700</v>
          </cell>
        </row>
        <row r="79">
          <cell r="A79" t="str">
            <v>15613000300330118120</v>
          </cell>
          <cell r="B79" t="str">
            <v> 15613000300330118120_ </v>
          </cell>
          <cell r="C79" t="str">
            <v>Умрзок /ф/х Умрзок /ф/х</v>
          </cell>
          <cell r="D79">
            <v>161</v>
          </cell>
          <cell r="E79">
            <v>39639</v>
          </cell>
          <cell r="F79">
            <v>0</v>
          </cell>
          <cell r="G79">
            <v>0</v>
          </cell>
          <cell r="H79">
            <v>42600000</v>
          </cell>
        </row>
        <row r="80">
          <cell r="A80" t="str">
            <v>15613000200330270666</v>
          </cell>
          <cell r="B80" t="str">
            <v> 15613000200330270666_ </v>
          </cell>
          <cell r="C80" t="str">
            <v>АЗАМАТ ФЕРМЕР ХУЖАЛИГИ АЗАМАТ ФЕРМЕР ХУЖАЛИГИ</v>
          </cell>
          <cell r="D80">
            <v>188</v>
          </cell>
          <cell r="E80">
            <v>39636</v>
          </cell>
          <cell r="F80">
            <v>0</v>
          </cell>
          <cell r="G80">
            <v>0</v>
          </cell>
          <cell r="H80">
            <v>23500000</v>
          </cell>
        </row>
        <row r="81">
          <cell r="A81" t="str">
            <v>15613000000330277666</v>
          </cell>
          <cell r="B81" t="str">
            <v> 15613000000330277666_ </v>
          </cell>
          <cell r="C81" t="str">
            <v>Илхом ф/х. Илхом ф/х.</v>
          </cell>
          <cell r="D81">
            <v>188</v>
          </cell>
          <cell r="E81">
            <v>39598</v>
          </cell>
          <cell r="F81">
            <v>0</v>
          </cell>
          <cell r="G81">
            <v>0</v>
          </cell>
          <cell r="H81">
            <v>35475000</v>
          </cell>
        </row>
        <row r="82">
          <cell r="A82" t="str">
            <v>15613000100330287666</v>
          </cell>
          <cell r="B82" t="str">
            <v> 15613000100330287666_ </v>
          </cell>
          <cell r="C82" t="str">
            <v>Навбахор фермер хужалиги Навбахор фермер хужалиги</v>
          </cell>
          <cell r="D82">
            <v>188</v>
          </cell>
          <cell r="E82">
            <v>39647</v>
          </cell>
          <cell r="F82">
            <v>0</v>
          </cell>
          <cell r="G82">
            <v>0</v>
          </cell>
          <cell r="H82">
            <v>28980000</v>
          </cell>
        </row>
        <row r="83">
          <cell r="A83" t="str">
            <v>15613000900330872001</v>
          </cell>
          <cell r="B83" t="str">
            <v> 15613000900330872001_ </v>
          </cell>
          <cell r="C83" t="str">
            <v>Наргиз к/к Наргиз к/к</v>
          </cell>
          <cell r="D83">
            <v>167</v>
          </cell>
          <cell r="E83">
            <v>39629</v>
          </cell>
          <cell r="F83">
            <v>0</v>
          </cell>
          <cell r="G83">
            <v>0</v>
          </cell>
          <cell r="H83">
            <v>948084.62</v>
          </cell>
        </row>
        <row r="84">
          <cell r="A84" t="str">
            <v>15613000500331506646</v>
          </cell>
          <cell r="B84" t="str">
            <v> 15613000500331506646_ </v>
          </cell>
          <cell r="C84" t="str">
            <v>Семург хус. савдо дукони. Семург хус. савдо дукони.</v>
          </cell>
          <cell r="D84">
            <v>163</v>
          </cell>
          <cell r="E84">
            <v>39660</v>
          </cell>
          <cell r="F84">
            <v>0</v>
          </cell>
          <cell r="G84">
            <v>170000</v>
          </cell>
          <cell r="H84">
            <v>4800000</v>
          </cell>
        </row>
        <row r="85">
          <cell r="A85" t="str">
            <v>15613000300331522656</v>
          </cell>
          <cell r="B85" t="str">
            <v> 15613000300331522656_ </v>
          </cell>
          <cell r="C85" t="str">
            <v>Эргашева Р хус врачлик к-л хон Эргашева Р хус врачлик к-л хон</v>
          </cell>
          <cell r="D85">
            <v>163</v>
          </cell>
          <cell r="E85">
            <v>39587</v>
          </cell>
          <cell r="F85">
            <v>0</v>
          </cell>
          <cell r="G85">
            <v>0</v>
          </cell>
          <cell r="H85">
            <v>6450000</v>
          </cell>
        </row>
        <row r="86">
          <cell r="A86" t="str">
            <v>15613000800331867120</v>
          </cell>
          <cell r="B86" t="str">
            <v> 15613000800331867120_ </v>
          </cell>
          <cell r="C86" t="str">
            <v>Обод фермер хужалиги Обод фермер хужалиги</v>
          </cell>
          <cell r="D86">
            <v>163</v>
          </cell>
          <cell r="E86">
            <v>39598</v>
          </cell>
          <cell r="F86">
            <v>0</v>
          </cell>
          <cell r="G86">
            <v>0</v>
          </cell>
          <cell r="H86">
            <v>32000000</v>
          </cell>
        </row>
        <row r="87">
          <cell r="A87" t="str">
            <v>15613000800331898120</v>
          </cell>
          <cell r="B87" t="str">
            <v> 15613000800331898120_ </v>
          </cell>
          <cell r="C87" t="str">
            <v>Али бобо ф\х Али бобо ф\х</v>
          </cell>
          <cell r="D87">
            <v>163</v>
          </cell>
          <cell r="E87">
            <v>39598</v>
          </cell>
          <cell r="F87">
            <v>0</v>
          </cell>
          <cell r="G87">
            <v>0</v>
          </cell>
          <cell r="H87">
            <v>42800000</v>
          </cell>
        </row>
        <row r="88">
          <cell r="A88" t="str">
            <v>15613000600331923001</v>
          </cell>
          <cell r="B88" t="str">
            <v> 15613000600331923001_ </v>
          </cell>
          <cell r="C88" t="str">
            <v>ОРЗУ дехкон фермер хужалиги ОРЗУ дехкон фермер хужалиги</v>
          </cell>
          <cell r="D88">
            <v>152</v>
          </cell>
          <cell r="E88">
            <v>39639</v>
          </cell>
          <cell r="F88">
            <v>0</v>
          </cell>
          <cell r="G88">
            <v>0</v>
          </cell>
          <cell r="H88">
            <v>4110000</v>
          </cell>
        </row>
        <row r="89">
          <cell r="A89" t="str">
            <v>15613000200331943666</v>
          </cell>
          <cell r="B89" t="str">
            <v> 15613000200331943666_ </v>
          </cell>
          <cell r="C89" t="str">
            <v>Гала суфи д/ф/х Гала суфи д/ф/х</v>
          </cell>
          <cell r="D89">
            <v>163</v>
          </cell>
          <cell r="E89">
            <v>39597</v>
          </cell>
          <cell r="F89">
            <v>0</v>
          </cell>
          <cell r="G89">
            <v>0</v>
          </cell>
          <cell r="H89">
            <v>23900000</v>
          </cell>
        </row>
        <row r="90">
          <cell r="A90" t="str">
            <v>15613000900331964120</v>
          </cell>
          <cell r="B90" t="str">
            <v> 15613000900331964120_ </v>
          </cell>
          <cell r="C90" t="str">
            <v>Тулга д/ф/х Тулга д/ф/х</v>
          </cell>
          <cell r="D90">
            <v>163</v>
          </cell>
          <cell r="E90">
            <v>39643</v>
          </cell>
          <cell r="F90">
            <v>0</v>
          </cell>
          <cell r="G90">
            <v>0</v>
          </cell>
          <cell r="H90">
            <v>136000000</v>
          </cell>
        </row>
        <row r="91">
          <cell r="A91" t="str">
            <v>15613000500331969666</v>
          </cell>
          <cell r="B91" t="str">
            <v> 15613000500331969666_ </v>
          </cell>
          <cell r="C91" t="str">
            <v>Шоймардон бобо д/ф/х Шоймардон бобо д/ф/х</v>
          </cell>
          <cell r="D91">
            <v>163</v>
          </cell>
          <cell r="E91">
            <v>39628</v>
          </cell>
          <cell r="F91">
            <v>0</v>
          </cell>
          <cell r="G91">
            <v>0</v>
          </cell>
          <cell r="H91">
            <v>15500000</v>
          </cell>
        </row>
        <row r="92">
          <cell r="A92" t="str">
            <v>15613000900331979666</v>
          </cell>
          <cell r="B92" t="str">
            <v> 15613000900331979666_ </v>
          </cell>
          <cell r="C92" t="str">
            <v>Сахоба д/ф/х Сахоба д/ф/х</v>
          </cell>
          <cell r="D92">
            <v>163</v>
          </cell>
          <cell r="E92">
            <v>39637</v>
          </cell>
          <cell r="F92">
            <v>0</v>
          </cell>
          <cell r="G92">
            <v>0</v>
          </cell>
          <cell r="H92">
            <v>24000000</v>
          </cell>
        </row>
        <row r="93">
          <cell r="A93" t="str">
            <v>15613000100333710001</v>
          </cell>
          <cell r="B93" t="str">
            <v> 15613000100333710001_ </v>
          </cell>
          <cell r="C93" t="str">
            <v>Мукаддас ф/х Мукаддас ф/х</v>
          </cell>
          <cell r="D93">
            <v>38</v>
          </cell>
          <cell r="E93">
            <v>39629</v>
          </cell>
          <cell r="F93">
            <v>0</v>
          </cell>
          <cell r="G93">
            <v>0</v>
          </cell>
          <cell r="H93">
            <v>3440000</v>
          </cell>
        </row>
        <row r="94">
          <cell r="A94" t="str">
            <v>15613000500333717001</v>
          </cell>
          <cell r="B94" t="str">
            <v> 15613000500333717001_ </v>
          </cell>
          <cell r="C94" t="str">
            <v>Бустон ф/х Бустон ф/х</v>
          </cell>
          <cell r="D94">
            <v>38</v>
          </cell>
          <cell r="E94">
            <v>39567</v>
          </cell>
          <cell r="F94">
            <v>0</v>
          </cell>
          <cell r="G94">
            <v>0</v>
          </cell>
          <cell r="H94">
            <v>1179000</v>
          </cell>
        </row>
        <row r="95">
          <cell r="A95" t="str">
            <v>15613000500333904120</v>
          </cell>
          <cell r="B95" t="str">
            <v> 15613000500333904120_ </v>
          </cell>
          <cell r="C95" t="str">
            <v>Барака ф/х Барака ф/х</v>
          </cell>
          <cell r="D95">
            <v>38</v>
          </cell>
          <cell r="E95">
            <v>39652</v>
          </cell>
          <cell r="F95">
            <v>0</v>
          </cell>
          <cell r="G95">
            <v>0</v>
          </cell>
          <cell r="H95">
            <v>2916000</v>
          </cell>
        </row>
        <row r="96">
          <cell r="A96" t="str">
            <v>15613000400333904666</v>
          </cell>
          <cell r="B96" t="str">
            <v> 15613000400333904666_ </v>
          </cell>
          <cell r="C96" t="str">
            <v>Барака ф/х Барака ф/х</v>
          </cell>
          <cell r="D96">
            <v>38</v>
          </cell>
          <cell r="E96">
            <v>39656</v>
          </cell>
          <cell r="F96">
            <v>0</v>
          </cell>
          <cell r="G96">
            <v>0</v>
          </cell>
          <cell r="H96">
            <v>3235500</v>
          </cell>
        </row>
        <row r="97">
          <cell r="A97" t="str">
            <v>15613000800336070001</v>
          </cell>
          <cell r="B97" t="str">
            <v> 15613000800336070001_ </v>
          </cell>
          <cell r="C97" t="str">
            <v>жума туроб ф-х Жума туроб ф.х.</v>
          </cell>
          <cell r="D97">
            <v>100</v>
          </cell>
          <cell r="E97">
            <v>39601</v>
          </cell>
          <cell r="F97">
            <v>0</v>
          </cell>
          <cell r="G97">
            <v>0</v>
          </cell>
          <cell r="H97">
            <v>22392300</v>
          </cell>
        </row>
        <row r="98">
          <cell r="A98" t="str">
            <v>15613000800336070667</v>
          </cell>
          <cell r="B98" t="str">
            <v> 15613000800336070667_ </v>
          </cell>
          <cell r="C98" t="str">
            <v>жума туроб ф-х Жума туроб ф.х.</v>
          </cell>
          <cell r="D98">
            <v>100</v>
          </cell>
          <cell r="E98">
            <v>39644</v>
          </cell>
          <cell r="F98">
            <v>0</v>
          </cell>
          <cell r="G98">
            <v>0</v>
          </cell>
          <cell r="H98">
            <v>1288700</v>
          </cell>
        </row>
        <row r="99">
          <cell r="A99" t="str">
            <v>15613000900336077666</v>
          </cell>
          <cell r="B99" t="str">
            <v> 15613000900336077666_ </v>
          </cell>
          <cell r="C99" t="str">
            <v>Сафар Давлат ф.х Сафар Давлат ф.х</v>
          </cell>
          <cell r="D99">
            <v>100</v>
          </cell>
          <cell r="E99">
            <v>39655</v>
          </cell>
          <cell r="F99">
            <v>0</v>
          </cell>
          <cell r="G99">
            <v>0</v>
          </cell>
          <cell r="H99">
            <v>22201000</v>
          </cell>
        </row>
        <row r="100">
          <cell r="A100" t="str">
            <v>15613000300336106666</v>
          </cell>
          <cell r="B100" t="str">
            <v> 15613000300336106666_ </v>
          </cell>
          <cell r="C100" t="str">
            <v>Жума ф.х Жума ф.х</v>
          </cell>
          <cell r="D100">
            <v>100</v>
          </cell>
          <cell r="E100">
            <v>39629</v>
          </cell>
          <cell r="F100">
            <v>0</v>
          </cell>
          <cell r="G100">
            <v>0</v>
          </cell>
          <cell r="H100">
            <v>1440906</v>
          </cell>
        </row>
        <row r="101">
          <cell r="A101" t="str">
            <v>15613000700336164666</v>
          </cell>
          <cell r="B101" t="str">
            <v> 15613000700336164666_ </v>
          </cell>
          <cell r="C101" t="str">
            <v>Аёзбобо ф.х Аёзбобо ф.х</v>
          </cell>
          <cell r="D101">
            <v>100</v>
          </cell>
          <cell r="E101">
            <v>39658</v>
          </cell>
          <cell r="F101">
            <v>0</v>
          </cell>
          <cell r="G101">
            <v>0</v>
          </cell>
          <cell r="H101">
            <v>4586000</v>
          </cell>
        </row>
        <row r="102">
          <cell r="A102" t="str">
            <v>15613000500336178666</v>
          </cell>
          <cell r="B102" t="str">
            <v> 15613000500336178666_ </v>
          </cell>
          <cell r="C102" t="str">
            <v>Камолот ф.х Камолот ф.х</v>
          </cell>
          <cell r="D102">
            <v>100</v>
          </cell>
          <cell r="E102">
            <v>39650</v>
          </cell>
          <cell r="F102">
            <v>0</v>
          </cell>
          <cell r="G102">
            <v>0</v>
          </cell>
          <cell r="H102">
            <v>8116667</v>
          </cell>
        </row>
        <row r="103">
          <cell r="A103" t="str">
            <v>15613000600336181666</v>
          </cell>
          <cell r="B103" t="str">
            <v> 15613000600336181666_ </v>
          </cell>
          <cell r="C103" t="str">
            <v>Шабон ая ф.х Шабон ая ф.х</v>
          </cell>
          <cell r="D103">
            <v>100</v>
          </cell>
          <cell r="E103">
            <v>39597</v>
          </cell>
          <cell r="F103">
            <v>0</v>
          </cell>
          <cell r="G103">
            <v>0</v>
          </cell>
          <cell r="H103">
            <v>8153056</v>
          </cell>
        </row>
        <row r="104">
          <cell r="A104" t="str">
            <v>15613000700336229001</v>
          </cell>
          <cell r="B104" t="str">
            <v> 15613000700336229001_ </v>
          </cell>
          <cell r="C104" t="str">
            <v>Хон Шароф ф.х Дехканская хазяйства Хон Шароф</v>
          </cell>
          <cell r="D104">
            <v>100</v>
          </cell>
          <cell r="E104">
            <v>39615</v>
          </cell>
          <cell r="F104">
            <v>0</v>
          </cell>
          <cell r="G104">
            <v>0</v>
          </cell>
          <cell r="H104">
            <v>26100000</v>
          </cell>
        </row>
        <row r="105">
          <cell r="A105" t="str">
            <v>15613000100336259666</v>
          </cell>
          <cell r="B105" t="str">
            <v> 15613000100336259666_ </v>
          </cell>
          <cell r="C105" t="str">
            <v>Акрамов Шукрилло ф.х Акрамов Шукрилло ф.х</v>
          </cell>
          <cell r="D105">
            <v>100</v>
          </cell>
          <cell r="E105">
            <v>39638</v>
          </cell>
          <cell r="F105">
            <v>0</v>
          </cell>
          <cell r="G105">
            <v>0</v>
          </cell>
          <cell r="H105">
            <v>15999000</v>
          </cell>
        </row>
        <row r="106">
          <cell r="A106" t="str">
            <v>15613000700336287666</v>
          </cell>
          <cell r="B106" t="str">
            <v> 15613000700336287666_ </v>
          </cell>
          <cell r="C106" t="str">
            <v>Шароф Полвон ф.х Шароф Полвон ф.х</v>
          </cell>
          <cell r="D106">
            <v>100</v>
          </cell>
          <cell r="E106">
            <v>39398</v>
          </cell>
          <cell r="F106">
            <v>0</v>
          </cell>
          <cell r="G106">
            <v>0</v>
          </cell>
          <cell r="H106">
            <v>1222000</v>
          </cell>
        </row>
        <row r="107">
          <cell r="A107" t="str">
            <v>15613000200336430001</v>
          </cell>
          <cell r="B107" t="str">
            <v> 15613000200336430001_ </v>
          </cell>
          <cell r="C107" t="str">
            <v>"Бекназар" Ф.Х. "Бекназар" Ф.Х.</v>
          </cell>
          <cell r="D107">
            <v>599</v>
          </cell>
          <cell r="E107">
            <v>39659</v>
          </cell>
          <cell r="F107">
            <v>0</v>
          </cell>
          <cell r="G107">
            <v>0</v>
          </cell>
          <cell r="H107">
            <v>19849000</v>
          </cell>
        </row>
        <row r="108">
          <cell r="A108" t="str">
            <v>15613000800336737202</v>
          </cell>
          <cell r="B108" t="str">
            <v> 15613000800336737202_ </v>
          </cell>
          <cell r="C108" t="str">
            <v>"Чарвадор" Ф.Х. "Чарвадор" Ф.Х.</v>
          </cell>
          <cell r="D108">
            <v>599</v>
          </cell>
          <cell r="E108">
            <v>39637</v>
          </cell>
          <cell r="F108">
            <v>0</v>
          </cell>
          <cell r="G108">
            <v>0</v>
          </cell>
          <cell r="H108">
            <v>10800000</v>
          </cell>
        </row>
        <row r="109">
          <cell r="A109" t="str">
            <v>15613000100336811001</v>
          </cell>
          <cell r="B109" t="str">
            <v> 15613000100336811001_ </v>
          </cell>
          <cell r="C109" t="str">
            <v>Т. Кузибоев фермер хужалиги Т. Кузибоев фермер хужалиги</v>
          </cell>
          <cell r="D109">
            <v>41</v>
          </cell>
          <cell r="E109">
            <v>39612</v>
          </cell>
          <cell r="F109">
            <v>0</v>
          </cell>
          <cell r="G109">
            <v>0</v>
          </cell>
          <cell r="H109">
            <v>1827553</v>
          </cell>
        </row>
        <row r="110">
          <cell r="A110" t="str">
            <v>15613000900336831120</v>
          </cell>
          <cell r="B110" t="str">
            <v> 15613000900336831120_ </v>
          </cell>
          <cell r="C110" t="str">
            <v>Бешкарам фермер хужалиги Бешкарам фермер хужалиги</v>
          </cell>
          <cell r="D110">
            <v>41</v>
          </cell>
          <cell r="E110">
            <v>39629</v>
          </cell>
          <cell r="F110">
            <v>0</v>
          </cell>
          <cell r="G110">
            <v>0</v>
          </cell>
          <cell r="H110">
            <v>3150000</v>
          </cell>
        </row>
        <row r="111">
          <cell r="A111" t="str">
            <v>15613000900337803666</v>
          </cell>
          <cell r="B111" t="str">
            <v> 15613000900337803666_ </v>
          </cell>
          <cell r="C111" t="str">
            <v>Садаф дехкон хужалик Садаф дехкон хужалик</v>
          </cell>
          <cell r="D111">
            <v>101</v>
          </cell>
          <cell r="E111">
            <v>39631</v>
          </cell>
          <cell r="F111">
            <v>0</v>
          </cell>
          <cell r="G111">
            <v>0</v>
          </cell>
          <cell r="H111">
            <v>28999000</v>
          </cell>
        </row>
        <row r="112">
          <cell r="A112" t="str">
            <v>15613000900337887656</v>
          </cell>
          <cell r="B112" t="str">
            <v> 15613000900337887656_ </v>
          </cell>
          <cell r="C112" t="str">
            <v>Койирбобо хусусий мехмонхона Койирбобо хусусий мехмонхона</v>
          </cell>
          <cell r="D112">
            <v>101</v>
          </cell>
          <cell r="E112">
            <v>39653</v>
          </cell>
          <cell r="F112">
            <v>0</v>
          </cell>
          <cell r="G112">
            <v>0</v>
          </cell>
          <cell r="H112">
            <v>8888000</v>
          </cell>
        </row>
        <row r="113">
          <cell r="A113" t="str">
            <v>15613000400339435666</v>
          </cell>
          <cell r="B113" t="str">
            <v> 15613000400339435666_ </v>
          </cell>
          <cell r="C113" t="str">
            <v>"Мухаммадсайид" фермер ху "Мухаммадсайид" фермер ху</v>
          </cell>
          <cell r="D113">
            <v>67</v>
          </cell>
          <cell r="E113">
            <v>39660</v>
          </cell>
          <cell r="F113">
            <v>0</v>
          </cell>
          <cell r="G113">
            <v>85000</v>
          </cell>
          <cell r="H113">
            <v>1459742</v>
          </cell>
        </row>
        <row r="114">
          <cell r="A114" t="str">
            <v>15613000900339796666</v>
          </cell>
          <cell r="B114" t="str">
            <v> 15613000900339796666_ </v>
          </cell>
          <cell r="C114" t="str">
            <v>Абдулла фермер хужалиги Абдулла фермер хужалиги</v>
          </cell>
          <cell r="D114">
            <v>78</v>
          </cell>
          <cell r="E114">
            <v>39654</v>
          </cell>
          <cell r="F114">
            <v>0</v>
          </cell>
          <cell r="G114">
            <v>0</v>
          </cell>
          <cell r="H114">
            <v>1965000</v>
          </cell>
        </row>
        <row r="115">
          <cell r="A115" t="str">
            <v>15613000100339902120</v>
          </cell>
          <cell r="B115" t="str">
            <v> 15613000100339902120_ </v>
          </cell>
          <cell r="C115" t="str">
            <v>Ишонч д\ф\х Ишонч д\ф\х</v>
          </cell>
          <cell r="D115">
            <v>38</v>
          </cell>
          <cell r="E115">
            <v>39650</v>
          </cell>
          <cell r="F115">
            <v>0</v>
          </cell>
          <cell r="G115">
            <v>0</v>
          </cell>
          <cell r="H115">
            <v>3033300</v>
          </cell>
        </row>
        <row r="116">
          <cell r="A116" t="str">
            <v>15613000000341289666</v>
          </cell>
          <cell r="B116" t="str">
            <v> 15613000000341289666_ </v>
          </cell>
          <cell r="C116" t="str">
            <v>Азимбой хужа ФХ Азимбой хужа ФХ</v>
          </cell>
          <cell r="D116">
            <v>620</v>
          </cell>
          <cell r="E116">
            <v>39644</v>
          </cell>
          <cell r="F116">
            <v>0</v>
          </cell>
          <cell r="G116">
            <v>0</v>
          </cell>
          <cell r="H116">
            <v>25350000</v>
          </cell>
        </row>
        <row r="117">
          <cell r="A117" t="str">
            <v>15613000900341361666</v>
          </cell>
          <cell r="B117" t="str">
            <v> 15613000900341361666_ </v>
          </cell>
          <cell r="C117" t="str">
            <v>Гайрат ФХ Гайрат ФХ</v>
          </cell>
          <cell r="D117">
            <v>620</v>
          </cell>
          <cell r="E117">
            <v>39657</v>
          </cell>
          <cell r="F117">
            <v>0</v>
          </cell>
          <cell r="G117">
            <v>0</v>
          </cell>
          <cell r="H117">
            <v>27950000</v>
          </cell>
        </row>
        <row r="118">
          <cell r="A118" t="str">
            <v>15613000900341399666</v>
          </cell>
          <cell r="B118" t="str">
            <v> 15613000900341399666_ </v>
          </cell>
          <cell r="C118" t="str">
            <v>Ерлапас Фермер хужалиги Ерлапас Фермер хужалиги</v>
          </cell>
          <cell r="D118">
            <v>620</v>
          </cell>
          <cell r="E118">
            <v>39657</v>
          </cell>
          <cell r="F118">
            <v>0</v>
          </cell>
          <cell r="G118">
            <v>0</v>
          </cell>
          <cell r="H118">
            <v>17042109</v>
          </cell>
        </row>
        <row r="119">
          <cell r="A119" t="str">
            <v>15613000600341899656</v>
          </cell>
          <cell r="B119" t="str">
            <v> 15613000600341899656_ </v>
          </cell>
          <cell r="C119" t="str">
            <v>Элтузар МП Элтузар МП</v>
          </cell>
          <cell r="D119">
            <v>620</v>
          </cell>
          <cell r="E119">
            <v>39594</v>
          </cell>
          <cell r="F119">
            <v>0</v>
          </cell>
          <cell r="G119">
            <v>0</v>
          </cell>
          <cell r="H119">
            <v>29000000</v>
          </cell>
        </row>
        <row r="120">
          <cell r="A120" t="str">
            <v>15613000900341914666</v>
          </cell>
          <cell r="B120" t="str">
            <v> 15613000900341914666_ </v>
          </cell>
          <cell r="C120" t="str">
            <v>Юсуф Хужа фермер хужалиги Юсуф Хужа фермер хужалиги</v>
          </cell>
          <cell r="D120">
            <v>620</v>
          </cell>
          <cell r="E120">
            <v>39657</v>
          </cell>
          <cell r="F120">
            <v>0</v>
          </cell>
          <cell r="G120">
            <v>0</v>
          </cell>
          <cell r="H120">
            <v>25540000</v>
          </cell>
        </row>
        <row r="121">
          <cell r="A121" t="str">
            <v>15613000100342611666</v>
          </cell>
          <cell r="B121" t="str">
            <v> 15613000100342611666_ </v>
          </cell>
          <cell r="C121" t="str">
            <v>Mустакиллик фермер хужалиги Mустакиллик фермер хужалиги</v>
          </cell>
          <cell r="D121">
            <v>104</v>
          </cell>
          <cell r="E121">
            <v>39628</v>
          </cell>
          <cell r="F121">
            <v>0</v>
          </cell>
          <cell r="G121">
            <v>0</v>
          </cell>
          <cell r="H121">
            <v>1076667.98</v>
          </cell>
        </row>
        <row r="122">
          <cell r="A122" t="str">
            <v>15613000600342619001</v>
          </cell>
          <cell r="B122" t="str">
            <v> 15613000600342619001_ </v>
          </cell>
          <cell r="C122" t="str">
            <v>Файз Фермер хужалиги Файз Фермер хужалиги</v>
          </cell>
          <cell r="D122">
            <v>104</v>
          </cell>
          <cell r="E122">
            <v>39650</v>
          </cell>
          <cell r="F122">
            <v>0</v>
          </cell>
          <cell r="G122">
            <v>0</v>
          </cell>
          <cell r="H122">
            <v>1376000</v>
          </cell>
        </row>
        <row r="123">
          <cell r="A123" t="str">
            <v>15613000800342622666</v>
          </cell>
          <cell r="B123" t="str">
            <v> 15613000800342622666_ </v>
          </cell>
          <cell r="C123" t="str">
            <v>Шерзот ФХ Шерзот ФХ</v>
          </cell>
          <cell r="D123">
            <v>104</v>
          </cell>
          <cell r="E123">
            <v>39650</v>
          </cell>
          <cell r="F123">
            <v>0</v>
          </cell>
          <cell r="G123">
            <v>0</v>
          </cell>
          <cell r="H123">
            <v>1913582.48</v>
          </cell>
        </row>
        <row r="124">
          <cell r="A124" t="str">
            <v>15613000500343530646</v>
          </cell>
          <cell r="B124" t="str">
            <v> 15613000500343530646_ </v>
          </cell>
          <cell r="C124" t="str">
            <v>ФИРМА ИБРОХИМ БОЗОР ФИРМА ИБРОХИМ БОЗОР</v>
          </cell>
          <cell r="D124">
            <v>211</v>
          </cell>
          <cell r="E124">
            <v>39660</v>
          </cell>
          <cell r="F124">
            <v>0</v>
          </cell>
          <cell r="G124">
            <v>21000</v>
          </cell>
          <cell r="H124">
            <v>3323983.07</v>
          </cell>
        </row>
        <row r="125">
          <cell r="A125" t="str">
            <v>15613000700344342001</v>
          </cell>
          <cell r="B125" t="str">
            <v> 15613000700344342001_ </v>
          </cell>
          <cell r="C125" t="str">
            <v>АЛИШЕР ФЕРМЕР ХУЖАЛИГИ АЛИШЕР ФЕРМЕР ХУЖАЛИГИ</v>
          </cell>
          <cell r="D125">
            <v>101</v>
          </cell>
          <cell r="E125">
            <v>39644</v>
          </cell>
          <cell r="F125">
            <v>0</v>
          </cell>
          <cell r="G125">
            <v>0</v>
          </cell>
          <cell r="H125">
            <v>14629800</v>
          </cell>
        </row>
        <row r="126">
          <cell r="A126" t="str">
            <v>15613000600345236666</v>
          </cell>
          <cell r="B126" t="str">
            <v> 15613000600345236666_ </v>
          </cell>
          <cell r="C126" t="str">
            <v>"Ишонч" фермер хужалиги "Ишонч" фермер хужалиги</v>
          </cell>
          <cell r="D126">
            <v>213</v>
          </cell>
          <cell r="E126">
            <v>39491</v>
          </cell>
          <cell r="F126">
            <v>0</v>
          </cell>
          <cell r="G126">
            <v>0</v>
          </cell>
          <cell r="H126">
            <v>3244907.22</v>
          </cell>
        </row>
        <row r="127">
          <cell r="A127" t="str">
            <v>15613000700346648646</v>
          </cell>
          <cell r="B127" t="str">
            <v> 15613000700346648646_ </v>
          </cell>
          <cell r="C127" t="str">
            <v>АЛ-ЗАВКИЙ ХУСУСИЙ ФИРМАСИ АЛ-ЗАВКИЙ ХУСУСИЙ ФИРМАСИ</v>
          </cell>
          <cell r="D127">
            <v>198</v>
          </cell>
          <cell r="E127">
            <v>39617</v>
          </cell>
          <cell r="F127">
            <v>0</v>
          </cell>
          <cell r="G127">
            <v>0</v>
          </cell>
          <cell r="H127">
            <v>22200000</v>
          </cell>
        </row>
        <row r="128">
          <cell r="A128" t="str">
            <v>15613000800349558001</v>
          </cell>
          <cell r="B128" t="str">
            <v> 15613000800349558001_ </v>
          </cell>
          <cell r="C128" t="str">
            <v>Частная аптека Иззат-45 Частная аптека Иззат-45</v>
          </cell>
          <cell r="D128">
            <v>110</v>
          </cell>
          <cell r="E128">
            <v>39469</v>
          </cell>
          <cell r="F128">
            <v>0</v>
          </cell>
          <cell r="G128">
            <v>0</v>
          </cell>
          <cell r="H128">
            <v>105039.62</v>
          </cell>
        </row>
        <row r="129">
          <cell r="A129" t="str">
            <v>15613000900349613001</v>
          </cell>
          <cell r="B129" t="str">
            <v> 15613000900349613001_ </v>
          </cell>
          <cell r="C129" t="str">
            <v>Малое частное предприятие Ромиш Малое частное предприятие Ромиш</v>
          </cell>
          <cell r="D129">
            <v>110</v>
          </cell>
          <cell r="E129">
            <v>39629</v>
          </cell>
          <cell r="F129">
            <v>0</v>
          </cell>
          <cell r="G129">
            <v>0</v>
          </cell>
          <cell r="H129">
            <v>582384.62</v>
          </cell>
        </row>
        <row r="130">
          <cell r="A130" t="str">
            <v>15613000500350670646</v>
          </cell>
          <cell r="B130" t="str">
            <v> 15613000500350670646_ </v>
          </cell>
          <cell r="C130" t="str">
            <v>Хасан-ата хусусий фирмаси Хасан-ата хусусий фирмаси</v>
          </cell>
          <cell r="D130">
            <v>557</v>
          </cell>
          <cell r="E130">
            <v>39454</v>
          </cell>
          <cell r="F130">
            <v>0</v>
          </cell>
          <cell r="G130">
            <v>0</v>
          </cell>
          <cell r="H130">
            <v>8326000</v>
          </cell>
        </row>
        <row r="131">
          <cell r="A131" t="str">
            <v>15613000000353474120</v>
          </cell>
          <cell r="B131" t="str">
            <v> 15613000000353474120_ </v>
          </cell>
          <cell r="C131" t="str">
            <v>Хусанов уроз фх Хусанов уроз фх</v>
          </cell>
          <cell r="D131">
            <v>335</v>
          </cell>
          <cell r="E131">
            <v>39644</v>
          </cell>
          <cell r="F131">
            <v>0</v>
          </cell>
          <cell r="G131">
            <v>0</v>
          </cell>
          <cell r="H131">
            <v>34875000</v>
          </cell>
        </row>
        <row r="132">
          <cell r="A132" t="str">
            <v>15613000800354859666</v>
          </cell>
          <cell r="B132" t="str">
            <v> 15613000800354859666_ </v>
          </cell>
          <cell r="C132" t="str">
            <v>Баpчин дехкон ф/х Баpчин дехкон ф/х</v>
          </cell>
          <cell r="D132">
            <v>557</v>
          </cell>
          <cell r="E132">
            <v>39461</v>
          </cell>
          <cell r="F132">
            <v>0</v>
          </cell>
          <cell r="G132">
            <v>0</v>
          </cell>
          <cell r="H132">
            <v>31050000</v>
          </cell>
        </row>
        <row r="133">
          <cell r="A133" t="str">
            <v>15613000800355018001</v>
          </cell>
          <cell r="B133" t="str">
            <v> 15613000800355018001_ </v>
          </cell>
          <cell r="C133" t="str">
            <v>Ширин х/ф Ширин х/ф</v>
          </cell>
          <cell r="D133">
            <v>557</v>
          </cell>
          <cell r="E133">
            <v>39644</v>
          </cell>
          <cell r="F133">
            <v>0</v>
          </cell>
          <cell r="G133">
            <v>0</v>
          </cell>
          <cell r="H133">
            <v>18631300</v>
          </cell>
        </row>
        <row r="134">
          <cell r="A134" t="str">
            <v>15613000200355308202</v>
          </cell>
          <cell r="B134" t="str">
            <v> 15613000200355308202_ </v>
          </cell>
          <cell r="C134" t="str">
            <v>ЖФДХ ТОШПУЛАТОВ ЖУРАНИЕЗ ЖФДХ ТОШПУЛАТОВ ЖУРАНИЕЗ</v>
          </cell>
          <cell r="D134">
            <v>338</v>
          </cell>
          <cell r="E134">
            <v>39658</v>
          </cell>
          <cell r="F134">
            <v>0</v>
          </cell>
          <cell r="G134">
            <v>0</v>
          </cell>
          <cell r="H134">
            <v>18630000</v>
          </cell>
        </row>
        <row r="135">
          <cell r="A135" t="str">
            <v>15613000700357072666</v>
          </cell>
          <cell r="B135" t="str">
            <v> 15613000700357072666_ </v>
          </cell>
          <cell r="C135" t="str">
            <v>"SOHIBQIRON-JAHONGIR" fermer xo'jaligi "SOHIBQIRON-JAHONGIR" fermer xo'jaligi</v>
          </cell>
          <cell r="D135">
            <v>342</v>
          </cell>
          <cell r="E135">
            <v>39660</v>
          </cell>
          <cell r="F135">
            <v>0</v>
          </cell>
          <cell r="G135">
            <v>220000</v>
          </cell>
          <cell r="H135">
            <v>7798800</v>
          </cell>
        </row>
        <row r="136">
          <cell r="A136" t="str">
            <v>15613000900357201667</v>
          </cell>
          <cell r="B136" t="str">
            <v> 15613000900357201667_ </v>
          </cell>
          <cell r="C136" t="str">
            <v>Хаким Халифа фермер хужалиги Хаким Халифа фермер хужалиги</v>
          </cell>
          <cell r="D136">
            <v>342</v>
          </cell>
          <cell r="E136">
            <v>39659</v>
          </cell>
          <cell r="F136">
            <v>0</v>
          </cell>
          <cell r="G136">
            <v>0</v>
          </cell>
          <cell r="H136">
            <v>22264000</v>
          </cell>
        </row>
        <row r="137">
          <cell r="A137" t="str">
            <v>15613000900357267666</v>
          </cell>
          <cell r="B137" t="str">
            <v> 15613000900357267666_ </v>
          </cell>
          <cell r="C137" t="str">
            <v>Зуннур фермер хужалиги Зуннур фермер хужалиги</v>
          </cell>
          <cell r="D137">
            <v>342</v>
          </cell>
          <cell r="E137">
            <v>39596</v>
          </cell>
          <cell r="F137">
            <v>0</v>
          </cell>
          <cell r="G137">
            <v>0</v>
          </cell>
          <cell r="H137">
            <v>35475000</v>
          </cell>
        </row>
        <row r="138">
          <cell r="A138" t="str">
            <v>15613000100357592666</v>
          </cell>
          <cell r="B138" t="str">
            <v> 15613000100357592666_ </v>
          </cell>
          <cell r="C138" t="str">
            <v>Бобомуродов Кувондик фермер хужалиги Бобомуродов Кувондик фермер хужалиги</v>
          </cell>
          <cell r="D138">
            <v>344</v>
          </cell>
          <cell r="E138">
            <v>39625</v>
          </cell>
          <cell r="F138">
            <v>0</v>
          </cell>
          <cell r="G138">
            <v>0</v>
          </cell>
          <cell r="H138">
            <v>16200000</v>
          </cell>
        </row>
        <row r="139">
          <cell r="A139" t="str">
            <v>15613000300358514120</v>
          </cell>
          <cell r="B139" t="str">
            <v> 15613000300358514120_ </v>
          </cell>
          <cell r="C139" t="str">
            <v>ДФХ " Парда Мирзо " ДФХ " Парда Мирзо "</v>
          </cell>
          <cell r="D139">
            <v>348</v>
          </cell>
          <cell r="E139">
            <v>39504</v>
          </cell>
          <cell r="F139">
            <v>0</v>
          </cell>
          <cell r="G139">
            <v>0</v>
          </cell>
          <cell r="H139">
            <v>35475000</v>
          </cell>
        </row>
        <row r="140">
          <cell r="A140" t="str">
            <v>15613000000358564001</v>
          </cell>
          <cell r="B140" t="str">
            <v> 15613000000358564001_ </v>
          </cell>
          <cell r="C140" t="str">
            <v>" Нурмухаммад " МЧЖ СФ " Нурмухаммад "</v>
          </cell>
          <cell r="D140">
            <v>348</v>
          </cell>
          <cell r="E140">
            <v>39622</v>
          </cell>
          <cell r="F140">
            <v>0</v>
          </cell>
          <cell r="G140">
            <v>0</v>
          </cell>
          <cell r="H140">
            <v>115000</v>
          </cell>
        </row>
        <row r="141">
          <cell r="A141" t="str">
            <v>15613000100358573667</v>
          </cell>
          <cell r="B141" t="str">
            <v> 15613000100358573667_ </v>
          </cell>
          <cell r="C141" t="str">
            <v>ФХ " Анхор " ФХ " Анхор "</v>
          </cell>
          <cell r="D141">
            <v>348</v>
          </cell>
          <cell r="E141">
            <v>39650</v>
          </cell>
          <cell r="F141">
            <v>0</v>
          </cell>
          <cell r="G141">
            <v>0</v>
          </cell>
          <cell r="H141">
            <v>9255100</v>
          </cell>
        </row>
        <row r="142">
          <cell r="A142" t="str">
            <v>15613000700358807001</v>
          </cell>
          <cell r="B142" t="str">
            <v> 15613000700358807001_ </v>
          </cell>
          <cell r="C142" t="str">
            <v>ХТД " Фарход " ХТД " Фарход "</v>
          </cell>
          <cell r="D142">
            <v>348</v>
          </cell>
          <cell r="E142">
            <v>39615</v>
          </cell>
          <cell r="F142">
            <v>0</v>
          </cell>
          <cell r="G142">
            <v>0</v>
          </cell>
          <cell r="H142">
            <v>188084.53</v>
          </cell>
        </row>
        <row r="143">
          <cell r="A143" t="str">
            <v>15613000500358950120</v>
          </cell>
          <cell r="B143" t="str">
            <v> 15613000500358950120_ </v>
          </cell>
          <cell r="C143" t="str">
            <v>ХФХ АБРОР ХФХ АБРОР</v>
          </cell>
          <cell r="D143">
            <v>348</v>
          </cell>
          <cell r="E143">
            <v>39504</v>
          </cell>
          <cell r="F143">
            <v>0</v>
          </cell>
          <cell r="G143">
            <v>0</v>
          </cell>
          <cell r="H143">
            <v>42800000</v>
          </cell>
        </row>
        <row r="144">
          <cell r="A144" t="str">
            <v>15613000000359912120</v>
          </cell>
          <cell r="B144" t="str">
            <v> 15613000000359912120_ </v>
          </cell>
          <cell r="C144" t="str">
            <v>Иргаш фермер хужалиги Иргаш фермер хужалиги</v>
          </cell>
          <cell r="D144">
            <v>344</v>
          </cell>
          <cell r="E144">
            <v>39624</v>
          </cell>
          <cell r="F144">
            <v>0</v>
          </cell>
          <cell r="G144">
            <v>0</v>
          </cell>
          <cell r="H144">
            <v>30450000</v>
          </cell>
        </row>
        <row r="145">
          <cell r="A145" t="str">
            <v>15613000300360217666</v>
          </cell>
          <cell r="B145" t="str">
            <v> 15613000300360217666_ </v>
          </cell>
          <cell r="C145" t="str">
            <v>Бекчон бува фермер хужалиги Бекчон бува фермер хужалиги</v>
          </cell>
          <cell r="D145">
            <v>578</v>
          </cell>
          <cell r="E145">
            <v>39660</v>
          </cell>
          <cell r="F145">
            <v>0</v>
          </cell>
          <cell r="G145">
            <v>222656.74</v>
          </cell>
          <cell r="H145">
            <v>16662243.26</v>
          </cell>
        </row>
        <row r="146">
          <cell r="A146" t="str">
            <v>15613000900360239666</v>
          </cell>
          <cell r="B146" t="str">
            <v> 15613000900360239666_ </v>
          </cell>
          <cell r="C146" t="str">
            <v>Ок кул фермер хужалиги Ок кул фермер хужалиги</v>
          </cell>
          <cell r="D146">
            <v>578</v>
          </cell>
          <cell r="E146">
            <v>39660</v>
          </cell>
          <cell r="F146">
            <v>0</v>
          </cell>
          <cell r="G146">
            <v>136535.60999999999</v>
          </cell>
          <cell r="H146">
            <v>25513464.390000001</v>
          </cell>
        </row>
        <row r="147">
          <cell r="A147" t="str">
            <v>15613000600360264120</v>
          </cell>
          <cell r="B147" t="str">
            <v> 15613000600360264120_ </v>
          </cell>
          <cell r="C147" t="str">
            <v>Ерли фермер хужалиги Ерли фермер хужалиги</v>
          </cell>
          <cell r="D147">
            <v>578</v>
          </cell>
          <cell r="E147">
            <v>39653</v>
          </cell>
          <cell r="F147">
            <v>0</v>
          </cell>
          <cell r="G147">
            <v>0</v>
          </cell>
          <cell r="H147">
            <v>30600000</v>
          </cell>
        </row>
        <row r="148">
          <cell r="A148" t="str">
            <v>15613000000365742656</v>
          </cell>
          <cell r="B148" t="str">
            <v> 15613000000365742656_ </v>
          </cell>
          <cell r="C148" t="str">
            <v>"Saxovat" MCHJ "Saxovat" MCHJ</v>
          </cell>
          <cell r="D148">
            <v>109</v>
          </cell>
          <cell r="E148">
            <v>39654</v>
          </cell>
          <cell r="F148">
            <v>0</v>
          </cell>
          <cell r="G148">
            <v>0</v>
          </cell>
          <cell r="H148">
            <v>31806060</v>
          </cell>
        </row>
        <row r="149">
          <cell r="A149" t="str">
            <v>15613000800365791666</v>
          </cell>
          <cell r="B149" t="str">
            <v> 15613000800365791666_ </v>
          </cell>
          <cell r="C149" t="str">
            <v>АНВАР ДЕХКОН ФЕРМЕР ХУЖАЛИГИ АНВАР ДЕХКОН ФЕРМЕР ХУЖАЛ</v>
          </cell>
          <cell r="D149">
            <v>570</v>
          </cell>
          <cell r="E149">
            <v>39629</v>
          </cell>
          <cell r="F149">
            <v>0</v>
          </cell>
          <cell r="G149">
            <v>0</v>
          </cell>
          <cell r="H149">
            <v>10790000</v>
          </cell>
        </row>
        <row r="150">
          <cell r="A150" t="str">
            <v>15613000600367137646</v>
          </cell>
          <cell r="B150" t="str">
            <v> 15613000600367137646_ </v>
          </cell>
          <cell r="C150" t="str">
            <v>Ойдин хусусий корхонаси Ойдин хусусий корхонаси</v>
          </cell>
          <cell r="D150">
            <v>557</v>
          </cell>
          <cell r="E150">
            <v>39599</v>
          </cell>
          <cell r="F150">
            <v>0</v>
          </cell>
          <cell r="G150">
            <v>0</v>
          </cell>
          <cell r="H150">
            <v>7241000</v>
          </cell>
        </row>
        <row r="151">
          <cell r="A151" t="str">
            <v>15613000100367331646</v>
          </cell>
          <cell r="B151" t="str">
            <v> 15613000100367331646_ </v>
          </cell>
          <cell r="C151" t="str">
            <v>Мингбулок туман Агрофирма МЧЖ Мингбулок туман Агрофирма МЧЖ</v>
          </cell>
          <cell r="D151">
            <v>233</v>
          </cell>
          <cell r="E151">
            <v>39660</v>
          </cell>
          <cell r="F151">
            <v>0</v>
          </cell>
          <cell r="G151">
            <v>429000</v>
          </cell>
          <cell r="H151">
            <v>14571000</v>
          </cell>
        </row>
        <row r="152">
          <cell r="A152" t="str">
            <v>15613000900368224666</v>
          </cell>
          <cell r="B152" t="str">
            <v> 15613000900368224666_ </v>
          </cell>
          <cell r="C152" t="str">
            <v>Инок Ховли ХЧФ Инок Ховли ХЧФ</v>
          </cell>
          <cell r="D152">
            <v>568</v>
          </cell>
          <cell r="E152">
            <v>39629</v>
          </cell>
          <cell r="F152">
            <v>0</v>
          </cell>
          <cell r="G152">
            <v>0</v>
          </cell>
          <cell r="H152">
            <v>9340500</v>
          </cell>
        </row>
        <row r="153">
          <cell r="A153" t="str">
            <v>15613000700369459646</v>
          </cell>
          <cell r="B153" t="str">
            <v> 15613000700369459646_ </v>
          </cell>
          <cell r="C153" t="str">
            <v>Maftunkor X I.Ch.S. firmasi Maftunkor X I.Ch.S. firmasi</v>
          </cell>
          <cell r="D153">
            <v>163</v>
          </cell>
          <cell r="E153">
            <v>39652</v>
          </cell>
          <cell r="F153">
            <v>0</v>
          </cell>
          <cell r="G153">
            <v>0</v>
          </cell>
          <cell r="H153">
            <v>14970000</v>
          </cell>
        </row>
        <row r="154">
          <cell r="A154" t="str">
            <v>15613000700385331001</v>
          </cell>
          <cell r="B154" t="str">
            <v> 15613000700385331001_ </v>
          </cell>
          <cell r="C154" t="str">
            <v>"Тадбиркор" кичик корхонаси "Тадбиркор" кичик корхонаси</v>
          </cell>
          <cell r="D154">
            <v>599</v>
          </cell>
          <cell r="E154">
            <v>39655</v>
          </cell>
          <cell r="F154">
            <v>0</v>
          </cell>
          <cell r="G154">
            <v>0</v>
          </cell>
          <cell r="H154">
            <v>20250000</v>
          </cell>
        </row>
        <row r="155">
          <cell r="A155" t="str">
            <v>15613000100388114646</v>
          </cell>
          <cell r="B155" t="str">
            <v> 15613000100388114646_ </v>
          </cell>
          <cell r="C155" t="str">
            <v>Шахнозаой ктхф Шахнозаой ктхф</v>
          </cell>
          <cell r="D155">
            <v>142</v>
          </cell>
          <cell r="E155">
            <v>39658</v>
          </cell>
          <cell r="F155">
            <v>0</v>
          </cell>
          <cell r="G155">
            <v>0</v>
          </cell>
          <cell r="H155">
            <v>10113990</v>
          </cell>
        </row>
        <row r="156">
          <cell r="A156" t="str">
            <v>15613000900393874667</v>
          </cell>
          <cell r="B156" t="str">
            <v> 15613000900393874667_ </v>
          </cell>
          <cell r="C156" t="str">
            <v>Кизилсой фермер хужалиги Кизилсой фермер хужалиги</v>
          </cell>
          <cell r="D156">
            <v>188</v>
          </cell>
          <cell r="E156">
            <v>39598</v>
          </cell>
          <cell r="F156">
            <v>0</v>
          </cell>
          <cell r="G156">
            <v>0</v>
          </cell>
          <cell r="H156">
            <v>35475000</v>
          </cell>
        </row>
        <row r="157">
          <cell r="A157" t="str">
            <v>15613000700393987666</v>
          </cell>
          <cell r="B157" t="str">
            <v> 15613000700393987666_ </v>
          </cell>
          <cell r="C157" t="str">
            <v>Зафар фермер хужалиги Зафар фермер хужалиги</v>
          </cell>
          <cell r="D157">
            <v>135</v>
          </cell>
          <cell r="E157">
            <v>39636</v>
          </cell>
          <cell r="F157">
            <v>0</v>
          </cell>
          <cell r="G157">
            <v>0</v>
          </cell>
          <cell r="H157">
            <v>25500000</v>
          </cell>
        </row>
        <row r="158">
          <cell r="A158" t="str">
            <v>15613000200394521001</v>
          </cell>
          <cell r="B158" t="str">
            <v> 15613000200394521001_ </v>
          </cell>
          <cell r="C158" t="str">
            <v>Альбитекс хусусий фирмаси Альбитекс хусусий фирмаси</v>
          </cell>
          <cell r="D158">
            <v>182</v>
          </cell>
          <cell r="E158">
            <v>38867</v>
          </cell>
          <cell r="F158">
            <v>0</v>
          </cell>
          <cell r="G158">
            <v>0</v>
          </cell>
          <cell r="H158">
            <v>972384.62</v>
          </cell>
        </row>
        <row r="159">
          <cell r="A159" t="str">
            <v>15613000600395631666</v>
          </cell>
          <cell r="B159" t="str">
            <v> 15613000600395631666_ </v>
          </cell>
          <cell r="C159" t="str">
            <v>Мехриобод фх Мехриобод фх</v>
          </cell>
          <cell r="D159">
            <v>142</v>
          </cell>
          <cell r="E159">
            <v>39660</v>
          </cell>
          <cell r="F159">
            <v>0</v>
          </cell>
          <cell r="G159">
            <v>152000</v>
          </cell>
          <cell r="H159">
            <v>24136000</v>
          </cell>
        </row>
        <row r="160">
          <cell r="A160" t="str">
            <v>15613000800403321646</v>
          </cell>
          <cell r="B160" t="str">
            <v> 15613000800403321646_ </v>
          </cell>
          <cell r="C160" t="str">
            <v>"Мирза и Р"хусусий фирмаси "Мирза и Р"хусусий фирмаси</v>
          </cell>
          <cell r="D160">
            <v>549</v>
          </cell>
          <cell r="E160">
            <v>39653</v>
          </cell>
          <cell r="F160">
            <v>0</v>
          </cell>
          <cell r="G160">
            <v>0</v>
          </cell>
          <cell r="H160">
            <v>18500000</v>
          </cell>
        </row>
        <row r="161">
          <cell r="A161" t="str">
            <v>15613000400412092646</v>
          </cell>
          <cell r="B161" t="str">
            <v> 15613000400412092646_ </v>
          </cell>
          <cell r="C161" t="str">
            <v>Шофиркон туман босмахонаси МЧЖ Шофиркон туман босмахонаси МЧЖ</v>
          </cell>
          <cell r="D161">
            <v>101</v>
          </cell>
          <cell r="E161">
            <v>39660</v>
          </cell>
          <cell r="F161">
            <v>0</v>
          </cell>
          <cell r="G161">
            <v>667300</v>
          </cell>
          <cell r="H161">
            <v>32875970.43</v>
          </cell>
        </row>
        <row r="162">
          <cell r="A162" t="str">
            <v>15613000700412182646</v>
          </cell>
          <cell r="B162" t="str">
            <v> 15613000700412182646_ </v>
          </cell>
          <cell r="C162" t="str">
            <v>ГУЛЧЕХРА ТУЛА ШИРКАТ КОРХОНАСИ ГУЛЧЕХРА ТУЛА ШИРКАТ КОРХОНАСИ</v>
          </cell>
          <cell r="D162">
            <v>101</v>
          </cell>
          <cell r="E162">
            <v>39648</v>
          </cell>
          <cell r="F162">
            <v>0</v>
          </cell>
          <cell r="G162">
            <v>0</v>
          </cell>
          <cell r="H162">
            <v>9272650</v>
          </cell>
        </row>
        <row r="163">
          <cell r="A163" t="str">
            <v>15613000700412185647</v>
          </cell>
          <cell r="B163" t="str">
            <v> 15613000700412185647_ </v>
          </cell>
          <cell r="C163" t="str">
            <v>"УЗБЕКИСТОН" ИШ/ЧИКАРИШ САВДО КОРХ "УЗБЕКИСТОН" ИШ/ЧИКАРИШ САВДО КОРХ</v>
          </cell>
          <cell r="D163">
            <v>101</v>
          </cell>
          <cell r="E163">
            <v>39629</v>
          </cell>
          <cell r="F163">
            <v>0</v>
          </cell>
          <cell r="G163">
            <v>0</v>
          </cell>
          <cell r="H163">
            <v>14147033.84</v>
          </cell>
        </row>
        <row r="164">
          <cell r="A164" t="str">
            <v>15613000900412547666</v>
          </cell>
          <cell r="B164" t="str">
            <v> 15613000900412547666_ </v>
          </cell>
          <cell r="C164" t="str">
            <v>"А.Убайдуллаев" ДФХ "А.Убайдуллаев" ДФХ</v>
          </cell>
          <cell r="D164">
            <v>584</v>
          </cell>
          <cell r="E164">
            <v>39599</v>
          </cell>
          <cell r="F164">
            <v>0</v>
          </cell>
          <cell r="G164">
            <v>0</v>
          </cell>
          <cell r="H164">
            <v>9270000</v>
          </cell>
        </row>
        <row r="165">
          <cell r="A165" t="str">
            <v>15613000300414512001</v>
          </cell>
          <cell r="B165" t="str">
            <v> 15613000300414512001_ </v>
          </cell>
          <cell r="C165" t="str">
            <v>АМУР ТЕМИР НАСИЛЧИЛИК ЗАВОДИ АМУР ТЕМИР НАСИЛЧИЛИК ЗАВОДИ</v>
          </cell>
          <cell r="D165">
            <v>108</v>
          </cell>
          <cell r="E165">
            <v>39660</v>
          </cell>
          <cell r="F165">
            <v>0</v>
          </cell>
          <cell r="G165">
            <v>310000</v>
          </cell>
          <cell r="H165">
            <v>20999500</v>
          </cell>
        </row>
        <row r="166">
          <cell r="A166" t="str">
            <v>15613000700431309646</v>
          </cell>
          <cell r="B166" t="str">
            <v> 15613000700431309646_ </v>
          </cell>
          <cell r="C166" t="str">
            <v>ЧФ "ASLI-GM" СУБ/РАСЧЕТ ЧФ "ASLI-GM" СУБ/РАСЧЕТ</v>
          </cell>
          <cell r="D166">
            <v>455</v>
          </cell>
          <cell r="E166">
            <v>39624</v>
          </cell>
          <cell r="F166">
            <v>0</v>
          </cell>
          <cell r="G166">
            <v>0</v>
          </cell>
          <cell r="H166">
            <v>7383964.4299999997</v>
          </cell>
        </row>
        <row r="167">
          <cell r="A167" t="str">
            <v>15613000300434394666</v>
          </cell>
          <cell r="B167" t="str">
            <v> 15613000300434394666_ </v>
          </cell>
          <cell r="C167" t="str">
            <v>Турон фермер хужалиги Турон фермер хужалиги</v>
          </cell>
          <cell r="D167">
            <v>557</v>
          </cell>
          <cell r="E167">
            <v>39629</v>
          </cell>
          <cell r="F167">
            <v>0</v>
          </cell>
          <cell r="G167">
            <v>0</v>
          </cell>
          <cell r="H167">
            <v>22850000</v>
          </cell>
        </row>
        <row r="168">
          <cell r="A168" t="str">
            <v>15613000900439131666</v>
          </cell>
          <cell r="B168" t="str">
            <v> 15613000900439131666_ </v>
          </cell>
          <cell r="C168" t="str">
            <v>АМРИЛЛО ФЕРМЕР ХУЖАЛИГИ АМРИЛЛО ФЕРМЕР ХУЖАЛИГИ</v>
          </cell>
          <cell r="D168">
            <v>301</v>
          </cell>
          <cell r="E168">
            <v>39656</v>
          </cell>
          <cell r="F168">
            <v>0</v>
          </cell>
          <cell r="G168">
            <v>0</v>
          </cell>
          <cell r="H168">
            <v>19131000</v>
          </cell>
        </row>
        <row r="169">
          <cell r="A169" t="str">
            <v>15613000500464224666</v>
          </cell>
          <cell r="B169" t="str">
            <v> 15613000500464224666_ </v>
          </cell>
          <cell r="C169" t="str">
            <v>УСТА ВАХОБ ФЕРМЕР ХУЖАЛИГИ УСТА ВАХОБ ФЕРМЕР ХУЖАЛИГИ</v>
          </cell>
          <cell r="D169">
            <v>496</v>
          </cell>
          <cell r="E169">
            <v>39659</v>
          </cell>
          <cell r="F169">
            <v>0</v>
          </cell>
          <cell r="G169">
            <v>0</v>
          </cell>
          <cell r="H169">
            <v>8664000</v>
          </cell>
        </row>
        <row r="170">
          <cell r="A170" t="str">
            <v>15613000900502052666</v>
          </cell>
          <cell r="B170" t="str">
            <v> 15613000900502052666_ </v>
          </cell>
          <cell r="C170" t="str">
            <v>Абраев Эшбой ФХ Абраев Эшбой ФХ</v>
          </cell>
          <cell r="D170">
            <v>338</v>
          </cell>
          <cell r="E170">
            <v>39652</v>
          </cell>
          <cell r="F170">
            <v>0</v>
          </cell>
          <cell r="G170">
            <v>0</v>
          </cell>
          <cell r="H170">
            <v>24500000</v>
          </cell>
        </row>
        <row r="171">
          <cell r="A171" t="str">
            <v>15613000900521735001</v>
          </cell>
          <cell r="B171" t="str">
            <v> 15613000900521735001_ </v>
          </cell>
          <cell r="C171" t="str">
            <v>ЧТП "Ойша" ЧТП "Ойша"</v>
          </cell>
          <cell r="D171">
            <v>326</v>
          </cell>
          <cell r="E171">
            <v>39656</v>
          </cell>
          <cell r="F171">
            <v>0</v>
          </cell>
          <cell r="G171">
            <v>0</v>
          </cell>
          <cell r="H171">
            <v>21800</v>
          </cell>
        </row>
        <row r="172">
          <cell r="A172" t="str">
            <v>15613000500531349001</v>
          </cell>
          <cell r="B172" t="str">
            <v> 15613000500531349001_ </v>
          </cell>
          <cell r="C172" t="str">
            <v>"Шахбоз" фермер хужалиги "Шахбоз" фермер хужалиги</v>
          </cell>
          <cell r="D172">
            <v>67</v>
          </cell>
          <cell r="E172">
            <v>39579</v>
          </cell>
          <cell r="F172">
            <v>0</v>
          </cell>
          <cell r="G172">
            <v>0</v>
          </cell>
          <cell r="H172">
            <v>2240000</v>
          </cell>
        </row>
        <row r="173">
          <cell r="A173" t="str">
            <v>15613000300531372001</v>
          </cell>
          <cell r="B173" t="str">
            <v> 15613000300531372001_ </v>
          </cell>
          <cell r="C173" t="str">
            <v>"Султоним" хусусий куп тармокли фирмаси "Султоним" хусусий куп тармокли фирмаси</v>
          </cell>
          <cell r="D173">
            <v>78</v>
          </cell>
          <cell r="E173">
            <v>39618</v>
          </cell>
          <cell r="F173">
            <v>0</v>
          </cell>
          <cell r="G173">
            <v>0</v>
          </cell>
          <cell r="H173">
            <v>257702877.5</v>
          </cell>
        </row>
        <row r="174">
          <cell r="A174" t="str">
            <v>15613000400531933666</v>
          </cell>
          <cell r="B174" t="str">
            <v> 15613000400531933666_ </v>
          </cell>
          <cell r="C174" t="str">
            <v>"G'ofurobod" fermer xo'jaligi "G'ofurobod" fermer xo'jaligi</v>
          </cell>
          <cell r="D174">
            <v>109</v>
          </cell>
          <cell r="E174">
            <v>39623</v>
          </cell>
          <cell r="F174">
            <v>0</v>
          </cell>
          <cell r="G174">
            <v>0</v>
          </cell>
          <cell r="H174">
            <v>14198392.48</v>
          </cell>
        </row>
        <row r="175">
          <cell r="A175" t="str">
            <v>15613000700532113666</v>
          </cell>
          <cell r="B175" t="str">
            <v> 15613000700532113666_ </v>
          </cell>
          <cell r="C175" t="str">
            <v>"ЭРГАШБОБО" фермер хужалиги "ЭРГАШБОБО" фермер хужалиги</v>
          </cell>
          <cell r="D175">
            <v>109</v>
          </cell>
          <cell r="E175">
            <v>39637</v>
          </cell>
          <cell r="F175">
            <v>0</v>
          </cell>
          <cell r="G175">
            <v>0</v>
          </cell>
          <cell r="H175">
            <v>26973228</v>
          </cell>
        </row>
        <row r="176">
          <cell r="A176" t="str">
            <v>15613000700535629202</v>
          </cell>
          <cell r="B176" t="str">
            <v> 15613000700535629202_ </v>
          </cell>
          <cell r="C176" t="str">
            <v>"Ёдгор " хусусий савдо ва ишлаб чикариш корхонаси "Ёдгор " хусусий савдо ва ишлаб чикариш корхонаси</v>
          </cell>
          <cell r="D176">
            <v>549</v>
          </cell>
          <cell r="E176">
            <v>39629</v>
          </cell>
          <cell r="F176">
            <v>0</v>
          </cell>
          <cell r="G176">
            <v>0</v>
          </cell>
          <cell r="H176">
            <v>1504213.62</v>
          </cell>
        </row>
        <row r="177">
          <cell r="A177" t="str">
            <v>15613000200536488666</v>
          </cell>
          <cell r="B177" t="str">
            <v> 15613000200536488666_ </v>
          </cell>
          <cell r="C177" t="str">
            <v>Маркс фермер хужалиги Маркс фермер хужалиги</v>
          </cell>
          <cell r="D177">
            <v>557</v>
          </cell>
          <cell r="E177">
            <v>39640</v>
          </cell>
          <cell r="F177">
            <v>0</v>
          </cell>
          <cell r="G177">
            <v>0</v>
          </cell>
          <cell r="H177">
            <v>9000000</v>
          </cell>
        </row>
        <row r="178">
          <cell r="A178" t="str">
            <v>15613000000544214646</v>
          </cell>
          <cell r="B178" t="str">
            <v> 15613000000544214646_ </v>
          </cell>
          <cell r="C178" t="str">
            <v>М.И.Р хусусий корхонаси М.И.Р хусусий корхонаси</v>
          </cell>
          <cell r="D178">
            <v>557</v>
          </cell>
          <cell r="E178">
            <v>39629</v>
          </cell>
          <cell r="F178">
            <v>0</v>
          </cell>
          <cell r="G178">
            <v>0</v>
          </cell>
          <cell r="H178">
            <v>20800000</v>
          </cell>
        </row>
        <row r="179">
          <cell r="A179" t="str">
            <v>15613000600545069646</v>
          </cell>
          <cell r="B179" t="str">
            <v> 15613000600545069646_ </v>
          </cell>
          <cell r="C179" t="str">
            <v>ЖУРА ХУСУСИЙ ДУКОНИ ЖУРА ХУСУСИЙ ДУКОНИ</v>
          </cell>
          <cell r="D179">
            <v>338</v>
          </cell>
          <cell r="E179">
            <v>39655</v>
          </cell>
          <cell r="F179">
            <v>0</v>
          </cell>
          <cell r="G179">
            <v>0</v>
          </cell>
          <cell r="H179">
            <v>2355568</v>
          </cell>
        </row>
        <row r="180">
          <cell r="A180" t="str">
            <v>15613000700551495666</v>
          </cell>
          <cell r="B180" t="str">
            <v> 15613000700551495666_ </v>
          </cell>
          <cell r="C180" t="str">
            <v>КУЛИБОЕВ ГИЁС ФХ КУЛИБОЕВ ГИЁС ФХ</v>
          </cell>
          <cell r="D180">
            <v>473</v>
          </cell>
          <cell r="E180">
            <v>39654</v>
          </cell>
          <cell r="F180">
            <v>0</v>
          </cell>
          <cell r="G180">
            <v>0</v>
          </cell>
          <cell r="H180">
            <v>850000</v>
          </cell>
        </row>
        <row r="181">
          <cell r="A181" t="str">
            <v>15613000400551546666</v>
          </cell>
          <cell r="B181" t="str">
            <v> 15613000400551546666_ </v>
          </cell>
          <cell r="C181" t="str">
            <v>Омад ф\х Омад ф\х</v>
          </cell>
          <cell r="D181">
            <v>473</v>
          </cell>
          <cell r="E181">
            <v>39651</v>
          </cell>
          <cell r="F181">
            <v>0</v>
          </cell>
          <cell r="G181">
            <v>0</v>
          </cell>
          <cell r="H181">
            <v>15000000</v>
          </cell>
        </row>
        <row r="182">
          <cell r="A182" t="str">
            <v>15613000700551567202</v>
          </cell>
          <cell r="B182" t="str">
            <v> 15613000700551567202_ </v>
          </cell>
          <cell r="C182" t="str">
            <v>ИНОМЖОН ФХ ИНОМЖОН ФХ</v>
          </cell>
          <cell r="D182">
            <v>473</v>
          </cell>
          <cell r="E182">
            <v>39643</v>
          </cell>
          <cell r="F182">
            <v>0</v>
          </cell>
          <cell r="G182">
            <v>0</v>
          </cell>
          <cell r="H182">
            <v>200000</v>
          </cell>
        </row>
        <row r="183">
          <cell r="A183" t="str">
            <v>15613000400558588001</v>
          </cell>
          <cell r="B183" t="str">
            <v> 15613000400558588001_ </v>
          </cell>
          <cell r="C183" t="str">
            <v>Акбар фермер хужалиги Акбар фермер хужалиги</v>
          </cell>
          <cell r="D183">
            <v>78</v>
          </cell>
          <cell r="E183">
            <v>39645</v>
          </cell>
          <cell r="F183">
            <v>0</v>
          </cell>
          <cell r="G183">
            <v>0</v>
          </cell>
          <cell r="H183">
            <v>7430000</v>
          </cell>
        </row>
        <row r="184">
          <cell r="A184" t="str">
            <v>15613000400558588666</v>
          </cell>
          <cell r="B184" t="str">
            <v> 15613000400558588666_ </v>
          </cell>
          <cell r="C184" t="str">
            <v>Акбар фермер хужалиги Акбар фермер хужалиги</v>
          </cell>
          <cell r="D184">
            <v>78</v>
          </cell>
          <cell r="E184">
            <v>39629</v>
          </cell>
          <cell r="F184">
            <v>0</v>
          </cell>
          <cell r="G184">
            <v>0</v>
          </cell>
          <cell r="H184">
            <v>2439779.66</v>
          </cell>
        </row>
        <row r="185">
          <cell r="A185" t="str">
            <v>15613000700559437001</v>
          </cell>
          <cell r="B185" t="str">
            <v> 15613000700559437001_ </v>
          </cell>
          <cell r="C185" t="str">
            <v>Худоберди-98 ф\х Худоберди-98 ф\х</v>
          </cell>
          <cell r="D185">
            <v>38</v>
          </cell>
          <cell r="E185">
            <v>39629</v>
          </cell>
          <cell r="F185">
            <v>0</v>
          </cell>
          <cell r="G185">
            <v>0</v>
          </cell>
          <cell r="H185">
            <v>4521256.72</v>
          </cell>
        </row>
        <row r="186">
          <cell r="A186" t="str">
            <v>15613000000565914120</v>
          </cell>
          <cell r="B186" t="str">
            <v> 15613000000565914120_ </v>
          </cell>
          <cell r="C186" t="str">
            <v>Матонат ф.х Матонат ф.х</v>
          </cell>
          <cell r="D186">
            <v>239</v>
          </cell>
          <cell r="E186">
            <v>39636</v>
          </cell>
          <cell r="F186">
            <v>0</v>
          </cell>
          <cell r="G186">
            <v>0</v>
          </cell>
          <cell r="H186">
            <v>1053000</v>
          </cell>
        </row>
        <row r="187">
          <cell r="A187" t="str">
            <v>15613000000583025666</v>
          </cell>
          <cell r="B187" t="str">
            <v> 15613000000583025666_ </v>
          </cell>
          <cell r="C187" t="str">
            <v>Уста Эшбой ф.х. Уста Эшбой ф.х.</v>
          </cell>
          <cell r="D187">
            <v>144</v>
          </cell>
          <cell r="E187">
            <v>39653</v>
          </cell>
          <cell r="F187">
            <v>0</v>
          </cell>
          <cell r="G187">
            <v>0</v>
          </cell>
          <cell r="H187">
            <v>14013799.83</v>
          </cell>
        </row>
        <row r="188">
          <cell r="A188" t="str">
            <v>15613000700663128666</v>
          </cell>
          <cell r="B188" t="str">
            <v> 15613000700663128666_ </v>
          </cell>
          <cell r="C188" t="str">
            <v>"Сохибкор" фермер хужалиги "Сохибкор" фермер хужалиги</v>
          </cell>
          <cell r="D188">
            <v>496</v>
          </cell>
          <cell r="E188">
            <v>39595</v>
          </cell>
          <cell r="F188">
            <v>0</v>
          </cell>
          <cell r="G188">
            <v>0</v>
          </cell>
          <cell r="H188">
            <v>32475000</v>
          </cell>
        </row>
        <row r="189">
          <cell r="A189" t="str">
            <v>15613000200669979666</v>
          </cell>
          <cell r="B189" t="str">
            <v> 15613000200669979666_ </v>
          </cell>
          <cell r="C189" t="str">
            <v>ЮСУП М.Д.Х. ЮСУП м/д/х</v>
          </cell>
          <cell r="D189">
            <v>149</v>
          </cell>
          <cell r="E189">
            <v>39521</v>
          </cell>
          <cell r="F189">
            <v>0</v>
          </cell>
          <cell r="G189">
            <v>0</v>
          </cell>
          <cell r="H189">
            <v>10451771.35</v>
          </cell>
        </row>
        <row r="190">
          <cell r="A190" t="str">
            <v>15613000600670950001</v>
          </cell>
          <cell r="B190" t="str">
            <v> 15613000600670950001_ </v>
          </cell>
          <cell r="C190" t="str">
            <v>ТУРГУНБОЙ Ф/Х НИГОРА НАРГИЗА ФХ</v>
          </cell>
          <cell r="D190">
            <v>496</v>
          </cell>
          <cell r="E190">
            <v>39622</v>
          </cell>
          <cell r="F190">
            <v>0</v>
          </cell>
          <cell r="G190">
            <v>0</v>
          </cell>
          <cell r="H190">
            <v>10108702.640000001</v>
          </cell>
        </row>
        <row r="191">
          <cell r="A191" t="str">
            <v>15613000000670950666</v>
          </cell>
          <cell r="B191" t="str">
            <v> 15613000000670950666_ </v>
          </cell>
          <cell r="C191" t="str">
            <v>ТУРГУНБОЙ Ф/Х ТУРГУНБОЙ Ф/Х</v>
          </cell>
          <cell r="D191">
            <v>496</v>
          </cell>
          <cell r="E191">
            <v>39596</v>
          </cell>
          <cell r="F191">
            <v>0</v>
          </cell>
          <cell r="G191">
            <v>0</v>
          </cell>
          <cell r="H191">
            <v>21606332.379999999</v>
          </cell>
        </row>
        <row r="192">
          <cell r="A192" t="str">
            <v>15613000900673133666</v>
          </cell>
          <cell r="B192" t="str">
            <v> 15613000900673133666_ </v>
          </cell>
          <cell r="C192" t="str">
            <v>Нуробод ф.х Нуробод ф.х</v>
          </cell>
          <cell r="D192">
            <v>100</v>
          </cell>
          <cell r="E192">
            <v>39643</v>
          </cell>
          <cell r="F192">
            <v>0</v>
          </cell>
          <cell r="G192">
            <v>0</v>
          </cell>
          <cell r="H192">
            <v>19000000</v>
          </cell>
        </row>
        <row r="193">
          <cell r="A193" t="str">
            <v>15613000600674338120</v>
          </cell>
          <cell r="B193" t="str">
            <v> 15613000600674338120_ </v>
          </cell>
          <cell r="C193" t="str">
            <v>Ахмад - Махсуд фермер хужалиги Ахмад - Махсуд фермер хужалиги</v>
          </cell>
          <cell r="D193">
            <v>620</v>
          </cell>
          <cell r="E193">
            <v>39660</v>
          </cell>
          <cell r="F193">
            <v>0</v>
          </cell>
          <cell r="G193">
            <v>347000</v>
          </cell>
          <cell r="H193">
            <v>34400000</v>
          </cell>
        </row>
        <row r="194">
          <cell r="A194" t="str">
            <v>15613000200674341646</v>
          </cell>
          <cell r="B194" t="str">
            <v> 15613000200674341646_ </v>
          </cell>
          <cell r="C194" t="str">
            <v>Баракат Куп тармокли хусусий фирма Баракат Куп тармокли хусусий фирма</v>
          </cell>
          <cell r="D194">
            <v>620</v>
          </cell>
          <cell r="E194">
            <v>39652</v>
          </cell>
          <cell r="F194">
            <v>0</v>
          </cell>
          <cell r="G194">
            <v>0</v>
          </cell>
          <cell r="H194">
            <v>8627206</v>
          </cell>
        </row>
        <row r="195">
          <cell r="A195" t="str">
            <v>15613000200685238666</v>
          </cell>
          <cell r="B195" t="str">
            <v> 15613000200685238666_ </v>
          </cell>
          <cell r="C195" t="str">
            <v>ШАРОФ фермер хужалиги ШАРОФ фермер хужалиги</v>
          </cell>
          <cell r="D195">
            <v>104</v>
          </cell>
          <cell r="E195">
            <v>39638</v>
          </cell>
          <cell r="F195">
            <v>0</v>
          </cell>
          <cell r="G195">
            <v>0</v>
          </cell>
          <cell r="H195">
            <v>26644600.539999999</v>
          </cell>
        </row>
        <row r="196">
          <cell r="A196" t="str">
            <v>15613000200892466666</v>
          </cell>
          <cell r="B196" t="str">
            <v> 15613000200892466666_ </v>
          </cell>
          <cell r="C196" t="str">
            <v>ЗИЛОЛ ФХ ЗИЛОЛ ФЕРМЕР ХУЖАЛИГИ</v>
          </cell>
          <cell r="D196">
            <v>496</v>
          </cell>
          <cell r="E196">
            <v>39657</v>
          </cell>
          <cell r="F196">
            <v>0</v>
          </cell>
          <cell r="G196">
            <v>0</v>
          </cell>
          <cell r="H196">
            <v>6526831.3799999999</v>
          </cell>
        </row>
        <row r="197">
          <cell r="A197" t="str">
            <v>15613000700910093646</v>
          </cell>
          <cell r="B197" t="str">
            <v> 15613000700910093646_ </v>
          </cell>
          <cell r="C197" t="str">
            <v>МЧЖ "ASR-QO'SHUV" МЧЖ "ASR-QO'SHUV"</v>
          </cell>
          <cell r="D197">
            <v>433</v>
          </cell>
          <cell r="E197">
            <v>39659</v>
          </cell>
          <cell r="F197">
            <v>0</v>
          </cell>
          <cell r="G197">
            <v>0</v>
          </cell>
          <cell r="H197">
            <v>41000000</v>
          </cell>
        </row>
        <row r="198">
          <cell r="A198" t="str">
            <v>15613000901076363666</v>
          </cell>
          <cell r="B198" t="str">
            <v> 15613000901076363666_ </v>
          </cell>
          <cell r="C198" t="str">
            <v>МИРЗО ОТА ФХ МИРЗО ОТА ФХ</v>
          </cell>
          <cell r="D198">
            <v>458</v>
          </cell>
          <cell r="E198">
            <v>39657</v>
          </cell>
          <cell r="F198">
            <v>0</v>
          </cell>
          <cell r="G198">
            <v>0</v>
          </cell>
          <cell r="H198">
            <v>1486809.34</v>
          </cell>
        </row>
        <row r="199">
          <cell r="A199" t="str">
            <v>15613000901108857646</v>
          </cell>
          <cell r="B199" t="str">
            <v> 15613000901108857646_ </v>
          </cell>
          <cell r="C199" t="str">
            <v>ХИЧТФ "MARD SH-SH" ХИЧТФ "MARD SH-SH"</v>
          </cell>
          <cell r="D199">
            <v>433</v>
          </cell>
          <cell r="E199">
            <v>39644</v>
          </cell>
          <cell r="F199">
            <v>0</v>
          </cell>
          <cell r="G199">
            <v>0</v>
          </cell>
          <cell r="H199">
            <v>30360000</v>
          </cell>
        </row>
        <row r="200">
          <cell r="A200" t="str">
            <v>15613000701124521666</v>
          </cell>
          <cell r="B200" t="str">
            <v> 15613000701124521666_ </v>
          </cell>
          <cell r="C200" t="str">
            <v>Кунгирот дехкон фермер хужалиги Кунгирот дехкон фермер хужалиги</v>
          </cell>
          <cell r="D200">
            <v>384</v>
          </cell>
          <cell r="E200">
            <v>39646</v>
          </cell>
          <cell r="F200">
            <v>0</v>
          </cell>
          <cell r="G200">
            <v>0</v>
          </cell>
          <cell r="H200">
            <v>12050000</v>
          </cell>
        </row>
        <row r="201">
          <cell r="A201" t="str">
            <v>15613000601127791666</v>
          </cell>
          <cell r="B201" t="str">
            <v> 15613000601127791666_ </v>
          </cell>
          <cell r="C201" t="str">
            <v>Эскикургон ф.х Эскикургон ф.х</v>
          </cell>
          <cell r="D201">
            <v>333</v>
          </cell>
          <cell r="E201">
            <v>39653</v>
          </cell>
          <cell r="F201">
            <v>0</v>
          </cell>
          <cell r="G201">
            <v>0</v>
          </cell>
          <cell r="H201">
            <v>25150400</v>
          </cell>
        </row>
        <row r="202">
          <cell r="A202" t="str">
            <v>15613000301134545001</v>
          </cell>
          <cell r="B202" t="str">
            <v> 15613000301134545001_ </v>
          </cell>
          <cell r="C202" t="str">
            <v>"Ботир" фермер хужалиги "Ботир" фермер хужалиги</v>
          </cell>
          <cell r="D202">
            <v>342</v>
          </cell>
          <cell r="E202">
            <v>39654</v>
          </cell>
          <cell r="F202">
            <v>0</v>
          </cell>
          <cell r="G202">
            <v>0</v>
          </cell>
          <cell r="H202">
            <v>13461827</v>
          </cell>
        </row>
        <row r="203">
          <cell r="A203" t="str">
            <v>15613000901406960120</v>
          </cell>
          <cell r="B203" t="str">
            <v> 15613000901406960120_ </v>
          </cell>
          <cell r="C203" t="str">
            <v>Фарход ф.х Фарход ф.х</v>
          </cell>
          <cell r="D203">
            <v>239</v>
          </cell>
          <cell r="E203">
            <v>39640</v>
          </cell>
          <cell r="F203">
            <v>0</v>
          </cell>
          <cell r="G203">
            <v>0</v>
          </cell>
          <cell r="H203">
            <v>2000000</v>
          </cell>
        </row>
        <row r="204">
          <cell r="A204" t="str">
            <v>15613000301481067646</v>
          </cell>
          <cell r="B204" t="str">
            <v> 15613000301481067646_ </v>
          </cell>
          <cell r="C204" t="str">
            <v>Саховат -96 хусусий фирмаси Саховат -96 хусусий фирмаси</v>
          </cell>
          <cell r="D204">
            <v>78</v>
          </cell>
          <cell r="E204">
            <v>39660</v>
          </cell>
          <cell r="F204">
            <v>0</v>
          </cell>
          <cell r="G204">
            <v>300000</v>
          </cell>
          <cell r="H204">
            <v>9738642.0999999996</v>
          </cell>
        </row>
        <row r="205">
          <cell r="A205" t="str">
            <v>15613000101494073646</v>
          </cell>
          <cell r="B205" t="str">
            <v> 15613000101494073646_ </v>
          </cell>
          <cell r="C205" t="str">
            <v>ДАДА-Р ХУСУСИЙ ФИРМАСИ ДАДА-Р ХУСУСИЙ ФИРМАСИ</v>
          </cell>
          <cell r="D205">
            <v>570</v>
          </cell>
          <cell r="E205">
            <v>39660</v>
          </cell>
          <cell r="F205">
            <v>0</v>
          </cell>
          <cell r="G205">
            <v>399200</v>
          </cell>
          <cell r="H205">
            <v>19402800</v>
          </cell>
        </row>
        <row r="206">
          <cell r="A206" t="str">
            <v>15613000001519779666</v>
          </cell>
          <cell r="B206" t="str">
            <v> 15613000001519779666_ </v>
          </cell>
          <cell r="C206" t="str">
            <v>Шомурот Полвон ФХ Шомурот Полвон ФХ</v>
          </cell>
          <cell r="D206">
            <v>620</v>
          </cell>
          <cell r="E206">
            <v>39658</v>
          </cell>
          <cell r="F206">
            <v>0</v>
          </cell>
          <cell r="G206">
            <v>0</v>
          </cell>
          <cell r="H206">
            <v>2933000</v>
          </cell>
        </row>
        <row r="207">
          <cell r="A207" t="str">
            <v>15613000801542722001</v>
          </cell>
          <cell r="B207" t="str">
            <v> 15613000801542722001_ </v>
          </cell>
          <cell r="C207" t="str">
            <v>ФХ "ХУМО-С" ФХ "ХУМО-С"</v>
          </cell>
          <cell r="D207">
            <v>455</v>
          </cell>
          <cell r="E207">
            <v>39633</v>
          </cell>
          <cell r="F207">
            <v>0</v>
          </cell>
          <cell r="G207">
            <v>0</v>
          </cell>
          <cell r="H207">
            <v>12692556.26</v>
          </cell>
        </row>
        <row r="208">
          <cell r="A208" t="str">
            <v>15613000801631440666</v>
          </cell>
          <cell r="B208" t="str">
            <v> 15613000801631440666_ </v>
          </cell>
          <cell r="C208" t="str">
            <v>Орзикул фермер хужалиги Орзикул фермер хужалиги</v>
          </cell>
          <cell r="D208">
            <v>152</v>
          </cell>
          <cell r="E208">
            <v>39659</v>
          </cell>
          <cell r="F208">
            <v>0</v>
          </cell>
          <cell r="G208">
            <v>0</v>
          </cell>
          <cell r="H208">
            <v>3330256</v>
          </cell>
        </row>
        <row r="209">
          <cell r="A209" t="str">
            <v>15613000101647784666</v>
          </cell>
          <cell r="B209" t="str">
            <v> 15613000101647784666_ </v>
          </cell>
          <cell r="C209" t="str">
            <v>"Еркин" фермер хужалиги "Еркин" фермер хужалиги</v>
          </cell>
          <cell r="D209">
            <v>152</v>
          </cell>
          <cell r="E209">
            <v>39660</v>
          </cell>
          <cell r="F209">
            <v>0</v>
          </cell>
          <cell r="G209">
            <v>106000</v>
          </cell>
          <cell r="H209">
            <v>1794000</v>
          </cell>
        </row>
        <row r="210">
          <cell r="A210" t="str">
            <v>15613000401647796666</v>
          </cell>
          <cell r="B210" t="str">
            <v> 15613000401647796666_ </v>
          </cell>
          <cell r="C210" t="str">
            <v>Кузи бобо фермер хужалиги Кузи бобо фермер хужалиги</v>
          </cell>
          <cell r="D210">
            <v>152</v>
          </cell>
          <cell r="E210">
            <v>39652</v>
          </cell>
          <cell r="F210">
            <v>0</v>
          </cell>
          <cell r="G210">
            <v>0</v>
          </cell>
          <cell r="H210">
            <v>1751100</v>
          </cell>
        </row>
        <row r="211">
          <cell r="A211" t="str">
            <v>15613000701763229646</v>
          </cell>
          <cell r="B211" t="str">
            <v> 15613000701763229646_ </v>
          </cell>
          <cell r="C211" t="str">
            <v>Замин-К хусусий фирмаси Замин-К хусусий фирмаси</v>
          </cell>
          <cell r="D211">
            <v>152</v>
          </cell>
          <cell r="E211">
            <v>39653</v>
          </cell>
          <cell r="F211">
            <v>0</v>
          </cell>
          <cell r="G211">
            <v>0</v>
          </cell>
          <cell r="H211">
            <v>6262338</v>
          </cell>
        </row>
        <row r="212">
          <cell r="A212" t="str">
            <v>15613000701778262120</v>
          </cell>
          <cell r="B212" t="str">
            <v> 15613000701778262120_ </v>
          </cell>
          <cell r="C212" t="str">
            <v>БАХРОМ СОДИКОВ ФЕРМЕР ХУЖАЛИГИ БАХРОМ СОДИКОВ ФЕРМЕР ХУЖАЛИГИ</v>
          </cell>
          <cell r="D212">
            <v>268</v>
          </cell>
          <cell r="E212">
            <v>39654</v>
          </cell>
          <cell r="F212">
            <v>0</v>
          </cell>
          <cell r="G212">
            <v>0</v>
          </cell>
          <cell r="H212">
            <v>28850000</v>
          </cell>
        </row>
        <row r="213">
          <cell r="A213" t="str">
            <v>15613000402152559001</v>
          </cell>
          <cell r="B213" t="str">
            <v> 15613000402152559001_ </v>
          </cell>
          <cell r="C213" t="str">
            <v>Гадойобод ф.х ГАДОЙОБОД ФЕРМЕР ХУЖАЛИГИ</v>
          </cell>
          <cell r="D213">
            <v>100</v>
          </cell>
          <cell r="E213">
            <v>39652</v>
          </cell>
          <cell r="F213">
            <v>0</v>
          </cell>
          <cell r="G213">
            <v>0</v>
          </cell>
          <cell r="H213">
            <v>26166000</v>
          </cell>
        </row>
        <row r="214">
          <cell r="A214" t="str">
            <v>15613000902445761001</v>
          </cell>
          <cell r="B214" t="str">
            <v> 15613000902445761001_ </v>
          </cell>
          <cell r="C214" t="str">
            <v>Аширали -Ота дехкон фермер хужалиги Аширали -Ота дехкон фермер хужалиги (лизинг)</v>
          </cell>
          <cell r="D214">
            <v>239</v>
          </cell>
          <cell r="E214">
            <v>39355</v>
          </cell>
          <cell r="F214">
            <v>0</v>
          </cell>
          <cell r="G214">
            <v>0</v>
          </cell>
          <cell r="H214">
            <v>17015189.98</v>
          </cell>
        </row>
        <row r="215">
          <cell r="A215" t="str">
            <v>15613000202450218120</v>
          </cell>
          <cell r="B215" t="str">
            <v> 15613000202450218120_ </v>
          </cell>
          <cell r="C215" t="str">
            <v>Ойбек - ю фермер хужалиги Ойбек - ю фермер хужалиги</v>
          </cell>
          <cell r="D215">
            <v>41</v>
          </cell>
          <cell r="E215">
            <v>39627</v>
          </cell>
          <cell r="F215">
            <v>0</v>
          </cell>
          <cell r="G215">
            <v>0</v>
          </cell>
          <cell r="H215">
            <v>3150000</v>
          </cell>
        </row>
        <row r="216">
          <cell r="A216" t="str">
            <v>15613000202596158666</v>
          </cell>
          <cell r="B216" t="str">
            <v> 15613000202596158666_ </v>
          </cell>
          <cell r="C216" t="str">
            <v>Уринбой д.ф.х. Уринбой д.ф.х.</v>
          </cell>
          <cell r="D216">
            <v>67</v>
          </cell>
          <cell r="E216">
            <v>39660</v>
          </cell>
          <cell r="F216">
            <v>0</v>
          </cell>
          <cell r="G216">
            <v>63066.3</v>
          </cell>
          <cell r="H216">
            <v>946933.7</v>
          </cell>
        </row>
        <row r="217">
          <cell r="A217" t="str">
            <v>15613000602699474666</v>
          </cell>
          <cell r="B217" t="str">
            <v> 15613000602699474666_ </v>
          </cell>
          <cell r="C217" t="str">
            <v>САЪДУЛЛОБОБО Ф\Х САЪДУЛЛОБОБО Ф\Х</v>
          </cell>
          <cell r="D217">
            <v>101</v>
          </cell>
          <cell r="E217">
            <v>39660</v>
          </cell>
          <cell r="F217">
            <v>0</v>
          </cell>
          <cell r="G217">
            <v>200000</v>
          </cell>
          <cell r="H217">
            <v>9129395.8699999992</v>
          </cell>
        </row>
        <row r="218">
          <cell r="A218" t="str">
            <v>15613000702719019646</v>
          </cell>
          <cell r="B218" t="str">
            <v> 15613000702719019646_ </v>
          </cell>
          <cell r="C218" t="str">
            <v>КУВОНЧ куп.тармокли хус.фирма КУВОНЧ куп.тармокли хус.фирма</v>
          </cell>
          <cell r="D218">
            <v>145</v>
          </cell>
          <cell r="E218">
            <v>39653</v>
          </cell>
          <cell r="F218">
            <v>0</v>
          </cell>
          <cell r="G218">
            <v>0</v>
          </cell>
          <cell r="H218">
            <v>6706247.8099999996</v>
          </cell>
        </row>
        <row r="219">
          <cell r="A219" t="str">
            <v>15613000102766467120</v>
          </cell>
          <cell r="B219" t="str">
            <v> 15613000102766467120_ </v>
          </cell>
          <cell r="C219" t="str">
            <v>ФХ "СИРОЖИДДИН" ФХ "СИРОЖИДДИН"</v>
          </cell>
          <cell r="D219">
            <v>455</v>
          </cell>
          <cell r="E219">
            <v>39652</v>
          </cell>
          <cell r="F219">
            <v>0</v>
          </cell>
          <cell r="G219">
            <v>0</v>
          </cell>
          <cell r="H219">
            <v>32950000</v>
          </cell>
        </row>
        <row r="220">
          <cell r="A220" t="str">
            <v>15613000003281921120</v>
          </cell>
          <cell r="B220" t="str">
            <v> 15613000003281921120_ </v>
          </cell>
          <cell r="C220" t="str">
            <v>Обиджон ота фермер хужали Обиджон ота фермер хужали</v>
          </cell>
          <cell r="D220">
            <v>67</v>
          </cell>
          <cell r="E220">
            <v>39648</v>
          </cell>
          <cell r="F220">
            <v>0</v>
          </cell>
          <cell r="G220">
            <v>0</v>
          </cell>
          <cell r="H220">
            <v>118000000</v>
          </cell>
        </row>
        <row r="221">
          <cell r="A221" t="str">
            <v>15613000503319842666</v>
          </cell>
          <cell r="B221" t="str">
            <v> 15613000503319842666_ </v>
          </cell>
          <cell r="C221" t="str">
            <v>Одилжон д\ф\х Одилжон д\ф\х</v>
          </cell>
          <cell r="D221">
            <v>38</v>
          </cell>
          <cell r="E221">
            <v>39658</v>
          </cell>
          <cell r="F221">
            <v>0</v>
          </cell>
          <cell r="G221">
            <v>0</v>
          </cell>
          <cell r="H221">
            <v>22233334</v>
          </cell>
        </row>
        <row r="222">
          <cell r="A222" t="str">
            <v>15613000203405917666</v>
          </cell>
          <cell r="B222" t="str">
            <v> 15613000203405917666_ </v>
          </cell>
          <cell r="C222" t="str">
            <v>Рустам фермер хужалиги Рустам фермер хужалиги</v>
          </cell>
          <cell r="D222">
            <v>344</v>
          </cell>
          <cell r="E222">
            <v>39421</v>
          </cell>
          <cell r="F222">
            <v>0</v>
          </cell>
          <cell r="G222">
            <v>0</v>
          </cell>
          <cell r="H222">
            <v>2270000</v>
          </cell>
        </row>
        <row r="223">
          <cell r="A223" t="str">
            <v>15613000303439083001</v>
          </cell>
          <cell r="B223" t="str">
            <v> 15613000303439083001_ </v>
          </cell>
          <cell r="C223" t="str">
            <v>Ок йул фермер хужалиги Ок йул фермер хужалиги</v>
          </cell>
          <cell r="D223">
            <v>135</v>
          </cell>
          <cell r="E223">
            <v>39610</v>
          </cell>
          <cell r="F223">
            <v>0</v>
          </cell>
          <cell r="G223">
            <v>0</v>
          </cell>
          <cell r="H223">
            <v>11842000</v>
          </cell>
        </row>
        <row r="224">
          <cell r="A224" t="str">
            <v>15613000503639625120</v>
          </cell>
          <cell r="B224" t="str">
            <v> 15613000503639625120_ </v>
          </cell>
          <cell r="C224" t="str">
            <v>СОДИК ФЕРМЕР ХУЖАЛИГИ СОДИК ФЕРМЕР ХУЖАЛИГИ</v>
          </cell>
          <cell r="D224">
            <v>188</v>
          </cell>
          <cell r="E224">
            <v>39599</v>
          </cell>
          <cell r="F224">
            <v>0</v>
          </cell>
          <cell r="G224">
            <v>0</v>
          </cell>
          <cell r="H224">
            <v>146000000</v>
          </cell>
        </row>
        <row r="225">
          <cell r="A225" t="str">
            <v>15613000503642999666</v>
          </cell>
          <cell r="B225" t="str">
            <v> 15613000503642999666_ </v>
          </cell>
          <cell r="C225" t="str">
            <v>Енбоштут дехкон фер хуж Енбоштут дехкон фер хуж</v>
          </cell>
          <cell r="D225">
            <v>142</v>
          </cell>
          <cell r="E225">
            <v>39660</v>
          </cell>
          <cell r="F225">
            <v>0</v>
          </cell>
          <cell r="G225">
            <v>52000</v>
          </cell>
          <cell r="H225">
            <v>1250000</v>
          </cell>
        </row>
        <row r="226">
          <cell r="A226" t="str">
            <v>15613000103648929646</v>
          </cell>
          <cell r="B226" t="str">
            <v> 15613000103648929646_ </v>
          </cell>
          <cell r="C226" t="str">
            <v>БАБАЛАК ОТА ХУСУСИЙ СТОМАТОЛОГИК МУАССАСИ БАБАЛАК ОТА ХУСУСИЙ СТОМАТОЛОГИК МУАССАСИ</v>
          </cell>
          <cell r="D226">
            <v>458</v>
          </cell>
          <cell r="E226">
            <v>39654</v>
          </cell>
          <cell r="F226">
            <v>0</v>
          </cell>
          <cell r="G226">
            <v>0</v>
          </cell>
          <cell r="H226">
            <v>5018000</v>
          </cell>
        </row>
        <row r="227">
          <cell r="A227" t="str">
            <v>15613000703698479666</v>
          </cell>
          <cell r="B227" t="str">
            <v> 15613000703698479666_ </v>
          </cell>
          <cell r="C227" t="str">
            <v>ХУРДИЁР ФЕРМЕР ХУЖАЛИГИ ХУРДИЁР ФЕРМЕР ХУЖАЛИГИ</v>
          </cell>
          <cell r="D227">
            <v>496</v>
          </cell>
          <cell r="E227">
            <v>39594</v>
          </cell>
          <cell r="F227">
            <v>0</v>
          </cell>
          <cell r="G227">
            <v>0</v>
          </cell>
          <cell r="H227">
            <v>35475000</v>
          </cell>
        </row>
        <row r="228">
          <cell r="A228" t="str">
            <v>15613000903702478001</v>
          </cell>
          <cell r="B228" t="str">
            <v> 15613000903702478001_ </v>
          </cell>
          <cell r="C228" t="str">
            <v>Рахматилла ф.х Рахматилла ф.х</v>
          </cell>
          <cell r="D228">
            <v>333</v>
          </cell>
          <cell r="E228">
            <v>39262</v>
          </cell>
          <cell r="F228">
            <v>0</v>
          </cell>
          <cell r="G228">
            <v>0</v>
          </cell>
          <cell r="H228">
            <v>2175000</v>
          </cell>
        </row>
        <row r="229">
          <cell r="A229" t="str">
            <v>15613000903702478666</v>
          </cell>
          <cell r="B229" t="str">
            <v> 15613000903702478666_ </v>
          </cell>
          <cell r="C229" t="str">
            <v>Рахматилла ф.х Рахматилла ф.х</v>
          </cell>
          <cell r="D229">
            <v>333</v>
          </cell>
          <cell r="E229">
            <v>39657</v>
          </cell>
          <cell r="F229">
            <v>0</v>
          </cell>
          <cell r="G229">
            <v>0</v>
          </cell>
          <cell r="H229">
            <v>27013711.91</v>
          </cell>
        </row>
        <row r="230">
          <cell r="A230" t="str">
            <v>15613000603703946646</v>
          </cell>
          <cell r="B230" t="str">
            <v> 15613000603703946646_ </v>
          </cell>
          <cell r="C230" t="str">
            <v>Хамкор - 97 хусусий корхонаси Хамкор - 97 хусусий корхонаси</v>
          </cell>
          <cell r="D230">
            <v>260</v>
          </cell>
          <cell r="E230">
            <v>39655</v>
          </cell>
          <cell r="F230">
            <v>0</v>
          </cell>
          <cell r="G230">
            <v>0</v>
          </cell>
          <cell r="H230">
            <v>9196000</v>
          </cell>
        </row>
        <row r="231">
          <cell r="A231" t="str">
            <v>15613000003733707647</v>
          </cell>
          <cell r="B231" t="str">
            <v> 15613000003733707647_ </v>
          </cell>
          <cell r="C231" t="str">
            <v>"Табассум" ХСИЧФ "Табассум" ХСИЧФ</v>
          </cell>
          <cell r="D231">
            <v>142</v>
          </cell>
          <cell r="E231">
            <v>39655</v>
          </cell>
          <cell r="F231">
            <v>0</v>
          </cell>
          <cell r="G231">
            <v>0</v>
          </cell>
          <cell r="H231">
            <v>24137000</v>
          </cell>
        </row>
        <row r="232">
          <cell r="A232" t="str">
            <v>15613000203739711666</v>
          </cell>
          <cell r="B232" t="str">
            <v> 15613000203739711666_ </v>
          </cell>
          <cell r="C232" t="str">
            <v>Мингжигит ота фермер хужалиги Мингжигит ота фермер хужалиги</v>
          </cell>
          <cell r="D232">
            <v>135</v>
          </cell>
          <cell r="E232">
            <v>39651</v>
          </cell>
          <cell r="F232">
            <v>0</v>
          </cell>
          <cell r="G232">
            <v>0</v>
          </cell>
          <cell r="H232">
            <v>13894553.550000001</v>
          </cell>
        </row>
        <row r="233">
          <cell r="A233" t="str">
            <v>15613000203741108646</v>
          </cell>
          <cell r="B233" t="str">
            <v> 15613000203741108646_ </v>
          </cell>
          <cell r="C233" t="str">
            <v>"НИХОЛ" хусусий фирмаси "НИХОЛ" хусусий фирмаси</v>
          </cell>
          <cell r="D233">
            <v>142</v>
          </cell>
          <cell r="E233">
            <v>39633</v>
          </cell>
          <cell r="F233">
            <v>0</v>
          </cell>
          <cell r="G233">
            <v>0</v>
          </cell>
          <cell r="H233">
            <v>1904000</v>
          </cell>
        </row>
        <row r="234">
          <cell r="A234" t="str">
            <v>15613000403754595120</v>
          </cell>
          <cell r="B234" t="str">
            <v> 15613000403754595120_ </v>
          </cell>
          <cell r="C234" t="str">
            <v>Кенжабобо фермер хужалиги Кенжабобо фермер хужалиги</v>
          </cell>
          <cell r="D234">
            <v>101</v>
          </cell>
          <cell r="E234">
            <v>39653</v>
          </cell>
          <cell r="F234">
            <v>0</v>
          </cell>
          <cell r="G234">
            <v>0</v>
          </cell>
          <cell r="H234">
            <v>33975000</v>
          </cell>
        </row>
        <row r="235">
          <cell r="A235" t="str">
            <v>15613000003757161120</v>
          </cell>
          <cell r="B235" t="str">
            <v> 15613000003757161120_ </v>
          </cell>
          <cell r="C235" t="str">
            <v>Кушанбой дехкон фермер хужалиги Кушанбой дехкон фермер хужалиги</v>
          </cell>
          <cell r="D235">
            <v>239</v>
          </cell>
          <cell r="E235">
            <v>39640</v>
          </cell>
          <cell r="F235">
            <v>0</v>
          </cell>
          <cell r="G235">
            <v>0</v>
          </cell>
          <cell r="H235">
            <v>670000</v>
          </cell>
        </row>
        <row r="236">
          <cell r="A236" t="str">
            <v>15613000803758466120</v>
          </cell>
          <cell r="B236" t="str">
            <v> 15613000803758466120_ </v>
          </cell>
          <cell r="C236" t="str">
            <v>Умидбек фермер хужалиги Умидбек фермер хужалиги</v>
          </cell>
          <cell r="D236">
            <v>41</v>
          </cell>
          <cell r="E236">
            <v>39626</v>
          </cell>
          <cell r="F236">
            <v>0</v>
          </cell>
          <cell r="G236">
            <v>0</v>
          </cell>
          <cell r="H236">
            <v>3150000</v>
          </cell>
        </row>
        <row r="237">
          <cell r="A237" t="str">
            <v>15613000303758491666</v>
          </cell>
          <cell r="B237" t="str">
            <v> 15613000303758491666_ </v>
          </cell>
          <cell r="C237" t="str">
            <v>ЖАББОР АМИН ФЕРМЕР ХУЖАЛИГИ ЖАББОР АМИН ФЕРМЕР ХУЖАЛИГИ</v>
          </cell>
          <cell r="D237">
            <v>100</v>
          </cell>
          <cell r="E237">
            <v>39644</v>
          </cell>
          <cell r="F237">
            <v>0</v>
          </cell>
          <cell r="G237">
            <v>0</v>
          </cell>
          <cell r="H237">
            <v>9764000</v>
          </cell>
        </row>
        <row r="238">
          <cell r="A238" t="str">
            <v>15613000203762009120</v>
          </cell>
          <cell r="B238" t="str">
            <v> 15613000203762009120_ </v>
          </cell>
          <cell r="C238" t="str">
            <v>Хаким Авлоди фермер хужалиги Хаким Авлоди фермер хужалиги</v>
          </cell>
          <cell r="D238">
            <v>342</v>
          </cell>
          <cell r="E238">
            <v>39643</v>
          </cell>
          <cell r="F238">
            <v>0</v>
          </cell>
          <cell r="G238">
            <v>0</v>
          </cell>
          <cell r="H238">
            <v>10500000</v>
          </cell>
        </row>
        <row r="239">
          <cell r="A239" t="str">
            <v>15613000503763828120</v>
          </cell>
          <cell r="B239" t="str">
            <v> 15613000503763828120_ </v>
          </cell>
          <cell r="C239" t="str">
            <v>НОРМАТ БОБО ФЕРМЕР ХУЖАЛИГИ НОРМАТ БОБО ФЕРМЕР ХУЖАЛИГИ</v>
          </cell>
          <cell r="D239">
            <v>570</v>
          </cell>
          <cell r="E239">
            <v>39566</v>
          </cell>
          <cell r="F239">
            <v>0</v>
          </cell>
          <cell r="G239">
            <v>0</v>
          </cell>
          <cell r="H239">
            <v>15900000</v>
          </cell>
        </row>
        <row r="240">
          <cell r="A240" t="str">
            <v>15613000103763832001</v>
          </cell>
          <cell r="B240" t="str">
            <v> 15613000103763832001_ </v>
          </cell>
          <cell r="C240" t="str">
            <v>Бекзод Ганишер угли фермер хужалиги Бекзод Ганишер угли фермер хужалиги</v>
          </cell>
          <cell r="D240">
            <v>173</v>
          </cell>
          <cell r="E240">
            <v>39654</v>
          </cell>
          <cell r="F240">
            <v>0</v>
          </cell>
          <cell r="G240">
            <v>0</v>
          </cell>
          <cell r="H240">
            <v>15613333</v>
          </cell>
        </row>
        <row r="241">
          <cell r="A241" t="str">
            <v>15613000303763849202</v>
          </cell>
          <cell r="B241" t="str">
            <v> 15613000303763849202_ </v>
          </cell>
          <cell r="C241" t="str">
            <v>Минжир чорвачилик фермер хужалиги Минжир чорвачилик фермер хужалиги</v>
          </cell>
          <cell r="D241">
            <v>177</v>
          </cell>
          <cell r="E241">
            <v>39644</v>
          </cell>
          <cell r="F241">
            <v>0</v>
          </cell>
          <cell r="G241">
            <v>0</v>
          </cell>
          <cell r="H241">
            <v>9296100</v>
          </cell>
        </row>
        <row r="242">
          <cell r="A242" t="str">
            <v>15613000003767064001</v>
          </cell>
          <cell r="B242" t="str">
            <v> 15613000003767064001_ </v>
          </cell>
          <cell r="C242" t="str">
            <v>"Шукрулло" ФХ "Шукрулло" ФХ</v>
          </cell>
          <cell r="D242">
            <v>455</v>
          </cell>
          <cell r="E242">
            <v>39636</v>
          </cell>
          <cell r="F242">
            <v>0</v>
          </cell>
          <cell r="G242">
            <v>0</v>
          </cell>
          <cell r="H242">
            <v>13840000</v>
          </cell>
        </row>
        <row r="243">
          <cell r="A243" t="str">
            <v>15613000503769961666</v>
          </cell>
          <cell r="B243" t="str">
            <v> 15613000503769961666_ </v>
          </cell>
          <cell r="C243" t="str">
            <v>ЭРАЛИ ДФХ ЭРАЛИ ДФХ</v>
          </cell>
          <cell r="D243">
            <v>135</v>
          </cell>
          <cell r="E243">
            <v>39660</v>
          </cell>
          <cell r="F243">
            <v>0</v>
          </cell>
          <cell r="G243">
            <v>973000</v>
          </cell>
          <cell r="H243">
            <v>14026000</v>
          </cell>
        </row>
        <row r="244">
          <cell r="A244" t="str">
            <v>15613000203770021001</v>
          </cell>
          <cell r="B244" t="str">
            <v> 15613000203770021001_ </v>
          </cell>
          <cell r="C244" t="str">
            <v>Juma bobo firmasi Juma bobo firmasi</v>
          </cell>
          <cell r="D244">
            <v>163</v>
          </cell>
          <cell r="E244">
            <v>39591</v>
          </cell>
          <cell r="F244">
            <v>0</v>
          </cell>
          <cell r="G244">
            <v>0</v>
          </cell>
          <cell r="H244">
            <v>380000</v>
          </cell>
        </row>
        <row r="245">
          <cell r="A245" t="str">
            <v>15613000803776434666</v>
          </cell>
          <cell r="B245" t="str">
            <v> 15613000803776434666_ </v>
          </cell>
          <cell r="C245" t="str">
            <v>"Жавлон" дехкон фермер хужалиги "Жавлон" дехкон фермер хужалиги</v>
          </cell>
          <cell r="D245">
            <v>135</v>
          </cell>
          <cell r="E245">
            <v>39659</v>
          </cell>
          <cell r="F245">
            <v>0</v>
          </cell>
          <cell r="G245">
            <v>0</v>
          </cell>
          <cell r="H245">
            <v>20669000</v>
          </cell>
        </row>
        <row r="246">
          <cell r="A246" t="str">
            <v>15613000103782058666</v>
          </cell>
          <cell r="B246" t="str">
            <v> 15613000103782058666_ </v>
          </cell>
          <cell r="C246" t="str">
            <v>Кобилбобо ф.х Кобилбобо ф.х</v>
          </cell>
          <cell r="D246">
            <v>100</v>
          </cell>
          <cell r="E246">
            <v>39646</v>
          </cell>
          <cell r="F246">
            <v>0</v>
          </cell>
          <cell r="G246">
            <v>0</v>
          </cell>
          <cell r="H246">
            <v>1083000</v>
          </cell>
        </row>
        <row r="247">
          <cell r="A247" t="str">
            <v>15613000603825052667</v>
          </cell>
          <cell r="B247" t="str">
            <v> 15613000603825052667_ </v>
          </cell>
          <cell r="C247" t="str">
            <v>МИРЗОХИД Ф\Х МИРЗОХИД Ф\Х</v>
          </cell>
          <cell r="D247">
            <v>101</v>
          </cell>
          <cell r="E247">
            <v>39593</v>
          </cell>
          <cell r="F247">
            <v>0</v>
          </cell>
          <cell r="G247">
            <v>0</v>
          </cell>
          <cell r="H247">
            <v>29596000</v>
          </cell>
        </row>
        <row r="248">
          <cell r="A248" t="str">
            <v>15613000603890868001</v>
          </cell>
          <cell r="B248" t="str">
            <v> 15613000603890868001_ </v>
          </cell>
          <cell r="C248" t="str">
            <v>Ф/Х МУЛЛАБУЛОК Ф/Х МУЛЛАБУЛОК</v>
          </cell>
          <cell r="D248">
            <v>144</v>
          </cell>
          <cell r="E248">
            <v>39644</v>
          </cell>
          <cell r="F248">
            <v>0</v>
          </cell>
          <cell r="G248">
            <v>0</v>
          </cell>
          <cell r="H248">
            <v>24130000</v>
          </cell>
        </row>
        <row r="249">
          <cell r="A249" t="str">
            <v>15613000703898587001</v>
          </cell>
          <cell r="B249" t="str">
            <v> 15613000703898587001_ </v>
          </cell>
          <cell r="C249" t="str">
            <v>Мумин мирзо ф.х "MUMIN-MIRZO" F.X.</v>
          </cell>
          <cell r="D249">
            <v>333</v>
          </cell>
          <cell r="E249">
            <v>39445</v>
          </cell>
          <cell r="F249">
            <v>0</v>
          </cell>
          <cell r="G249">
            <v>0</v>
          </cell>
          <cell r="H249">
            <v>8175456.54</v>
          </cell>
        </row>
        <row r="250">
          <cell r="A250" t="str">
            <v>15613000903901129666</v>
          </cell>
          <cell r="B250" t="str">
            <v> 15613000903901129666_ </v>
          </cell>
          <cell r="C250" t="str">
            <v>Шавкатбек ф/х Шавкатбек ф/х</v>
          </cell>
          <cell r="D250">
            <v>67</v>
          </cell>
          <cell r="E250">
            <v>39659</v>
          </cell>
          <cell r="F250">
            <v>0</v>
          </cell>
          <cell r="G250">
            <v>0</v>
          </cell>
          <cell r="H250">
            <v>1147150</v>
          </cell>
        </row>
        <row r="251">
          <cell r="A251" t="str">
            <v>15613000303902906666</v>
          </cell>
          <cell r="B251" t="str">
            <v> 15613000303902906666_ </v>
          </cell>
          <cell r="C251" t="str">
            <v>"ORTIQ BOBO" F.X. "ORTIQ BOBO" F.X.</v>
          </cell>
          <cell r="D251">
            <v>333</v>
          </cell>
          <cell r="E251">
            <v>39653</v>
          </cell>
          <cell r="F251">
            <v>0</v>
          </cell>
          <cell r="G251">
            <v>0</v>
          </cell>
          <cell r="H251">
            <v>19287409.489999998</v>
          </cell>
        </row>
        <row r="252">
          <cell r="A252" t="str">
            <v>15613000103903839001</v>
          </cell>
          <cell r="B252" t="str">
            <v> 15613000103903839001_ </v>
          </cell>
          <cell r="C252" t="str">
            <v>"Osiris" фермер хужалиги "Osiris" фермер хужалиги</v>
          </cell>
          <cell r="D252">
            <v>78</v>
          </cell>
          <cell r="E252">
            <v>39595</v>
          </cell>
          <cell r="F252">
            <v>0</v>
          </cell>
          <cell r="G252">
            <v>0</v>
          </cell>
          <cell r="H252">
            <v>24840000</v>
          </cell>
        </row>
        <row r="253">
          <cell r="A253" t="str">
            <v>15613000803903915001</v>
          </cell>
          <cell r="B253" t="str">
            <v> 15613000803903915001_ </v>
          </cell>
          <cell r="C253" t="str">
            <v>BESHKAPA fermer xo'jaligi BESHKAPA fermer xo'jaligi</v>
          </cell>
          <cell r="D253">
            <v>361</v>
          </cell>
          <cell r="E253">
            <v>39647</v>
          </cell>
          <cell r="F253">
            <v>0</v>
          </cell>
          <cell r="G253">
            <v>0</v>
          </cell>
          <cell r="H253">
            <v>2095195</v>
          </cell>
        </row>
        <row r="254">
          <cell r="A254" t="str">
            <v>15613000103905392001</v>
          </cell>
          <cell r="B254" t="str">
            <v> 15613000103905392001_ </v>
          </cell>
          <cell r="C254" t="str">
            <v>Достон фх Достон фх</v>
          </cell>
          <cell r="D254">
            <v>144</v>
          </cell>
          <cell r="E254">
            <v>38533</v>
          </cell>
          <cell r="F254">
            <v>0</v>
          </cell>
          <cell r="G254">
            <v>0</v>
          </cell>
          <cell r="H254">
            <v>3056400</v>
          </cell>
        </row>
        <row r="255">
          <cell r="A255" t="str">
            <v>15613000803905798646</v>
          </cell>
          <cell r="B255" t="str">
            <v> 15613000803905798646_ </v>
          </cell>
          <cell r="C255" t="str">
            <v>"НИХОЛ" КАБЕЛЛИ ВА ЭФИРЛИ ТИЖОРАТ ТЕЛЕСТУДИЯСИ "НИХОЛ" КАБЕЛЛИ ВА ЭФИРЛИ ТИЖОРАТ ТЕЛЕСТУДИЯСИ</v>
          </cell>
          <cell r="D255">
            <v>496</v>
          </cell>
          <cell r="E255">
            <v>39659</v>
          </cell>
          <cell r="F255">
            <v>0</v>
          </cell>
          <cell r="G255">
            <v>0</v>
          </cell>
          <cell r="H255">
            <v>25832400</v>
          </cell>
        </row>
        <row r="256">
          <cell r="A256" t="str">
            <v>15613000803906826666</v>
          </cell>
          <cell r="B256" t="str">
            <v> 15613000803906826666_ </v>
          </cell>
          <cell r="C256" t="str">
            <v>Ф/Х САПАР Ф/Х САПАР</v>
          </cell>
          <cell r="D256">
            <v>144</v>
          </cell>
          <cell r="E256">
            <v>39660</v>
          </cell>
          <cell r="F256">
            <v>0</v>
          </cell>
          <cell r="G256">
            <v>826000</v>
          </cell>
          <cell r="H256">
            <v>16533000</v>
          </cell>
        </row>
        <row r="257">
          <cell r="A257" t="str">
            <v>15613000003907748001</v>
          </cell>
          <cell r="B257" t="str">
            <v> 15613000003907748001_ </v>
          </cell>
          <cell r="C257" t="str">
            <v>"GULISTON" F.X. "GULISTON" F.X.</v>
          </cell>
          <cell r="D257">
            <v>333</v>
          </cell>
          <cell r="E257">
            <v>38980</v>
          </cell>
          <cell r="F257">
            <v>0</v>
          </cell>
          <cell r="G257">
            <v>0</v>
          </cell>
          <cell r="H257">
            <v>13533000</v>
          </cell>
        </row>
        <row r="258">
          <cell r="A258" t="str">
            <v>15613000003907748666</v>
          </cell>
          <cell r="B258" t="str">
            <v> 15613000003907748666_ </v>
          </cell>
          <cell r="C258" t="str">
            <v>"GULISTON" F.X. "GULISTON" F.X.</v>
          </cell>
          <cell r="D258">
            <v>333</v>
          </cell>
          <cell r="E258">
            <v>39629</v>
          </cell>
          <cell r="F258">
            <v>0</v>
          </cell>
          <cell r="G258">
            <v>0</v>
          </cell>
          <cell r="H258">
            <v>7000000</v>
          </cell>
        </row>
        <row r="259">
          <cell r="A259" t="str">
            <v>15613000803907749666</v>
          </cell>
          <cell r="B259" t="str">
            <v> 15613000803907749666_ </v>
          </cell>
          <cell r="C259" t="str">
            <v>"Нурли келажак" фермер хужалиги "Нурли келажак" фермер хужалиги</v>
          </cell>
          <cell r="D259">
            <v>326</v>
          </cell>
          <cell r="E259">
            <v>39590</v>
          </cell>
          <cell r="F259">
            <v>0</v>
          </cell>
          <cell r="G259">
            <v>0</v>
          </cell>
          <cell r="H259">
            <v>35475000</v>
          </cell>
        </row>
        <row r="260">
          <cell r="A260" t="str">
            <v>15613000903908754120</v>
          </cell>
          <cell r="B260" t="str">
            <v> 15613000903908754120_ </v>
          </cell>
          <cell r="C260" t="str">
            <v>Кенжаева Махбуба ф\х Кенжаева Махбуба ф\х</v>
          </cell>
          <cell r="D260">
            <v>38</v>
          </cell>
          <cell r="E260">
            <v>39595</v>
          </cell>
          <cell r="F260">
            <v>0</v>
          </cell>
          <cell r="G260">
            <v>0</v>
          </cell>
          <cell r="H260">
            <v>146000000</v>
          </cell>
        </row>
        <row r="261">
          <cell r="A261" t="str">
            <v>15613000903944660666</v>
          </cell>
          <cell r="B261" t="str">
            <v> 15613000903944660666_ </v>
          </cell>
          <cell r="C261" t="str">
            <v>Ойбек-1 фермер хужалиги Ойбек-1 фермер хужалиги</v>
          </cell>
          <cell r="D261">
            <v>135</v>
          </cell>
          <cell r="E261">
            <v>39651</v>
          </cell>
          <cell r="F261">
            <v>0</v>
          </cell>
          <cell r="G261">
            <v>0</v>
          </cell>
          <cell r="H261">
            <v>25500000</v>
          </cell>
        </row>
        <row r="262">
          <cell r="A262" t="str">
            <v>15613000203946609666</v>
          </cell>
          <cell r="B262" t="str">
            <v> 15613000203946609666_ </v>
          </cell>
          <cell r="C262" t="str">
            <v>"Хамид" Ф.Х. "Хамид" Ф.Х.</v>
          </cell>
          <cell r="D262">
            <v>599</v>
          </cell>
          <cell r="E262">
            <v>39629</v>
          </cell>
          <cell r="F262">
            <v>0</v>
          </cell>
          <cell r="G262">
            <v>0</v>
          </cell>
          <cell r="H262">
            <v>12860000</v>
          </cell>
        </row>
        <row r="263">
          <cell r="A263" t="str">
            <v>15613000603953580666</v>
          </cell>
          <cell r="B263" t="str">
            <v> 15613000603953580666_ </v>
          </cell>
          <cell r="C263" t="str">
            <v>Адизобод фермер хужалиги Адизобод фермер хужалиги</v>
          </cell>
          <cell r="D263">
            <v>110</v>
          </cell>
          <cell r="E263">
            <v>39638</v>
          </cell>
          <cell r="F263">
            <v>0</v>
          </cell>
          <cell r="G263">
            <v>0</v>
          </cell>
          <cell r="H263">
            <v>35139000</v>
          </cell>
        </row>
        <row r="264">
          <cell r="A264" t="str">
            <v>15613000503959646666</v>
          </cell>
          <cell r="B264" t="str">
            <v> 15613000503959646666_ </v>
          </cell>
          <cell r="C264" t="str">
            <v>"Оннамурот" фермер хужалиги "Оннамурот" фермер хужалиги</v>
          </cell>
          <cell r="D264">
            <v>549</v>
          </cell>
          <cell r="E264">
            <v>39660</v>
          </cell>
          <cell r="F264">
            <v>0</v>
          </cell>
          <cell r="G264">
            <v>200000</v>
          </cell>
          <cell r="H264">
            <v>9088606.1300000008</v>
          </cell>
        </row>
        <row r="265">
          <cell r="A265" t="str">
            <v>15613000203961048002</v>
          </cell>
          <cell r="B265" t="str">
            <v> 15613000203961048002_ </v>
          </cell>
          <cell r="C265" t="str">
            <v>ЛОЧИН ДЕХКОН ФЕРМЕР ХУЖАЛИГИ ЛОЧИН ДЕХКОН ФЕРМЕР ХУЖАЛИГИ</v>
          </cell>
          <cell r="D265">
            <v>211</v>
          </cell>
          <cell r="E265">
            <v>39659</v>
          </cell>
          <cell r="F265">
            <v>0</v>
          </cell>
          <cell r="G265">
            <v>0</v>
          </cell>
          <cell r="H265">
            <v>83490000</v>
          </cell>
        </row>
        <row r="266">
          <cell r="A266" t="str">
            <v>15613000803967773120</v>
          </cell>
          <cell r="B266" t="str">
            <v> 15613000803967773120_ </v>
          </cell>
          <cell r="C266" t="str">
            <v>"ДОНИШ" фермер хужалиги "ДОНИШ" фермер хужалиги</v>
          </cell>
          <cell r="D266">
            <v>239</v>
          </cell>
          <cell r="E266">
            <v>39638</v>
          </cell>
          <cell r="F266">
            <v>0</v>
          </cell>
          <cell r="G266">
            <v>0</v>
          </cell>
          <cell r="H266">
            <v>936000</v>
          </cell>
        </row>
        <row r="267">
          <cell r="A267" t="str">
            <v>15613000703968782777</v>
          </cell>
          <cell r="B267" t="str">
            <v> 15613000703968782777_ </v>
          </cell>
          <cell r="C267" t="str">
            <v>ЧАМАН ФЕРМЕР ХУЖАЛИГИ ЧАМАН ФЕРМЕР ХУЖАЛИГИ</v>
          </cell>
          <cell r="D267">
            <v>198</v>
          </cell>
          <cell r="E267">
            <v>39118</v>
          </cell>
          <cell r="F267">
            <v>0</v>
          </cell>
          <cell r="G267">
            <v>0</v>
          </cell>
          <cell r="H267">
            <v>2971535</v>
          </cell>
        </row>
        <row r="268">
          <cell r="A268" t="str">
            <v>15613000703968824001</v>
          </cell>
          <cell r="B268" t="str">
            <v> 15613000703968824001_ </v>
          </cell>
          <cell r="C268" t="str">
            <v>"ТУХТАНАЗАР ОТА" фермер хужалиги "ТУХТАНАЗАР ОТА" фермер хужалиги</v>
          </cell>
          <cell r="D268">
            <v>239</v>
          </cell>
          <cell r="E268">
            <v>39447</v>
          </cell>
          <cell r="F268">
            <v>0</v>
          </cell>
          <cell r="G268">
            <v>0</v>
          </cell>
          <cell r="H268">
            <v>7566000</v>
          </cell>
        </row>
        <row r="269">
          <cell r="A269" t="str">
            <v>15613000103968866001</v>
          </cell>
          <cell r="B269" t="str">
            <v> 15613000103968866001_ </v>
          </cell>
          <cell r="C269" t="str">
            <v>Мурод ф\х Мурод ф\х</v>
          </cell>
          <cell r="D269">
            <v>38</v>
          </cell>
          <cell r="E269">
            <v>39567</v>
          </cell>
          <cell r="F269">
            <v>0</v>
          </cell>
          <cell r="G269">
            <v>0</v>
          </cell>
          <cell r="H269">
            <v>1472523.84</v>
          </cell>
        </row>
        <row r="270">
          <cell r="A270" t="str">
            <v>15613000903971174666</v>
          </cell>
          <cell r="B270" t="str">
            <v> 15613000903971174666_ </v>
          </cell>
          <cell r="C270" t="str">
            <v>Элтинди фермер хужалиги Элтинди фермер хужалиги</v>
          </cell>
          <cell r="D270">
            <v>142</v>
          </cell>
          <cell r="E270">
            <v>39660</v>
          </cell>
          <cell r="F270">
            <v>0</v>
          </cell>
          <cell r="G270">
            <v>1400000</v>
          </cell>
          <cell r="H270">
            <v>16016574.130000001</v>
          </cell>
        </row>
        <row r="271">
          <cell r="A271" t="str">
            <v>15613000603971304646</v>
          </cell>
          <cell r="B271" t="str">
            <v> 15613000603971304646_ </v>
          </cell>
          <cell r="C271" t="str">
            <v>СОФК "Амудария" СОФК "Амудария"</v>
          </cell>
          <cell r="D271">
            <v>584</v>
          </cell>
          <cell r="E271">
            <v>39660</v>
          </cell>
          <cell r="F271">
            <v>0</v>
          </cell>
          <cell r="G271">
            <v>731909</v>
          </cell>
          <cell r="H271">
            <v>34699091</v>
          </cell>
        </row>
        <row r="272">
          <cell r="A272" t="str">
            <v>15613000803971579666</v>
          </cell>
          <cell r="B272" t="str">
            <v> 15613000803971579666_ </v>
          </cell>
          <cell r="C272" t="str">
            <v>ХАСАНОВ АБДУМУТАЛ ФХ ХАСАНОВ АБДУМУТАЛ ФХ</v>
          </cell>
          <cell r="D272">
            <v>473</v>
          </cell>
          <cell r="E272">
            <v>39648</v>
          </cell>
          <cell r="F272">
            <v>0</v>
          </cell>
          <cell r="G272">
            <v>0</v>
          </cell>
          <cell r="H272">
            <v>660000</v>
          </cell>
        </row>
        <row r="273">
          <cell r="A273" t="str">
            <v>15613000003971766120</v>
          </cell>
          <cell r="B273" t="str">
            <v> 15613000003971766120_ </v>
          </cell>
          <cell r="C273" t="str">
            <v>Файзулло ф.х Файзулло ф.х</v>
          </cell>
          <cell r="D273">
            <v>239</v>
          </cell>
          <cell r="E273">
            <v>39636</v>
          </cell>
          <cell r="F273">
            <v>0</v>
          </cell>
          <cell r="G273">
            <v>0</v>
          </cell>
          <cell r="H273">
            <v>3396000</v>
          </cell>
        </row>
        <row r="274">
          <cell r="A274" t="str">
            <v>15613000203972230666</v>
          </cell>
          <cell r="B274" t="str">
            <v> 15613000203972230666_ </v>
          </cell>
          <cell r="C274" t="str">
            <v>МАЛШОЯК ФЕРМЕР ХУЖАЛИГИ МАЛШОЯК ФЕРМЕР ХУЖАЛИГИ</v>
          </cell>
          <cell r="D274">
            <v>100</v>
          </cell>
          <cell r="E274">
            <v>39644</v>
          </cell>
          <cell r="F274">
            <v>0</v>
          </cell>
          <cell r="G274">
            <v>0</v>
          </cell>
          <cell r="H274">
            <v>3888340</v>
          </cell>
        </row>
        <row r="275">
          <cell r="A275" t="str">
            <v>15613000103972481120</v>
          </cell>
          <cell r="B275" t="str">
            <v> 15613000103972481120_ </v>
          </cell>
          <cell r="C275" t="str">
            <v>"ГОЗИБОЙ" фермер хужалиги "ГОЗИБОЙ" фермер хужалиги</v>
          </cell>
          <cell r="D275">
            <v>239</v>
          </cell>
          <cell r="E275">
            <v>39637</v>
          </cell>
          <cell r="F275">
            <v>0</v>
          </cell>
          <cell r="G275">
            <v>0</v>
          </cell>
          <cell r="H275">
            <v>3396000</v>
          </cell>
        </row>
        <row r="276">
          <cell r="A276" t="str">
            <v>15613000703972629001</v>
          </cell>
          <cell r="B276" t="str">
            <v> 15613000703972629001_ </v>
          </cell>
          <cell r="C276" t="str">
            <v>Паян-бобо фермер хужалиги Паян-бобо фермер хужалиги</v>
          </cell>
          <cell r="D276">
            <v>188</v>
          </cell>
          <cell r="E276">
            <v>39440</v>
          </cell>
          <cell r="F276">
            <v>0</v>
          </cell>
          <cell r="G276">
            <v>0</v>
          </cell>
          <cell r="H276">
            <v>16316000</v>
          </cell>
        </row>
        <row r="277">
          <cell r="A277" t="str">
            <v>15613000503974358666</v>
          </cell>
          <cell r="B277" t="str">
            <v> 15613000503974358666_ </v>
          </cell>
          <cell r="C277" t="str">
            <v>Гулистон -2 ф.х Гулистон -2 ф.х</v>
          </cell>
          <cell r="D277">
            <v>333</v>
          </cell>
          <cell r="E277">
            <v>39618</v>
          </cell>
          <cell r="F277">
            <v>0</v>
          </cell>
          <cell r="G277">
            <v>0</v>
          </cell>
          <cell r="H277">
            <v>1746687.72</v>
          </cell>
        </row>
        <row r="278">
          <cell r="A278" t="str">
            <v>15613000503974359666</v>
          </cell>
          <cell r="B278" t="str">
            <v> 15613000503974359666_ </v>
          </cell>
          <cell r="C278" t="str">
            <v>"SAID" F.X. "SAID" F.X.</v>
          </cell>
          <cell r="D278">
            <v>333</v>
          </cell>
          <cell r="E278">
            <v>39618</v>
          </cell>
          <cell r="F278">
            <v>0</v>
          </cell>
          <cell r="G278">
            <v>0</v>
          </cell>
          <cell r="H278">
            <v>27629969.82</v>
          </cell>
        </row>
        <row r="279">
          <cell r="A279" t="str">
            <v>15613000003974996666</v>
          </cell>
          <cell r="B279" t="str">
            <v> 15613000003974996666_ </v>
          </cell>
          <cell r="C279" t="str">
            <v>Ф/Х ЗИЕ Ф/Х ЗИЕ</v>
          </cell>
          <cell r="D279">
            <v>110</v>
          </cell>
          <cell r="E279">
            <v>39655</v>
          </cell>
          <cell r="F279">
            <v>0</v>
          </cell>
          <cell r="G279">
            <v>0</v>
          </cell>
          <cell r="H279">
            <v>7531000</v>
          </cell>
        </row>
        <row r="280">
          <cell r="A280" t="str">
            <v>15613000603975227666</v>
          </cell>
          <cell r="B280" t="str">
            <v> 15613000603975227666_ </v>
          </cell>
          <cell r="C280" t="str">
            <v>"Чари-бобо" Ф.Х. "Чари-бобо" Ф.Х.</v>
          </cell>
          <cell r="D280">
            <v>599</v>
          </cell>
          <cell r="E280">
            <v>39645</v>
          </cell>
          <cell r="F280">
            <v>0</v>
          </cell>
          <cell r="G280">
            <v>0</v>
          </cell>
          <cell r="H280">
            <v>34875000</v>
          </cell>
        </row>
        <row r="281">
          <cell r="A281" t="str">
            <v>15613000303975436120</v>
          </cell>
          <cell r="B281" t="str">
            <v> 15613000303975436120_ </v>
          </cell>
          <cell r="C281" t="str">
            <v>Дилафруз МЭЛС кизи ФЕРМЕР ХУЖАЛИГИ Дилафруз МЭЛС кизи ФЕРМЕР ХУЖАЛИГИ</v>
          </cell>
          <cell r="D281">
            <v>101</v>
          </cell>
          <cell r="E281">
            <v>39639</v>
          </cell>
          <cell r="F281">
            <v>0</v>
          </cell>
          <cell r="G281">
            <v>0</v>
          </cell>
          <cell r="H281">
            <v>31449354.699999999</v>
          </cell>
        </row>
        <row r="282">
          <cell r="A282" t="str">
            <v>15613000803976231120</v>
          </cell>
          <cell r="B282" t="str">
            <v> 15613000803976231120_ </v>
          </cell>
          <cell r="C282" t="str">
            <v>"Азизхон" фермер хужалиги "Азизхон" фермер хужалиги</v>
          </cell>
          <cell r="D282">
            <v>260</v>
          </cell>
          <cell r="E282">
            <v>39646</v>
          </cell>
          <cell r="F282">
            <v>0</v>
          </cell>
          <cell r="G282">
            <v>0</v>
          </cell>
          <cell r="H282">
            <v>2396000</v>
          </cell>
        </row>
        <row r="283">
          <cell r="A283" t="str">
            <v>15613000703977677120</v>
          </cell>
          <cell r="B283" t="str">
            <v> 15613000703977677120_ </v>
          </cell>
          <cell r="C283" t="str">
            <v>"РАВШАНБЕК" фермер хужалиги "РАВШАНБЕК" фермер хужалиги</v>
          </cell>
          <cell r="D283">
            <v>239</v>
          </cell>
          <cell r="E283">
            <v>39637</v>
          </cell>
          <cell r="F283">
            <v>0</v>
          </cell>
          <cell r="G283">
            <v>0</v>
          </cell>
          <cell r="H283">
            <v>1170000</v>
          </cell>
        </row>
        <row r="284">
          <cell r="A284" t="str">
            <v>15613000203977680120</v>
          </cell>
          <cell r="B284" t="str">
            <v> 15613000203977680120_ </v>
          </cell>
          <cell r="C284" t="str">
            <v>"ДИЛШОД - Б" фермер хужалиги "ДИЛШОД - Б" фермер хужалиги</v>
          </cell>
          <cell r="D284">
            <v>239</v>
          </cell>
          <cell r="E284">
            <v>39637</v>
          </cell>
          <cell r="F284">
            <v>0</v>
          </cell>
          <cell r="G284">
            <v>0</v>
          </cell>
          <cell r="H284">
            <v>3396000</v>
          </cell>
        </row>
        <row r="285">
          <cell r="A285" t="str">
            <v>15613000903978793202</v>
          </cell>
          <cell r="B285" t="str">
            <v> 15613000903978793202_ </v>
          </cell>
          <cell r="C285" t="str">
            <v>"Исак-бобо" Ф. Х. "Исак-бобо" Ф. Х.</v>
          </cell>
          <cell r="D285">
            <v>599</v>
          </cell>
          <cell r="E285">
            <v>39643</v>
          </cell>
          <cell r="F285">
            <v>0</v>
          </cell>
          <cell r="G285">
            <v>0</v>
          </cell>
          <cell r="H285">
            <v>14000000</v>
          </cell>
        </row>
        <row r="286">
          <cell r="A286" t="str">
            <v>15613000903979120120</v>
          </cell>
          <cell r="B286" t="str">
            <v> 15613000903979120120_ </v>
          </cell>
          <cell r="C286" t="str">
            <v>НУРБОБО ФЕРМЕР ХУЖАЛИГИ НУРБОБО ФЕРМЕР ХУЖАЛИГИ</v>
          </cell>
          <cell r="D286">
            <v>101</v>
          </cell>
          <cell r="E286">
            <v>39608</v>
          </cell>
          <cell r="F286">
            <v>0</v>
          </cell>
          <cell r="G286">
            <v>0</v>
          </cell>
          <cell r="H286">
            <v>35475000</v>
          </cell>
        </row>
        <row r="287">
          <cell r="A287" t="str">
            <v>15613000603982737001</v>
          </cell>
          <cell r="B287" t="str">
            <v> 15613000603982737001_ </v>
          </cell>
          <cell r="C287" t="str">
            <v>Фаррухбек фермер хужалиги Фаррухбек фермер хужалиги</v>
          </cell>
          <cell r="D287">
            <v>260</v>
          </cell>
          <cell r="E287">
            <v>39627</v>
          </cell>
          <cell r="F287">
            <v>0</v>
          </cell>
          <cell r="G287">
            <v>0</v>
          </cell>
          <cell r="H287">
            <v>15670000</v>
          </cell>
        </row>
        <row r="288">
          <cell r="A288" t="str">
            <v>15613000003983508666</v>
          </cell>
          <cell r="B288" t="str">
            <v> 15613000003983508666_ </v>
          </cell>
          <cell r="C288" t="str">
            <v>FX "GULZOR" FX "GULZOR"</v>
          </cell>
          <cell r="D288">
            <v>348</v>
          </cell>
          <cell r="E288">
            <v>39648</v>
          </cell>
          <cell r="F288">
            <v>0</v>
          </cell>
          <cell r="G288">
            <v>0</v>
          </cell>
          <cell r="H288">
            <v>8570600</v>
          </cell>
        </row>
        <row r="289">
          <cell r="A289" t="str">
            <v>15613000003984180202</v>
          </cell>
          <cell r="B289" t="str">
            <v> 15613000003984180202_ </v>
          </cell>
          <cell r="C289" t="str">
            <v>ФХ Турдибек ФХ Турдибек</v>
          </cell>
          <cell r="D289">
            <v>366</v>
          </cell>
          <cell r="E289">
            <v>39355</v>
          </cell>
          <cell r="F289">
            <v>0</v>
          </cell>
          <cell r="G289">
            <v>0</v>
          </cell>
          <cell r="H289">
            <v>4587462.43</v>
          </cell>
        </row>
        <row r="290">
          <cell r="A290" t="str">
            <v>15613000403984798001</v>
          </cell>
          <cell r="B290" t="str">
            <v> 15613000403984798001_ </v>
          </cell>
          <cell r="C290" t="str">
            <v>КАМОЛОВ АЛИШЕР фермер хужалиги КАМОЛОВ АЛИШЕР фермер хужалиги</v>
          </cell>
          <cell r="D290">
            <v>260</v>
          </cell>
          <cell r="E290">
            <v>39111</v>
          </cell>
          <cell r="F290">
            <v>0</v>
          </cell>
          <cell r="G290">
            <v>0</v>
          </cell>
          <cell r="H290">
            <v>3436000</v>
          </cell>
        </row>
        <row r="291">
          <cell r="A291" t="str">
            <v>15613000803985522666</v>
          </cell>
          <cell r="B291" t="str">
            <v> 15613000803985522666_ </v>
          </cell>
          <cell r="C291" t="str">
            <v>Зафар фермер хужалиги Зафар фермер хужалиги</v>
          </cell>
          <cell r="D291">
            <v>152</v>
          </cell>
          <cell r="E291">
            <v>39646</v>
          </cell>
          <cell r="F291">
            <v>0</v>
          </cell>
          <cell r="G291">
            <v>0</v>
          </cell>
          <cell r="H291">
            <v>23000000</v>
          </cell>
        </row>
        <row r="292">
          <cell r="A292" t="str">
            <v>15613000803985860666</v>
          </cell>
          <cell r="B292" t="str">
            <v> 15613000803985860666_ </v>
          </cell>
          <cell r="C292" t="str">
            <v>БЕКНОЗ ОТА ФХ БЕКНОЗ ОТА ФХ</v>
          </cell>
          <cell r="D292">
            <v>458</v>
          </cell>
          <cell r="E292">
            <v>39648</v>
          </cell>
          <cell r="F292">
            <v>0</v>
          </cell>
          <cell r="G292">
            <v>0</v>
          </cell>
          <cell r="H292">
            <v>22150000</v>
          </cell>
        </row>
        <row r="293">
          <cell r="A293" t="str">
            <v>15613000403986186666</v>
          </cell>
          <cell r="B293" t="str">
            <v> 15613000403986186666_ </v>
          </cell>
          <cell r="C293" t="str">
            <v>"Кум" фермер хужалиги "Кум" фермер хужалиги</v>
          </cell>
          <cell r="D293">
            <v>549</v>
          </cell>
          <cell r="E293">
            <v>39654</v>
          </cell>
          <cell r="F293">
            <v>0</v>
          </cell>
          <cell r="G293">
            <v>0</v>
          </cell>
          <cell r="H293">
            <v>14100000</v>
          </cell>
        </row>
        <row r="294">
          <cell r="A294" t="str">
            <v>15613000903986190666</v>
          </cell>
          <cell r="B294" t="str">
            <v> 15613000903986190666_ </v>
          </cell>
          <cell r="C294" t="str">
            <v>Вали Жаббор ф.х Вали Жаббор ф.х</v>
          </cell>
          <cell r="D294">
            <v>100</v>
          </cell>
          <cell r="E294">
            <v>39639</v>
          </cell>
          <cell r="F294">
            <v>0</v>
          </cell>
          <cell r="G294">
            <v>0</v>
          </cell>
          <cell r="H294">
            <v>7784782</v>
          </cell>
        </row>
        <row r="295">
          <cell r="A295" t="str">
            <v>15613000603986685666</v>
          </cell>
          <cell r="B295" t="str">
            <v> 15613000603986685666_ </v>
          </cell>
          <cell r="C295" t="str">
            <v>BEK fermer xojaligi BEK fermer xojaligi</v>
          </cell>
          <cell r="D295">
            <v>145</v>
          </cell>
          <cell r="E295">
            <v>39633</v>
          </cell>
          <cell r="F295">
            <v>0</v>
          </cell>
          <cell r="G295">
            <v>0</v>
          </cell>
          <cell r="H295">
            <v>11872000</v>
          </cell>
        </row>
        <row r="296">
          <cell r="A296" t="str">
            <v>15613000903986703666</v>
          </cell>
          <cell r="B296" t="str">
            <v> 15613000903986703666_ </v>
          </cell>
          <cell r="C296" t="str">
            <v>НУРОБОД ФЕРМЕР ХУЖАЛИГИ НУРОБОД ФЕРМЕР ХУЖАЛИГИ</v>
          </cell>
          <cell r="D296">
            <v>108</v>
          </cell>
          <cell r="E296">
            <v>39604</v>
          </cell>
          <cell r="F296">
            <v>0</v>
          </cell>
          <cell r="G296">
            <v>0</v>
          </cell>
          <cell r="H296">
            <v>1100000</v>
          </cell>
        </row>
        <row r="297">
          <cell r="A297" t="str">
            <v>15613000203986921001</v>
          </cell>
          <cell r="B297" t="str">
            <v> 15613000203986921001_ </v>
          </cell>
          <cell r="C297" t="str">
            <v>Мингбой ота ф\х Мингбой ота ф\х</v>
          </cell>
          <cell r="D297">
            <v>38</v>
          </cell>
          <cell r="E297">
            <v>39660</v>
          </cell>
          <cell r="F297">
            <v>43850000</v>
          </cell>
          <cell r="G297">
            <v>0</v>
          </cell>
          <cell r="H297">
            <v>43850000</v>
          </cell>
        </row>
        <row r="298">
          <cell r="A298" t="str">
            <v>15613000303987416666</v>
          </cell>
          <cell r="B298" t="str">
            <v> 15613000303987416666_ </v>
          </cell>
          <cell r="C298" t="str">
            <v>Юлдош ота фермер хужалиги Юлдош ота фермер хужалиги</v>
          </cell>
          <cell r="D298">
            <v>163</v>
          </cell>
          <cell r="E298">
            <v>39525</v>
          </cell>
          <cell r="F298">
            <v>0</v>
          </cell>
          <cell r="G298">
            <v>0</v>
          </cell>
          <cell r="H298">
            <v>33800000</v>
          </cell>
        </row>
        <row r="299">
          <cell r="A299" t="str">
            <v>15613000103989642120</v>
          </cell>
          <cell r="B299" t="str">
            <v> 15613000103989642120_ </v>
          </cell>
          <cell r="C299" t="str">
            <v>ДИЛШОД ФХ ДИЛШОД ФХ</v>
          </cell>
          <cell r="D299">
            <v>458</v>
          </cell>
          <cell r="E299">
            <v>39626</v>
          </cell>
          <cell r="F299">
            <v>0</v>
          </cell>
          <cell r="G299">
            <v>0</v>
          </cell>
          <cell r="H299">
            <v>22500000</v>
          </cell>
        </row>
        <row r="300">
          <cell r="A300" t="str">
            <v>15613000103990373120</v>
          </cell>
          <cell r="B300" t="str">
            <v> 15613000103990373120_ </v>
          </cell>
          <cell r="C300" t="str">
            <v>Мадаминжон фермер хужалиги Мадаминжон фермер хужалиги</v>
          </cell>
          <cell r="D300">
            <v>78</v>
          </cell>
          <cell r="E300">
            <v>39609</v>
          </cell>
          <cell r="F300">
            <v>0</v>
          </cell>
          <cell r="G300">
            <v>0</v>
          </cell>
          <cell r="H300">
            <v>33310600</v>
          </cell>
        </row>
        <row r="301">
          <cell r="A301" t="str">
            <v>15613000803990393666</v>
          </cell>
          <cell r="B301" t="str">
            <v> 15613000803990393666_ </v>
          </cell>
          <cell r="C301" t="str">
            <v>Камол фермер хужалиги Камол фермер хужалиги</v>
          </cell>
          <cell r="D301">
            <v>163</v>
          </cell>
          <cell r="E301">
            <v>39599</v>
          </cell>
          <cell r="F301">
            <v>0</v>
          </cell>
          <cell r="G301">
            <v>0</v>
          </cell>
          <cell r="H301">
            <v>23900000</v>
          </cell>
        </row>
        <row r="302">
          <cell r="A302" t="str">
            <v>15613000703992401666</v>
          </cell>
          <cell r="B302" t="str">
            <v> 15613000703992401666_ </v>
          </cell>
          <cell r="C302" t="str">
            <v>"Умидли келажак" фермер хужалиги "Умидли келажак" фермер хужалиги</v>
          </cell>
          <cell r="D302">
            <v>326</v>
          </cell>
          <cell r="E302">
            <v>39626</v>
          </cell>
          <cell r="F302">
            <v>0</v>
          </cell>
          <cell r="G302">
            <v>0</v>
          </cell>
          <cell r="H302">
            <v>30475000</v>
          </cell>
        </row>
        <row r="303">
          <cell r="A303" t="str">
            <v>15613000503992888001</v>
          </cell>
          <cell r="B303" t="str">
            <v> 15613000503992888001_ </v>
          </cell>
          <cell r="C303" t="str">
            <v>"NAVRO''Z" фермер хужалиги "NAVRO''Z" фермер хужалиги</v>
          </cell>
          <cell r="D303">
            <v>326</v>
          </cell>
          <cell r="E303">
            <v>39416</v>
          </cell>
          <cell r="F303">
            <v>0</v>
          </cell>
          <cell r="G303">
            <v>0</v>
          </cell>
          <cell r="H303">
            <v>937110.05</v>
          </cell>
        </row>
        <row r="304">
          <cell r="A304" t="str">
            <v>15613000103994529666</v>
          </cell>
          <cell r="B304" t="str">
            <v> 15613000103994529666_ </v>
          </cell>
          <cell r="C304" t="str">
            <v>Сирож фермер хужалиги Сирож фермер хужалиги</v>
          </cell>
          <cell r="D304">
            <v>135</v>
          </cell>
          <cell r="E304">
            <v>39636</v>
          </cell>
          <cell r="F304">
            <v>0</v>
          </cell>
          <cell r="G304">
            <v>0</v>
          </cell>
          <cell r="H304">
            <v>27200000</v>
          </cell>
        </row>
        <row r="305">
          <cell r="A305" t="str">
            <v>15613000703994551120</v>
          </cell>
          <cell r="B305" t="str">
            <v> 15613000703994551120_ </v>
          </cell>
          <cell r="C305" t="str">
            <v>Эшкулобод ф/х Эшкулобод ф/х</v>
          </cell>
          <cell r="D305">
            <v>163</v>
          </cell>
          <cell r="E305">
            <v>39598</v>
          </cell>
          <cell r="F305">
            <v>0</v>
          </cell>
          <cell r="G305">
            <v>0</v>
          </cell>
          <cell r="H305">
            <v>146000000</v>
          </cell>
        </row>
        <row r="306">
          <cell r="A306" t="str">
            <v>15613000003994651001</v>
          </cell>
          <cell r="B306" t="str">
            <v> 15613000003994651001_ </v>
          </cell>
          <cell r="C306" t="str">
            <v>"Ergash obod" fermer xo'jaligi "Ergash obod" fermer xo'jaligi</v>
          </cell>
          <cell r="D306">
            <v>109</v>
          </cell>
          <cell r="E306">
            <v>38756</v>
          </cell>
          <cell r="F306">
            <v>0</v>
          </cell>
          <cell r="G306">
            <v>0</v>
          </cell>
          <cell r="H306">
            <v>11273425</v>
          </cell>
        </row>
        <row r="307">
          <cell r="A307" t="str">
            <v>15613000503995180666</v>
          </cell>
          <cell r="B307" t="str">
            <v> 15613000503995180666_ </v>
          </cell>
          <cell r="C307" t="str">
            <v>SAXOVAT-K.A fermer xo'jaligi SAXOVAT-K.A fermer xo'jaligi</v>
          </cell>
          <cell r="D307">
            <v>342</v>
          </cell>
          <cell r="E307">
            <v>39651</v>
          </cell>
          <cell r="F307">
            <v>0</v>
          </cell>
          <cell r="G307">
            <v>0</v>
          </cell>
          <cell r="H307">
            <v>20700000</v>
          </cell>
        </row>
        <row r="308">
          <cell r="A308" t="str">
            <v>15613000803999135001</v>
          </cell>
          <cell r="B308" t="str">
            <v> 15613000803999135001_ </v>
          </cell>
          <cell r="C308" t="str">
            <v>"Ramazonbobo" fermer xo'jaligi "Ramazonbobo" fermer xo'jaligi</v>
          </cell>
          <cell r="D308">
            <v>109</v>
          </cell>
          <cell r="E308">
            <v>39655</v>
          </cell>
          <cell r="F308">
            <v>0</v>
          </cell>
          <cell r="G308">
            <v>0</v>
          </cell>
          <cell r="H308">
            <v>2510783.56</v>
          </cell>
        </row>
        <row r="309">
          <cell r="A309" t="str">
            <v>15613000203999285120</v>
          </cell>
          <cell r="B309" t="str">
            <v> 15613000203999285120_ </v>
          </cell>
          <cell r="C309" t="str">
            <v>ФХ Холи Файз ММГА ФХ Холи Файз ММГА</v>
          </cell>
          <cell r="D309">
            <v>281</v>
          </cell>
          <cell r="E309">
            <v>39660</v>
          </cell>
          <cell r="F309">
            <v>0</v>
          </cell>
          <cell r="G309">
            <v>2428737.6</v>
          </cell>
          <cell r="H309">
            <v>166104882.72999999</v>
          </cell>
        </row>
        <row r="310">
          <cell r="A310" t="str">
            <v>15613000803999473120</v>
          </cell>
          <cell r="B310" t="str">
            <v> 15613000803999473120_ </v>
          </cell>
          <cell r="C310" t="str">
            <v>"Тадбиркор" ФХ "Тадбиркор" ФХ</v>
          </cell>
          <cell r="D310">
            <v>584</v>
          </cell>
          <cell r="E310">
            <v>39594</v>
          </cell>
          <cell r="F310">
            <v>0</v>
          </cell>
          <cell r="G310">
            <v>0</v>
          </cell>
          <cell r="H310">
            <v>23272000</v>
          </cell>
        </row>
        <row r="311">
          <cell r="A311" t="str">
            <v>15613000304000246666</v>
          </cell>
          <cell r="B311" t="str">
            <v> 15613000304000246666_ </v>
          </cell>
          <cell r="C311" t="str">
            <v>ГУЛБОЙБОБО ФЕРМЕР ХУЖАЛИГИ ГУЛБОЙБОБО ФЕРМЕР ХУЖАЛИГИ</v>
          </cell>
          <cell r="D311">
            <v>110</v>
          </cell>
          <cell r="E311">
            <v>39565</v>
          </cell>
          <cell r="F311">
            <v>0</v>
          </cell>
          <cell r="G311">
            <v>0</v>
          </cell>
          <cell r="H311">
            <v>1329758.57</v>
          </cell>
        </row>
        <row r="312">
          <cell r="A312" t="str">
            <v>15613000204000442666</v>
          </cell>
          <cell r="B312" t="str">
            <v> 15613000204000442666_ </v>
          </cell>
          <cell r="C312" t="str">
            <v>Бозор Мумин фермер хужалиги Бозор Мумин фермер хужалиги</v>
          </cell>
          <cell r="D312">
            <v>110</v>
          </cell>
          <cell r="E312">
            <v>39647</v>
          </cell>
          <cell r="F312">
            <v>0</v>
          </cell>
          <cell r="G312">
            <v>0</v>
          </cell>
          <cell r="H312">
            <v>500000</v>
          </cell>
        </row>
        <row r="313">
          <cell r="A313" t="str">
            <v>15613000604001751656</v>
          </cell>
          <cell r="B313" t="str">
            <v> 15613000604001751656_ </v>
          </cell>
          <cell r="C313" t="str">
            <v>ДАВР-М хусусий.кичик.корхона ДАВР-М хусусий.кичик.корхона</v>
          </cell>
          <cell r="D313">
            <v>142</v>
          </cell>
          <cell r="E313">
            <v>39657</v>
          </cell>
          <cell r="F313">
            <v>0</v>
          </cell>
          <cell r="G313">
            <v>0</v>
          </cell>
          <cell r="H313">
            <v>12703600</v>
          </cell>
        </row>
        <row r="314">
          <cell r="A314" t="str">
            <v>15613000104002216202</v>
          </cell>
          <cell r="B314" t="str">
            <v> 15613000104002216202_ </v>
          </cell>
          <cell r="C314" t="str">
            <v>Лочин фх Лочин фх</v>
          </cell>
          <cell r="D314">
            <v>557</v>
          </cell>
          <cell r="E314">
            <v>39549</v>
          </cell>
          <cell r="F314">
            <v>0</v>
          </cell>
          <cell r="G314">
            <v>0</v>
          </cell>
          <cell r="H314">
            <v>85000000</v>
          </cell>
        </row>
        <row r="315">
          <cell r="A315" t="str">
            <v>15613000904004844666</v>
          </cell>
          <cell r="B315" t="str">
            <v> 15613000904004844666_ </v>
          </cell>
          <cell r="C315" t="str">
            <v>"Эркин" И.Ч.С.Ф. "Эркин" И.Ч.С.Ф.</v>
          </cell>
          <cell r="D315">
            <v>599</v>
          </cell>
          <cell r="E315">
            <v>39589</v>
          </cell>
          <cell r="F315">
            <v>0</v>
          </cell>
          <cell r="G315">
            <v>0</v>
          </cell>
          <cell r="H315">
            <v>23900000</v>
          </cell>
        </row>
        <row r="316">
          <cell r="A316" t="str">
            <v>15613000604006587121</v>
          </cell>
          <cell r="B316" t="str">
            <v> 15613000604006587121_ </v>
          </cell>
          <cell r="C316" t="str">
            <v>ДХ "ТЕПА" ДХ "ТЕПА"</v>
          </cell>
          <cell r="D316">
            <v>1047</v>
          </cell>
          <cell r="E316">
            <v>39659</v>
          </cell>
          <cell r="F316">
            <v>0</v>
          </cell>
          <cell r="G316">
            <v>0</v>
          </cell>
          <cell r="H316">
            <v>20810000</v>
          </cell>
        </row>
        <row r="317">
          <cell r="A317" t="str">
            <v>15613000004007912646</v>
          </cell>
          <cell r="B317" t="str">
            <v> 15613000004007912646_ </v>
          </cell>
          <cell r="C317" t="str">
            <v>РАЪНО ХУСУСИЙ ФИРМАСИ РАЪНО ХУСУСИЙ ФИРМАСИ</v>
          </cell>
          <cell r="D317">
            <v>100</v>
          </cell>
          <cell r="E317">
            <v>39644</v>
          </cell>
          <cell r="F317">
            <v>0</v>
          </cell>
          <cell r="G317">
            <v>0</v>
          </cell>
          <cell r="H317">
            <v>14700000</v>
          </cell>
        </row>
        <row r="318">
          <cell r="A318" t="str">
            <v>15613000404009540666</v>
          </cell>
          <cell r="B318" t="str">
            <v> 15613000404009540666_ </v>
          </cell>
          <cell r="C318" t="str">
            <v>Соттор бобо ф\х Соттор бобо ф\х</v>
          </cell>
          <cell r="D318">
            <v>188</v>
          </cell>
          <cell r="E318">
            <v>39647</v>
          </cell>
          <cell r="F318">
            <v>0</v>
          </cell>
          <cell r="G318">
            <v>0</v>
          </cell>
          <cell r="H318">
            <v>28980000</v>
          </cell>
        </row>
        <row r="319">
          <cell r="A319" t="str">
            <v>15613000604011089666</v>
          </cell>
          <cell r="B319" t="str">
            <v> 15613000604011089666_ </v>
          </cell>
          <cell r="C319" t="str">
            <v>Камбар ота фермер хужалиг Камбар ота фермер хужалиг</v>
          </cell>
          <cell r="D319">
            <v>67</v>
          </cell>
          <cell r="E319">
            <v>39658</v>
          </cell>
          <cell r="F319">
            <v>0</v>
          </cell>
          <cell r="G319">
            <v>0</v>
          </cell>
          <cell r="H319">
            <v>1311550</v>
          </cell>
        </row>
        <row r="320">
          <cell r="A320" t="str">
            <v>15613000204013588666</v>
          </cell>
          <cell r="B320" t="str">
            <v> 15613000204013588666_ </v>
          </cell>
          <cell r="C320" t="str">
            <v>"ЯНГИОБОД" ХУСУСИЙ БОГДОРЧИЛИК ВА УЗУМЧИЛИК ХУЖ "ЯНГИОБОД" ХУСУСИЙ БОГДОРЧИЛИК ВА УЗУМЧИЛИК ХУЖ</v>
          </cell>
          <cell r="D320">
            <v>63</v>
          </cell>
          <cell r="E320">
            <v>39598</v>
          </cell>
          <cell r="F320">
            <v>0</v>
          </cell>
          <cell r="G320">
            <v>0</v>
          </cell>
          <cell r="H320">
            <v>21850000</v>
          </cell>
        </row>
        <row r="321">
          <cell r="A321" t="str">
            <v>15613000004014063001</v>
          </cell>
          <cell r="B321" t="str">
            <v> 15613000004014063001_ </v>
          </cell>
          <cell r="C321" t="str">
            <v>Мурод бобо фермер хужалиги Мурод бобо фермер хужалиги</v>
          </cell>
          <cell r="D321">
            <v>175</v>
          </cell>
          <cell r="E321">
            <v>39647</v>
          </cell>
          <cell r="F321">
            <v>0</v>
          </cell>
          <cell r="G321">
            <v>0</v>
          </cell>
          <cell r="H321">
            <v>14000000</v>
          </cell>
        </row>
        <row r="322">
          <cell r="A322" t="str">
            <v>15613000404014347666</v>
          </cell>
          <cell r="B322" t="str">
            <v> 15613000404014347666_ </v>
          </cell>
          <cell r="C322" t="str">
            <v>"РАЖАБ БОБО" ФЕРМЕР ХУЖАЛИГИ "РАЖАБ БОБО" ФЕРМЕР ХУЖАЛИГИ</v>
          </cell>
          <cell r="D322">
            <v>188</v>
          </cell>
          <cell r="E322">
            <v>39561</v>
          </cell>
          <cell r="F322">
            <v>0</v>
          </cell>
          <cell r="G322">
            <v>0</v>
          </cell>
          <cell r="H322">
            <v>31050000</v>
          </cell>
        </row>
        <row r="323">
          <cell r="A323" t="str">
            <v>15613000104014603001</v>
          </cell>
          <cell r="B323" t="str">
            <v> 15613000104014603001_ </v>
          </cell>
          <cell r="C323" t="str">
            <v>ФХ "Эсон Ота" ФХ "Эсон Ота"</v>
          </cell>
          <cell r="D323">
            <v>455</v>
          </cell>
          <cell r="E323">
            <v>39659</v>
          </cell>
          <cell r="F323">
            <v>0</v>
          </cell>
          <cell r="G323">
            <v>0</v>
          </cell>
          <cell r="H323">
            <v>15996000</v>
          </cell>
        </row>
        <row r="324">
          <cell r="A324" t="str">
            <v>15613000304016433001</v>
          </cell>
          <cell r="B324" t="str">
            <v> 15613000304016433001_ </v>
          </cell>
          <cell r="C324" t="str">
            <v>ЖАМШИД ХФ ЖАМШИД ХФ</v>
          </cell>
          <cell r="D324">
            <v>376</v>
          </cell>
          <cell r="E324">
            <v>39659</v>
          </cell>
          <cell r="F324">
            <v>0</v>
          </cell>
          <cell r="G324">
            <v>0</v>
          </cell>
          <cell r="H324">
            <v>47100000</v>
          </cell>
        </row>
        <row r="325">
          <cell r="A325" t="str">
            <v>15613000204018765120</v>
          </cell>
          <cell r="B325" t="str">
            <v> 15613000204018765120_ </v>
          </cell>
          <cell r="C325" t="str">
            <v>Аливой Ота фермер хужалиги Аливой Ота фермер хужалиги</v>
          </cell>
          <cell r="D325">
            <v>239</v>
          </cell>
          <cell r="E325">
            <v>39638</v>
          </cell>
          <cell r="F325">
            <v>0</v>
          </cell>
          <cell r="G325">
            <v>0</v>
          </cell>
          <cell r="H325">
            <v>1170000</v>
          </cell>
        </row>
        <row r="326">
          <cell r="A326" t="str">
            <v>15613000604019019120</v>
          </cell>
          <cell r="B326" t="str">
            <v> 15613000604019019120_ </v>
          </cell>
          <cell r="C326" t="str">
            <v>Абдугафор Ота фермер хужалиги Абдугафор Ота фермер хужалиги</v>
          </cell>
          <cell r="D326">
            <v>239</v>
          </cell>
          <cell r="E326">
            <v>39637</v>
          </cell>
          <cell r="F326">
            <v>0</v>
          </cell>
          <cell r="G326">
            <v>0</v>
          </cell>
          <cell r="H326">
            <v>1170000</v>
          </cell>
        </row>
        <row r="327">
          <cell r="A327" t="str">
            <v>15613000804019042666</v>
          </cell>
          <cell r="B327" t="str">
            <v> 15613000804019042666_ </v>
          </cell>
          <cell r="C327" t="str">
            <v>Блу-Найл Узбек-Миср Араб кушма корхонаси Блу-Найл Узбек-Миср Араб кушма корхонаси</v>
          </cell>
          <cell r="D327">
            <v>161</v>
          </cell>
          <cell r="E327">
            <v>39653</v>
          </cell>
          <cell r="F327">
            <v>0</v>
          </cell>
          <cell r="G327">
            <v>0</v>
          </cell>
          <cell r="H327">
            <v>33692500</v>
          </cell>
        </row>
        <row r="328">
          <cell r="A328" t="str">
            <v>15613000104019867120</v>
          </cell>
          <cell r="B328" t="str">
            <v> 15613000104019867120_ </v>
          </cell>
          <cell r="C328" t="str">
            <v>МУСТАКИЛЛИК ФХ МУСТАКИЛЛИК ФХ</v>
          </cell>
          <cell r="D328">
            <v>455</v>
          </cell>
          <cell r="E328">
            <v>39645</v>
          </cell>
          <cell r="F328">
            <v>0</v>
          </cell>
          <cell r="G328">
            <v>0</v>
          </cell>
          <cell r="H328">
            <v>28450000</v>
          </cell>
        </row>
        <row r="329">
          <cell r="A329" t="str">
            <v>15613000404020199666</v>
          </cell>
          <cell r="B329" t="str">
            <v> 15613000404020199666_ </v>
          </cell>
          <cell r="C329" t="str">
            <v>КАРАВУЛОН Ф\Х КАРАВУЛОН Ф\Х</v>
          </cell>
          <cell r="D329">
            <v>101</v>
          </cell>
          <cell r="E329">
            <v>39629</v>
          </cell>
          <cell r="F329">
            <v>0</v>
          </cell>
          <cell r="G329">
            <v>0</v>
          </cell>
          <cell r="H329">
            <v>11685465.140000001</v>
          </cell>
        </row>
        <row r="330">
          <cell r="A330" t="str">
            <v>15613000104020678202</v>
          </cell>
          <cell r="B330" t="str">
            <v> 15613000104020678202_ </v>
          </cell>
          <cell r="C330" t="str">
            <v>Куклам фермер хужалиги Куклам фермер хужалиги</v>
          </cell>
          <cell r="D330">
            <v>549</v>
          </cell>
          <cell r="E330">
            <v>39605</v>
          </cell>
          <cell r="F330">
            <v>0</v>
          </cell>
          <cell r="G330">
            <v>0</v>
          </cell>
          <cell r="H330">
            <v>11834336.5</v>
          </cell>
        </row>
        <row r="331">
          <cell r="A331" t="str">
            <v>15613000204020744001</v>
          </cell>
          <cell r="B331" t="str">
            <v> 15613000204020744001_ </v>
          </cell>
          <cell r="C331" t="str">
            <v>Исроил Умаров ф.х Исроил Умаров ф.х</v>
          </cell>
          <cell r="D331">
            <v>100</v>
          </cell>
          <cell r="E331">
            <v>39648</v>
          </cell>
          <cell r="F331">
            <v>0</v>
          </cell>
          <cell r="G331">
            <v>0</v>
          </cell>
          <cell r="H331">
            <v>24240000</v>
          </cell>
        </row>
        <row r="332">
          <cell r="A332" t="str">
            <v>15613000404021202666</v>
          </cell>
          <cell r="B332" t="str">
            <v> 15613000404021202666_ </v>
          </cell>
          <cell r="C332" t="str">
            <v>СОХИБКОР ФЕРМЕР ХУЖАЛИГИ СОХИБКОР ФЕРМЕР ХУЖАЛИГИ</v>
          </cell>
          <cell r="D332">
            <v>496</v>
          </cell>
          <cell r="E332">
            <v>39447</v>
          </cell>
          <cell r="F332">
            <v>0</v>
          </cell>
          <cell r="G332">
            <v>0</v>
          </cell>
          <cell r="H332">
            <v>14000986</v>
          </cell>
        </row>
        <row r="333">
          <cell r="A333" t="str">
            <v>15613000204021654001</v>
          </cell>
          <cell r="B333" t="str">
            <v> 15613000204021654001_ </v>
          </cell>
          <cell r="C333" t="str">
            <v>БАХОР фермер хужалиги ЖУТАНБОЙ ОТА ФХ</v>
          </cell>
          <cell r="D333">
            <v>496</v>
          </cell>
          <cell r="E333">
            <v>39656</v>
          </cell>
          <cell r="F333">
            <v>0</v>
          </cell>
          <cell r="G333">
            <v>0</v>
          </cell>
          <cell r="H333">
            <v>8348870.2599999998</v>
          </cell>
        </row>
        <row r="334">
          <cell r="A334" t="str">
            <v>15613000504021932121</v>
          </cell>
          <cell r="B334" t="str">
            <v> 15613000504021932121_ </v>
          </cell>
          <cell r="C334" t="str">
            <v>ФХ "ЗАФАР" ФХ "ЗАФАР"</v>
          </cell>
          <cell r="D334">
            <v>1047</v>
          </cell>
          <cell r="E334">
            <v>39658</v>
          </cell>
          <cell r="F334">
            <v>0</v>
          </cell>
          <cell r="G334">
            <v>0</v>
          </cell>
          <cell r="H334">
            <v>30199000</v>
          </cell>
        </row>
        <row r="335">
          <cell r="A335" t="str">
            <v>15613000904021998666</v>
          </cell>
          <cell r="B335" t="str">
            <v> 15613000904021998666_ </v>
          </cell>
          <cell r="C335" t="str">
            <v>Xayit bobo f\x Xayit bobo f\x</v>
          </cell>
          <cell r="D335">
            <v>163</v>
          </cell>
          <cell r="E335">
            <v>39643</v>
          </cell>
          <cell r="F335">
            <v>0</v>
          </cell>
          <cell r="G335">
            <v>0</v>
          </cell>
          <cell r="H335">
            <v>4930000</v>
          </cell>
        </row>
        <row r="336">
          <cell r="A336" t="str">
            <v>15613000404022319666</v>
          </cell>
          <cell r="B336" t="str">
            <v> 15613000404022319666_ </v>
          </cell>
          <cell r="C336" t="str">
            <v>Кудрат фермер хужалиги Кудрат фермер хужалиги</v>
          </cell>
          <cell r="D336">
            <v>142</v>
          </cell>
          <cell r="E336">
            <v>39659</v>
          </cell>
          <cell r="F336">
            <v>0</v>
          </cell>
          <cell r="G336">
            <v>0</v>
          </cell>
          <cell r="H336">
            <v>24136000</v>
          </cell>
        </row>
        <row r="337">
          <cell r="A337" t="str">
            <v>15613000804022541001</v>
          </cell>
          <cell r="B337" t="str">
            <v> 15613000804022541001_ </v>
          </cell>
          <cell r="C337" t="str">
            <v>Бобокул Хожи ф.х БОБОКУЛ ХОЖИ ФЕРМЕР ХУЖАЛИГИ</v>
          </cell>
          <cell r="D337">
            <v>100</v>
          </cell>
          <cell r="E337">
            <v>39653</v>
          </cell>
          <cell r="F337">
            <v>0</v>
          </cell>
          <cell r="G337">
            <v>0</v>
          </cell>
          <cell r="H337">
            <v>26126000</v>
          </cell>
        </row>
        <row r="338">
          <cell r="A338" t="str">
            <v>15613000504022624120</v>
          </cell>
          <cell r="B338" t="str">
            <v> 15613000504022624120_ </v>
          </cell>
          <cell r="C338" t="str">
            <v>МУЙДИНЖОН ОТА ФХ МУЙДИНЖОН ОТА ФХ</v>
          </cell>
          <cell r="D338">
            <v>496</v>
          </cell>
          <cell r="E338">
            <v>39562</v>
          </cell>
          <cell r="F338">
            <v>0</v>
          </cell>
          <cell r="G338">
            <v>0</v>
          </cell>
          <cell r="H338">
            <v>37630000</v>
          </cell>
        </row>
        <row r="339">
          <cell r="A339" t="str">
            <v>15613000404023222120</v>
          </cell>
          <cell r="B339" t="str">
            <v> 15613000404023222120_ </v>
          </cell>
          <cell r="C339" t="str">
            <v>Тоштемир бобо фермер Тоштемир бобо фермер</v>
          </cell>
          <cell r="D339">
            <v>163</v>
          </cell>
          <cell r="E339">
            <v>39598</v>
          </cell>
          <cell r="F339">
            <v>0</v>
          </cell>
          <cell r="G339">
            <v>0</v>
          </cell>
          <cell r="H339">
            <v>35475000</v>
          </cell>
        </row>
        <row r="340">
          <cell r="A340" t="str">
            <v>15613000904023818001</v>
          </cell>
          <cell r="B340" t="str">
            <v> 15613000904023818001_ </v>
          </cell>
          <cell r="C340" t="str">
            <v>САМАРКАНД ФХ САМАРКАНД ФХ</v>
          </cell>
          <cell r="D340">
            <v>458</v>
          </cell>
          <cell r="E340">
            <v>39643</v>
          </cell>
          <cell r="F340">
            <v>0</v>
          </cell>
          <cell r="G340">
            <v>0</v>
          </cell>
          <cell r="H340">
            <v>1137664.72</v>
          </cell>
        </row>
        <row r="341">
          <cell r="A341" t="str">
            <v>15613000204024034001</v>
          </cell>
          <cell r="B341" t="str">
            <v> 15613000204024034001_ </v>
          </cell>
          <cell r="C341" t="str">
            <v>КАРИМА ХУСУСИЙ КОРХОНАСИ КАРИМА ХУСУСИЙ КОРХОНАСИ</v>
          </cell>
          <cell r="D341">
            <v>458</v>
          </cell>
          <cell r="E341">
            <v>39660</v>
          </cell>
          <cell r="F341">
            <v>0</v>
          </cell>
          <cell r="G341">
            <v>5000000</v>
          </cell>
          <cell r="H341">
            <v>12275000</v>
          </cell>
        </row>
        <row r="342">
          <cell r="A342" t="str">
            <v>15613000204024783120</v>
          </cell>
          <cell r="B342" t="str">
            <v> 15613000204024783120_ </v>
          </cell>
          <cell r="C342" t="str">
            <v>Рузмат ота ф.х Рузмат ота ф.х</v>
          </cell>
          <cell r="D342">
            <v>239</v>
          </cell>
          <cell r="E342">
            <v>39639</v>
          </cell>
          <cell r="F342">
            <v>0</v>
          </cell>
          <cell r="G342">
            <v>0</v>
          </cell>
          <cell r="H342">
            <v>3396000</v>
          </cell>
        </row>
        <row r="343">
          <cell r="A343" t="str">
            <v>15613000704025535202</v>
          </cell>
          <cell r="B343" t="str">
            <v> 15613000704025535202_ </v>
          </cell>
          <cell r="C343" t="str">
            <v>"Сурнайлар" фермер хужалиги "Сурнайлар" фермер хужалиги</v>
          </cell>
          <cell r="D343">
            <v>549</v>
          </cell>
          <cell r="E343">
            <v>39612</v>
          </cell>
          <cell r="F343">
            <v>0</v>
          </cell>
          <cell r="G343">
            <v>0</v>
          </cell>
          <cell r="H343">
            <v>5911598</v>
          </cell>
        </row>
        <row r="344">
          <cell r="A344" t="str">
            <v>15613000204025549001</v>
          </cell>
          <cell r="B344" t="str">
            <v> 15613000204025549001_ </v>
          </cell>
          <cell r="C344" t="str">
            <v>"ALIAKBAR" XUSUSIY FIRMASI "ALIAKBAR" XUSUSIY FIRMASI</v>
          </cell>
          <cell r="D344">
            <v>348</v>
          </cell>
          <cell r="E344">
            <v>39648</v>
          </cell>
          <cell r="F344">
            <v>0</v>
          </cell>
          <cell r="G344">
            <v>0</v>
          </cell>
          <cell r="H344">
            <v>127000</v>
          </cell>
        </row>
        <row r="345">
          <cell r="A345" t="str">
            <v>15613000904025747202</v>
          </cell>
          <cell r="B345" t="str">
            <v> 15613000904025747202_ </v>
          </cell>
          <cell r="C345" t="str">
            <v>"Рузмат кока" фермер хужалиги "Рузмат кока" фермер хужалиги</v>
          </cell>
          <cell r="D345">
            <v>549</v>
          </cell>
          <cell r="E345">
            <v>39612</v>
          </cell>
          <cell r="F345">
            <v>0</v>
          </cell>
          <cell r="G345">
            <v>0</v>
          </cell>
          <cell r="H345">
            <v>5068402</v>
          </cell>
        </row>
        <row r="346">
          <cell r="A346" t="str">
            <v>15613000504026173001</v>
          </cell>
          <cell r="B346" t="str">
            <v> 15613000504026173001_ </v>
          </cell>
          <cell r="C346" t="str">
            <v>"Ражаб бобо" фермер хужалиги "Ражаб бобо" фермер хужалиги</v>
          </cell>
          <cell r="D346">
            <v>152</v>
          </cell>
          <cell r="E346">
            <v>39660</v>
          </cell>
          <cell r="F346">
            <v>0</v>
          </cell>
          <cell r="G346">
            <v>1100000</v>
          </cell>
          <cell r="H346">
            <v>19103508.07</v>
          </cell>
        </row>
        <row r="347">
          <cell r="A347" t="str">
            <v>15613000604026194120</v>
          </cell>
          <cell r="B347" t="str">
            <v> 15613000604026194120_ </v>
          </cell>
          <cell r="C347" t="str">
            <v>Ё САМИНЖОН ФХ Ё САМИНЖОН ФХ</v>
          </cell>
          <cell r="D347">
            <v>458</v>
          </cell>
          <cell r="E347">
            <v>39640</v>
          </cell>
          <cell r="F347">
            <v>0</v>
          </cell>
          <cell r="G347">
            <v>0</v>
          </cell>
          <cell r="H347">
            <v>26802560.23</v>
          </cell>
        </row>
        <row r="348">
          <cell r="A348" t="str">
            <v>15613000504026885667</v>
          </cell>
          <cell r="B348" t="str">
            <v> 15613000504026885667_ </v>
          </cell>
          <cell r="C348" t="str">
            <v>ХАСАНБОБО-2000 ФЕРМЕР ХУЖАЛИГИ ХАСАНБОБО-2000 ФЕРМЕР ХУЖАЛИГИ</v>
          </cell>
          <cell r="D348">
            <v>101</v>
          </cell>
          <cell r="E348">
            <v>39644</v>
          </cell>
          <cell r="F348">
            <v>0</v>
          </cell>
          <cell r="G348">
            <v>0</v>
          </cell>
          <cell r="H348">
            <v>13830786</v>
          </cell>
        </row>
        <row r="349">
          <cell r="A349" t="str">
            <v>15613000404027672202</v>
          </cell>
          <cell r="B349" t="str">
            <v> 15613000404027672202_ </v>
          </cell>
          <cell r="C349" t="str">
            <v>"Акмал" ФХ "Акмал" ФХ</v>
          </cell>
          <cell r="D349">
            <v>366</v>
          </cell>
          <cell r="E349">
            <v>38951</v>
          </cell>
          <cell r="F349">
            <v>0</v>
          </cell>
          <cell r="G349">
            <v>0</v>
          </cell>
          <cell r="H349">
            <v>800000</v>
          </cell>
        </row>
        <row r="350">
          <cell r="A350" t="str">
            <v>15613000104027751001</v>
          </cell>
          <cell r="B350" t="str">
            <v> 15613000104027751001_ </v>
          </cell>
          <cell r="C350" t="str">
            <v>ОЛТИН ЗАМИН ФЕРМЕР ХУЖАЛИГИ ОЛТИН ЗАМИН ФЕРМЕР ХУЖАЛИГИ</v>
          </cell>
          <cell r="D350">
            <v>496</v>
          </cell>
          <cell r="E350">
            <v>39443</v>
          </cell>
          <cell r="F350">
            <v>0</v>
          </cell>
          <cell r="G350">
            <v>0</v>
          </cell>
          <cell r="H350">
            <v>574900.80000000005</v>
          </cell>
        </row>
        <row r="351">
          <cell r="A351" t="str">
            <v>15613000904027926666</v>
          </cell>
          <cell r="B351" t="str">
            <v> 15613000904027926666_ </v>
          </cell>
          <cell r="C351" t="str">
            <v>РИЗАЕВА М ФХ РИЗАЕВА М ФХ</v>
          </cell>
          <cell r="D351">
            <v>473</v>
          </cell>
          <cell r="E351">
            <v>39423</v>
          </cell>
          <cell r="F351">
            <v>0</v>
          </cell>
          <cell r="G351">
            <v>0</v>
          </cell>
          <cell r="H351">
            <v>15543300</v>
          </cell>
        </row>
        <row r="352">
          <cell r="A352" t="str">
            <v>15613000304029008001</v>
          </cell>
          <cell r="B352" t="str">
            <v> 15613000304029008001_ </v>
          </cell>
          <cell r="C352" t="str">
            <v>CHORBOG'IYON fermer xo'jaligi CHORBOG'IYON fermer xo'jaligi</v>
          </cell>
          <cell r="D352">
            <v>361</v>
          </cell>
          <cell r="E352">
            <v>39627</v>
          </cell>
          <cell r="F352">
            <v>0</v>
          </cell>
          <cell r="G352">
            <v>0</v>
          </cell>
          <cell r="H352">
            <v>1200000</v>
          </cell>
        </row>
        <row r="353">
          <cell r="A353" t="str">
            <v>15613000004029117120</v>
          </cell>
          <cell r="B353" t="str">
            <v> 15613000004029117120_ </v>
          </cell>
          <cell r="C353" t="str">
            <v>АХЛИДДИН ФЕРМЕР ХУЖАЛИГИ АХЛИДДИН ФЕРМЕР ХУЖАЛИГИ</v>
          </cell>
          <cell r="D353">
            <v>110</v>
          </cell>
          <cell r="E353">
            <v>39599</v>
          </cell>
          <cell r="F353">
            <v>0</v>
          </cell>
          <cell r="G353">
            <v>0</v>
          </cell>
          <cell r="H353">
            <v>30950000</v>
          </cell>
        </row>
        <row r="354">
          <cell r="A354" t="str">
            <v>15613000804029346666</v>
          </cell>
          <cell r="B354" t="str">
            <v> 15613000804029346666_ </v>
          </cell>
          <cell r="C354" t="str">
            <v>"Самарканд" фермер хужалиги "Самарканд" фермер хужалиги</v>
          </cell>
          <cell r="D354">
            <v>144</v>
          </cell>
          <cell r="E354">
            <v>39660</v>
          </cell>
          <cell r="F354">
            <v>0</v>
          </cell>
          <cell r="G354">
            <v>975540</v>
          </cell>
          <cell r="H354">
            <v>24378460</v>
          </cell>
        </row>
        <row r="355">
          <cell r="A355" t="str">
            <v>15613000904029511120</v>
          </cell>
          <cell r="B355" t="str">
            <v> 15613000904029511120_ </v>
          </cell>
          <cell r="C355" t="str">
            <v>Чинор 2000 фермер хужалиги Чинор 2000 фермер хужалиги</v>
          </cell>
          <cell r="D355">
            <v>233</v>
          </cell>
          <cell r="E355">
            <v>39652</v>
          </cell>
          <cell r="F355">
            <v>0</v>
          </cell>
          <cell r="G355">
            <v>0</v>
          </cell>
          <cell r="H355">
            <v>30575000</v>
          </cell>
        </row>
        <row r="356">
          <cell r="A356" t="str">
            <v>15613000704029739001</v>
          </cell>
          <cell r="B356" t="str">
            <v> 15613000704029739001_ </v>
          </cell>
          <cell r="C356" t="str">
            <v>Тошмурод бобо фермер хужалиги Тошмурод бобо фермер хужалиги</v>
          </cell>
          <cell r="D356">
            <v>346</v>
          </cell>
          <cell r="E356">
            <v>39638</v>
          </cell>
          <cell r="F356">
            <v>0</v>
          </cell>
          <cell r="G356">
            <v>0</v>
          </cell>
          <cell r="H356">
            <v>3040000</v>
          </cell>
        </row>
        <row r="357">
          <cell r="A357" t="str">
            <v>15613000404030345646</v>
          </cell>
          <cell r="B357" t="str">
            <v> 15613000404030345646_ </v>
          </cell>
          <cell r="C357" t="str">
            <v>"Бону" фермер хужалиги "Бону" фермер хужалиги</v>
          </cell>
          <cell r="D357">
            <v>496</v>
          </cell>
          <cell r="E357">
            <v>39658</v>
          </cell>
          <cell r="F357">
            <v>0</v>
          </cell>
          <cell r="G357">
            <v>0</v>
          </cell>
          <cell r="H357">
            <v>30000000</v>
          </cell>
        </row>
        <row r="358">
          <cell r="A358" t="str">
            <v>15613000704033415666</v>
          </cell>
          <cell r="B358" t="str">
            <v> 15613000704033415666_ </v>
          </cell>
          <cell r="C358" t="str">
            <v>"ШУХРАТ" фермер хужалиги "ШУХРАТ" фермер хужалиги</v>
          </cell>
          <cell r="D358">
            <v>67</v>
          </cell>
          <cell r="E358">
            <v>39655</v>
          </cell>
          <cell r="F358">
            <v>0</v>
          </cell>
          <cell r="G358">
            <v>0</v>
          </cell>
          <cell r="H358">
            <v>733833.64</v>
          </cell>
        </row>
        <row r="359">
          <cell r="A359" t="str">
            <v>15613000404034808666</v>
          </cell>
          <cell r="B359" t="str">
            <v> 15613000404034808666_ </v>
          </cell>
          <cell r="C359" t="str">
            <v>"Sariosiyo" fermer xo'jaligi "Sariosiyo" fermer xo'jaligi</v>
          </cell>
          <cell r="D359">
            <v>109</v>
          </cell>
          <cell r="E359">
            <v>39654</v>
          </cell>
          <cell r="F359">
            <v>0</v>
          </cell>
          <cell r="G359">
            <v>0</v>
          </cell>
          <cell r="H359">
            <v>4314000</v>
          </cell>
        </row>
        <row r="360">
          <cell r="A360" t="str">
            <v>15613000904034917646</v>
          </cell>
          <cell r="B360" t="str">
            <v> 15613000904034917646_ </v>
          </cell>
          <cell r="C360" t="str">
            <v>Эконур савдо ишлаб чикариш фирмаси Эконур савдо ишлаб чикариш фирмаси</v>
          </cell>
          <cell r="D360">
            <v>101</v>
          </cell>
          <cell r="E360">
            <v>39529</v>
          </cell>
          <cell r="F360">
            <v>0</v>
          </cell>
          <cell r="G360">
            <v>0</v>
          </cell>
          <cell r="H360">
            <v>15500000</v>
          </cell>
        </row>
        <row r="361">
          <cell r="A361" t="str">
            <v>15613000104035080656</v>
          </cell>
          <cell r="B361" t="str">
            <v> 15613000104035080656_ </v>
          </cell>
          <cell r="C361" t="str">
            <v>ЧФ "GUNCHA SERVIS" ЧФ "GUNCHA SERVIS"</v>
          </cell>
          <cell r="D361">
            <v>433</v>
          </cell>
          <cell r="E361">
            <v>39609</v>
          </cell>
          <cell r="F361">
            <v>0</v>
          </cell>
          <cell r="G361">
            <v>0</v>
          </cell>
          <cell r="H361">
            <v>5702800</v>
          </cell>
        </row>
        <row r="362">
          <cell r="A362" t="str">
            <v>15613000904035536668</v>
          </cell>
          <cell r="B362" t="str">
            <v> 15613000904035536668_ </v>
          </cell>
          <cell r="C362" t="str">
            <v>" БЕХРУЗ-Т " ФЕРМЕР ХУЖАЛИГИ " БЕХРУЗ-Т " ФЕРМЕР ХУЖАЛИГИ</v>
          </cell>
          <cell r="D362">
            <v>101</v>
          </cell>
          <cell r="E362">
            <v>39629</v>
          </cell>
          <cell r="F362">
            <v>0</v>
          </cell>
          <cell r="G362">
            <v>0</v>
          </cell>
          <cell r="H362">
            <v>13328662</v>
          </cell>
        </row>
        <row r="363">
          <cell r="A363" t="str">
            <v>15613000004036535001</v>
          </cell>
          <cell r="B363" t="str">
            <v> 15613000004036535001_ </v>
          </cell>
          <cell r="C363" t="str">
            <v>Ф/Х ГУЛМАРАЛ Ф/Х ГУЛМАРАЛ</v>
          </cell>
          <cell r="D363">
            <v>144</v>
          </cell>
          <cell r="E363">
            <v>39386</v>
          </cell>
          <cell r="F363">
            <v>0</v>
          </cell>
          <cell r="G363">
            <v>0</v>
          </cell>
          <cell r="H363">
            <v>2035900</v>
          </cell>
        </row>
        <row r="364">
          <cell r="A364" t="str">
            <v>15613000904038113667</v>
          </cell>
          <cell r="B364" t="str">
            <v> 15613000904038113667_ </v>
          </cell>
          <cell r="C364" t="str">
            <v>Жахон фермер хужалиги Жахон фермер хужалиги</v>
          </cell>
          <cell r="D364">
            <v>163</v>
          </cell>
          <cell r="E364">
            <v>39480</v>
          </cell>
          <cell r="F364">
            <v>0</v>
          </cell>
          <cell r="G364">
            <v>0</v>
          </cell>
          <cell r="H364">
            <v>14430000</v>
          </cell>
        </row>
        <row r="365">
          <cell r="A365" t="str">
            <v>15613000904038264666</v>
          </cell>
          <cell r="B365" t="str">
            <v> 15613000904038264666_ </v>
          </cell>
          <cell r="C365" t="str">
            <v>Т. Эгамбердиев номли фермер хужалиги Т. Эгамбердиев номли фермер хужалиги</v>
          </cell>
          <cell r="D365">
            <v>41</v>
          </cell>
          <cell r="E365">
            <v>39628</v>
          </cell>
          <cell r="F365">
            <v>0</v>
          </cell>
          <cell r="G365">
            <v>0</v>
          </cell>
          <cell r="H365">
            <v>2302000</v>
          </cell>
        </row>
        <row r="366">
          <cell r="A366" t="str">
            <v>15613000504040141002</v>
          </cell>
          <cell r="B366" t="str">
            <v> 15613000504040141002_ </v>
          </cell>
          <cell r="C366" t="str">
            <v>Шавкатбек фх Шавкатбек фх</v>
          </cell>
          <cell r="D366">
            <v>458</v>
          </cell>
          <cell r="E366">
            <v>39657</v>
          </cell>
          <cell r="F366">
            <v>0</v>
          </cell>
          <cell r="G366">
            <v>0</v>
          </cell>
          <cell r="H366">
            <v>12443224.26</v>
          </cell>
        </row>
        <row r="367">
          <cell r="A367" t="str">
            <v>15613000904041952666</v>
          </cell>
          <cell r="B367" t="str">
            <v> 15613000904041952666_ </v>
          </cell>
          <cell r="C367" t="str">
            <v>МЕХМОН БОБО фермер хужалиги МЕХМОН БОБО фермер хужалиги</v>
          </cell>
          <cell r="D367">
            <v>188</v>
          </cell>
          <cell r="E367">
            <v>39636</v>
          </cell>
          <cell r="F367">
            <v>0</v>
          </cell>
          <cell r="G367">
            <v>0</v>
          </cell>
          <cell r="H367">
            <v>28980000</v>
          </cell>
        </row>
        <row r="368">
          <cell r="A368" t="str">
            <v>15613000904041953666</v>
          </cell>
          <cell r="B368" t="str">
            <v> 15613000904041953666_ </v>
          </cell>
          <cell r="C368" t="str">
            <v>САРДОБА фермер хужалиги САРДОБА фермер хужалиги</v>
          </cell>
          <cell r="D368">
            <v>188</v>
          </cell>
          <cell r="E368">
            <v>39660</v>
          </cell>
          <cell r="F368">
            <v>0</v>
          </cell>
          <cell r="G368">
            <v>387000</v>
          </cell>
          <cell r="H368">
            <v>6630000</v>
          </cell>
        </row>
        <row r="369">
          <cell r="A369" t="str">
            <v>15613000104041958646</v>
          </cell>
          <cell r="B369" t="str">
            <v> 15613000104041958646_ </v>
          </cell>
          <cell r="C369" t="str">
            <v>ПТФ "Элигант" ПТФ "Элигант"</v>
          </cell>
          <cell r="D369">
            <v>211</v>
          </cell>
          <cell r="E369">
            <v>39651</v>
          </cell>
          <cell r="F369">
            <v>0</v>
          </cell>
          <cell r="G369">
            <v>0</v>
          </cell>
          <cell r="H369">
            <v>6661803.5499999998</v>
          </cell>
        </row>
        <row r="370">
          <cell r="A370" t="str">
            <v>15613000704042000666</v>
          </cell>
          <cell r="B370" t="str">
            <v> 15613000704042000666_ </v>
          </cell>
          <cell r="C370" t="str">
            <v>"ЛУЧ" ФЕРМЕР ХУЖАЛИГИ "ЛУЧ" ФЕРМЕР ХУЖАЛИГИ</v>
          </cell>
          <cell r="D370">
            <v>315</v>
          </cell>
          <cell r="E370">
            <v>39505</v>
          </cell>
          <cell r="F370">
            <v>0</v>
          </cell>
          <cell r="G370">
            <v>0</v>
          </cell>
          <cell r="H370">
            <v>10090066.68</v>
          </cell>
        </row>
        <row r="371">
          <cell r="A371" t="str">
            <v>15613000504042812666</v>
          </cell>
          <cell r="B371" t="str">
            <v> 15613000504042812666_ </v>
          </cell>
          <cell r="C371" t="str">
            <v>"МАДАД" фермер хужалиги "МАДАД" фермер хужалиги</v>
          </cell>
          <cell r="D371">
            <v>549</v>
          </cell>
          <cell r="E371">
            <v>39656</v>
          </cell>
          <cell r="F371">
            <v>0</v>
          </cell>
          <cell r="G371">
            <v>0</v>
          </cell>
          <cell r="H371">
            <v>7700000</v>
          </cell>
        </row>
        <row r="372">
          <cell r="A372" t="str">
            <v>15613000404043372120</v>
          </cell>
          <cell r="B372" t="str">
            <v> 15613000404043372120_ </v>
          </cell>
          <cell r="C372" t="str">
            <v>Бурч фх Бурч фх</v>
          </cell>
          <cell r="D372">
            <v>458</v>
          </cell>
          <cell r="E372">
            <v>39626</v>
          </cell>
          <cell r="F372">
            <v>0</v>
          </cell>
          <cell r="G372">
            <v>0</v>
          </cell>
          <cell r="H372">
            <v>22486768.640000001</v>
          </cell>
        </row>
        <row r="373">
          <cell r="A373" t="str">
            <v>15613000004043386666</v>
          </cell>
          <cell r="B373" t="str">
            <v> 15613000004043386666_ </v>
          </cell>
          <cell r="C373" t="str">
            <v>"Иброхим бобо" фермер хужалиги "Иброхим бобо" фермер хужалиги</v>
          </cell>
          <cell r="D373">
            <v>549</v>
          </cell>
          <cell r="E373">
            <v>39660</v>
          </cell>
          <cell r="F373">
            <v>0</v>
          </cell>
          <cell r="G373">
            <v>675000</v>
          </cell>
          <cell r="H373">
            <v>6705000</v>
          </cell>
        </row>
        <row r="374">
          <cell r="A374" t="str">
            <v>15613000504043676001</v>
          </cell>
          <cell r="B374" t="str">
            <v> 15613000504043676001_ </v>
          </cell>
          <cell r="C374" t="str">
            <v>"Сардор" хусусий фирмаси "Сардор" хусусий фирмаси</v>
          </cell>
          <cell r="D374">
            <v>211</v>
          </cell>
          <cell r="E374">
            <v>39648</v>
          </cell>
          <cell r="F374">
            <v>0</v>
          </cell>
          <cell r="G374">
            <v>0</v>
          </cell>
          <cell r="H374">
            <v>161909.26999999999</v>
          </cell>
        </row>
        <row r="375">
          <cell r="A375" t="str">
            <v>15613000904043777120</v>
          </cell>
          <cell r="B375" t="str">
            <v> 15613000904043777120_ </v>
          </cell>
          <cell r="C375" t="str">
            <v>Пахтакор ФХ Пахтакор ФХ</v>
          </cell>
          <cell r="D375">
            <v>376</v>
          </cell>
          <cell r="E375">
            <v>39650</v>
          </cell>
          <cell r="F375">
            <v>0</v>
          </cell>
          <cell r="G375">
            <v>0</v>
          </cell>
          <cell r="H375">
            <v>42900000</v>
          </cell>
        </row>
        <row r="376">
          <cell r="A376" t="str">
            <v>15613000104044811666</v>
          </cell>
          <cell r="B376" t="str">
            <v> 15613000104044811666_ </v>
          </cell>
          <cell r="C376" t="str">
            <v>АБДУХАМИД ОТА ФХ АБДУХАМИД ОТА ФЕРМЕР ХУЖАЛИГИ</v>
          </cell>
          <cell r="D376">
            <v>496</v>
          </cell>
          <cell r="E376">
            <v>39629</v>
          </cell>
          <cell r="F376">
            <v>0</v>
          </cell>
          <cell r="G376">
            <v>0</v>
          </cell>
          <cell r="H376">
            <v>6057222.0099999998</v>
          </cell>
        </row>
        <row r="377">
          <cell r="A377" t="str">
            <v>15613000004045169666</v>
          </cell>
          <cell r="B377" t="str">
            <v> 15613000004045169666_ </v>
          </cell>
          <cell r="C377" t="str">
            <v>Далер фермер хужалиги Далер фермер хужалиги</v>
          </cell>
          <cell r="D377">
            <v>100</v>
          </cell>
          <cell r="E377">
            <v>39652</v>
          </cell>
          <cell r="F377">
            <v>0</v>
          </cell>
          <cell r="G377">
            <v>0</v>
          </cell>
          <cell r="H377">
            <v>19980000</v>
          </cell>
        </row>
        <row r="378">
          <cell r="A378" t="str">
            <v>15613000904045391001</v>
          </cell>
          <cell r="B378" t="str">
            <v> 15613000904045391001_ </v>
          </cell>
          <cell r="C378" t="str">
            <v>"Жолдас" ФХ "Жолдас" ФХ</v>
          </cell>
          <cell r="D378">
            <v>584</v>
          </cell>
          <cell r="E378">
            <v>39231</v>
          </cell>
          <cell r="F378">
            <v>0</v>
          </cell>
          <cell r="G378">
            <v>0</v>
          </cell>
          <cell r="H378">
            <v>512872</v>
          </cell>
        </row>
        <row r="379">
          <cell r="A379" t="str">
            <v>15613000504046635120</v>
          </cell>
          <cell r="B379" t="str">
            <v> 15613000504046635120_ </v>
          </cell>
          <cell r="C379" t="str">
            <v>Рузиота фермер Рузиота фермер</v>
          </cell>
          <cell r="D379">
            <v>163</v>
          </cell>
          <cell r="E379">
            <v>39599</v>
          </cell>
          <cell r="F379">
            <v>0</v>
          </cell>
          <cell r="G379">
            <v>0</v>
          </cell>
          <cell r="H379">
            <v>35475000</v>
          </cell>
        </row>
        <row r="380">
          <cell r="A380" t="str">
            <v>15613000204049538001</v>
          </cell>
          <cell r="B380" t="str">
            <v> 15613000204049538001_ </v>
          </cell>
          <cell r="C380" t="str">
            <v>"ХОЛБОЙ БОБО" ФЕРМЕР ХУЖАЛИГИ "ХОЛБОЙ БОБО" ФЕРМЕР ХУЖАЛИГИ</v>
          </cell>
          <cell r="D380">
            <v>198</v>
          </cell>
          <cell r="E380">
            <v>39648</v>
          </cell>
          <cell r="F380">
            <v>0</v>
          </cell>
          <cell r="G380">
            <v>0</v>
          </cell>
          <cell r="H380">
            <v>11665919.35</v>
          </cell>
        </row>
        <row r="381">
          <cell r="A381" t="str">
            <v>15613000204050126001</v>
          </cell>
          <cell r="B381" t="str">
            <v> 15613000204050126001_ </v>
          </cell>
          <cell r="C381" t="str">
            <v>АЗАМАТ ФХ ГИЁСОВ КАРИМЖОН ФХ</v>
          </cell>
          <cell r="D381">
            <v>496</v>
          </cell>
          <cell r="E381">
            <v>39568</v>
          </cell>
          <cell r="F381">
            <v>0</v>
          </cell>
          <cell r="G381">
            <v>0</v>
          </cell>
          <cell r="H381">
            <v>18100000</v>
          </cell>
        </row>
        <row r="382">
          <cell r="A382" t="str">
            <v>15613000304050126120</v>
          </cell>
          <cell r="B382" t="str">
            <v> 15613000304050126120_ </v>
          </cell>
          <cell r="C382" t="str">
            <v>АЗАМАТ ФХ АЗАМАТ ФХ</v>
          </cell>
          <cell r="D382">
            <v>496</v>
          </cell>
          <cell r="E382">
            <v>39632</v>
          </cell>
          <cell r="F382">
            <v>0</v>
          </cell>
          <cell r="G382">
            <v>0</v>
          </cell>
          <cell r="H382">
            <v>138900000</v>
          </cell>
        </row>
        <row r="383">
          <cell r="A383" t="str">
            <v>15613000104050566666</v>
          </cell>
          <cell r="B383" t="str">
            <v> 15613000104050566666_ </v>
          </cell>
          <cell r="C383" t="str">
            <v>"Barat Bobo " fermer xo'jaligi "Barat Bobo " fermer xo'jaligi</v>
          </cell>
          <cell r="D383">
            <v>326</v>
          </cell>
          <cell r="E383">
            <v>39588</v>
          </cell>
          <cell r="F383">
            <v>0</v>
          </cell>
          <cell r="G383">
            <v>0</v>
          </cell>
          <cell r="H383">
            <v>35475000</v>
          </cell>
        </row>
        <row r="384">
          <cell r="A384" t="str">
            <v>15613000904051183666</v>
          </cell>
          <cell r="B384" t="str">
            <v> 15613000904051183666_ </v>
          </cell>
          <cell r="C384" t="str">
            <v>ДАРВОЗА ТОШ Ф.Х. Дарвоза тош фермер хужалиги</v>
          </cell>
          <cell r="D384">
            <v>149</v>
          </cell>
          <cell r="E384">
            <v>39655</v>
          </cell>
          <cell r="F384">
            <v>0</v>
          </cell>
          <cell r="G384">
            <v>0</v>
          </cell>
          <cell r="H384">
            <v>13775687.949999999</v>
          </cell>
        </row>
        <row r="385">
          <cell r="A385" t="str">
            <v>15613000304051576666</v>
          </cell>
          <cell r="B385" t="str">
            <v> 15613000304051576666_ </v>
          </cell>
          <cell r="C385" t="str">
            <v>Ортикбобо фх Ортикбобо фх</v>
          </cell>
          <cell r="D385">
            <v>110</v>
          </cell>
          <cell r="E385">
            <v>39653</v>
          </cell>
          <cell r="F385">
            <v>0</v>
          </cell>
          <cell r="G385">
            <v>0</v>
          </cell>
          <cell r="H385">
            <v>800000</v>
          </cell>
        </row>
        <row r="386">
          <cell r="A386" t="str">
            <v>15613000704052499666</v>
          </cell>
          <cell r="B386" t="str">
            <v> 15613000704052499666_ </v>
          </cell>
          <cell r="C386" t="str">
            <v>ХАКИМПОЛВОН КОДИРОВ ФХ ХАКИМПОЛВОН КОДИРОВ ФХ</v>
          </cell>
          <cell r="D386">
            <v>473</v>
          </cell>
          <cell r="E386">
            <v>39629</v>
          </cell>
          <cell r="F386">
            <v>0</v>
          </cell>
          <cell r="G386">
            <v>0</v>
          </cell>
          <cell r="H386">
            <v>6800000</v>
          </cell>
        </row>
        <row r="387">
          <cell r="A387" t="str">
            <v>15613000904052799646</v>
          </cell>
          <cell r="B387" t="str">
            <v> 15613000904052799646_ </v>
          </cell>
          <cell r="C387" t="str">
            <v>"ORTOPEDIYA" МАЪСУЛИЯТИ ЧЕКЛАНГАН ЖАМИЯТ "ORTOPEDIYA" МАЪСУЛИЯТИ ЧЕКЛАНГАН ЖАМИЯТ</v>
          </cell>
          <cell r="D387">
            <v>496</v>
          </cell>
          <cell r="E387">
            <v>39625</v>
          </cell>
          <cell r="F387">
            <v>0</v>
          </cell>
          <cell r="G387">
            <v>0</v>
          </cell>
          <cell r="H387">
            <v>14666676</v>
          </cell>
        </row>
        <row r="388">
          <cell r="A388" t="str">
            <v>15613000404052881001</v>
          </cell>
          <cell r="B388" t="str">
            <v> 15613000404052881001_ </v>
          </cell>
          <cell r="C388" t="str">
            <v>"Мамадали" фермер хужалиги "Мамадали" фермер хужалиги</v>
          </cell>
          <cell r="D388">
            <v>63</v>
          </cell>
          <cell r="E388">
            <v>39656</v>
          </cell>
          <cell r="F388">
            <v>0</v>
          </cell>
          <cell r="G388">
            <v>0</v>
          </cell>
          <cell r="H388">
            <v>10593600</v>
          </cell>
        </row>
        <row r="389">
          <cell r="A389" t="str">
            <v>15613000604054805646</v>
          </cell>
          <cell r="B389" t="str">
            <v> 15613000604054805646_ </v>
          </cell>
          <cell r="C389" t="str">
            <v>МАМИРЖОН ХОЖИ ИЧСФ МАМИРЖОН ХОЖИ ИЧСФ</v>
          </cell>
          <cell r="D389">
            <v>496</v>
          </cell>
          <cell r="E389">
            <v>39660</v>
          </cell>
          <cell r="F389">
            <v>0</v>
          </cell>
          <cell r="G389">
            <v>300000</v>
          </cell>
          <cell r="H389">
            <v>12669539.57</v>
          </cell>
        </row>
        <row r="390">
          <cell r="A390" t="str">
            <v>15613000004059500666</v>
          </cell>
          <cell r="B390" t="str">
            <v> 15613000004059500666_ </v>
          </cell>
          <cell r="C390" t="str">
            <v>Озода ф/х Озода ф/х</v>
          </cell>
          <cell r="D390">
            <v>67</v>
          </cell>
          <cell r="E390">
            <v>39628</v>
          </cell>
          <cell r="F390">
            <v>0</v>
          </cell>
          <cell r="G390">
            <v>0</v>
          </cell>
          <cell r="H390">
            <v>1282004.53</v>
          </cell>
        </row>
        <row r="391">
          <cell r="A391" t="str">
            <v>15613000104060319666</v>
          </cell>
          <cell r="B391" t="str">
            <v> 15613000104060319666_ </v>
          </cell>
          <cell r="C391" t="str">
            <v>Абдугани ота фермер хужалиги Абдугани ота фермер хужалиги</v>
          </cell>
          <cell r="D391">
            <v>67</v>
          </cell>
          <cell r="E391">
            <v>39648</v>
          </cell>
          <cell r="F391">
            <v>0</v>
          </cell>
          <cell r="G391">
            <v>0</v>
          </cell>
          <cell r="H391">
            <v>6362534</v>
          </cell>
        </row>
        <row r="392">
          <cell r="A392" t="str">
            <v>15613000204061578646</v>
          </cell>
          <cell r="B392" t="str">
            <v> 15613000204061578646_ </v>
          </cell>
          <cell r="C392" t="str">
            <v>"ЖАЙХУН" хусусий фирмаси "ЖАЙХУН" хусусий фирмаси</v>
          </cell>
          <cell r="D392">
            <v>549</v>
          </cell>
          <cell r="E392">
            <v>39656</v>
          </cell>
          <cell r="F392">
            <v>0</v>
          </cell>
          <cell r="G392">
            <v>0</v>
          </cell>
          <cell r="H392">
            <v>12013000</v>
          </cell>
        </row>
        <row r="393">
          <cell r="A393" t="str">
            <v>15613000304063316666</v>
          </cell>
          <cell r="B393" t="str">
            <v> 15613000304063316666_ </v>
          </cell>
          <cell r="C393" t="str">
            <v>ДИЁРА ФХ ДИЁРА ФЕРМЕР ХУЖАЛИГИ</v>
          </cell>
          <cell r="D393">
            <v>496</v>
          </cell>
          <cell r="E393">
            <v>39660</v>
          </cell>
          <cell r="F393">
            <v>0</v>
          </cell>
          <cell r="G393">
            <v>595675</v>
          </cell>
          <cell r="H393">
            <v>22344325</v>
          </cell>
        </row>
        <row r="394">
          <cell r="A394" t="str">
            <v>15613000504067693120</v>
          </cell>
          <cell r="B394" t="str">
            <v> 15613000504067693120_ </v>
          </cell>
          <cell r="C394" t="str">
            <v>ОЧИЛ БОБО 2000 ФХ ОЧИЛ БОБО 2000 ФХ</v>
          </cell>
          <cell r="D394">
            <v>198</v>
          </cell>
          <cell r="E394">
            <v>39651</v>
          </cell>
          <cell r="F394">
            <v>0</v>
          </cell>
          <cell r="G394">
            <v>0</v>
          </cell>
          <cell r="H394">
            <v>140703000</v>
          </cell>
        </row>
        <row r="395">
          <cell r="A395" t="str">
            <v>15613000904068257646</v>
          </cell>
          <cell r="B395" t="str">
            <v> 15613000904068257646_ </v>
          </cell>
          <cell r="C395" t="str">
            <v>ХФ "MAFTUHA ONAM" ХФ "MAFTUHA ONAM"</v>
          </cell>
          <cell r="D395">
            <v>433</v>
          </cell>
          <cell r="E395">
            <v>39541</v>
          </cell>
          <cell r="F395">
            <v>0</v>
          </cell>
          <cell r="G395">
            <v>0</v>
          </cell>
          <cell r="H395">
            <v>6030980</v>
          </cell>
        </row>
        <row r="396">
          <cell r="A396" t="str">
            <v>15613000004068449646</v>
          </cell>
          <cell r="B396" t="str">
            <v> 15613000004068449646_ </v>
          </cell>
          <cell r="C396" t="str">
            <v>"Родник" Маъсулияти чекланган жамият "Родник" Маъсулияти чекланган жамият</v>
          </cell>
          <cell r="D396">
            <v>549</v>
          </cell>
          <cell r="E396">
            <v>39653</v>
          </cell>
          <cell r="F396">
            <v>0</v>
          </cell>
          <cell r="G396">
            <v>0</v>
          </cell>
          <cell r="H396">
            <v>2200000</v>
          </cell>
        </row>
        <row r="397">
          <cell r="A397" t="str">
            <v>15613000104068785202</v>
          </cell>
          <cell r="B397" t="str">
            <v> 15613000104068785202_ </v>
          </cell>
          <cell r="C397" t="str">
            <v>МАРИМ МАТЧОН ФЕРМЕР ХУЖАЛИГИ МАРИМ МАТЧОН ФЕРМЕР ХУЖАЛИГИ</v>
          </cell>
          <cell r="D397">
            <v>570</v>
          </cell>
          <cell r="E397">
            <v>39594</v>
          </cell>
          <cell r="F397">
            <v>0</v>
          </cell>
          <cell r="G397">
            <v>0</v>
          </cell>
          <cell r="H397">
            <v>46915758.75</v>
          </cell>
        </row>
        <row r="398">
          <cell r="A398" t="str">
            <v>15613000104072034646</v>
          </cell>
          <cell r="B398" t="str">
            <v> 15613000104072034646_ </v>
          </cell>
          <cell r="C398" t="str">
            <v>Машхур хусусий фирмаси Машхур хусусий фирмаси</v>
          </cell>
          <cell r="D398">
            <v>260</v>
          </cell>
          <cell r="E398">
            <v>39646</v>
          </cell>
          <cell r="F398">
            <v>0</v>
          </cell>
          <cell r="G398">
            <v>0</v>
          </cell>
          <cell r="H398">
            <v>12100000</v>
          </cell>
        </row>
        <row r="399">
          <cell r="A399" t="str">
            <v>15613000804073164646</v>
          </cell>
          <cell r="B399" t="str">
            <v> 15613000804073164646_ </v>
          </cell>
          <cell r="C399" t="str">
            <v>"Курылыс материаллары" карханасы "Курылыс материаллары" карханасы</v>
          </cell>
          <cell r="D399">
            <v>584</v>
          </cell>
          <cell r="E399">
            <v>39660</v>
          </cell>
          <cell r="F399">
            <v>0</v>
          </cell>
          <cell r="G399">
            <v>368580</v>
          </cell>
          <cell r="H399">
            <v>15999900.77</v>
          </cell>
        </row>
        <row r="400">
          <cell r="A400" t="str">
            <v>15613000904076548666</v>
          </cell>
          <cell r="B400" t="str">
            <v> 15613000904076548666_ </v>
          </cell>
          <cell r="C400" t="str">
            <v>Шухрат фермер хужалиги Шухрат фермер хужалиги</v>
          </cell>
          <cell r="D400">
            <v>333</v>
          </cell>
          <cell r="E400">
            <v>39629</v>
          </cell>
          <cell r="F400">
            <v>0</v>
          </cell>
          <cell r="G400">
            <v>0</v>
          </cell>
          <cell r="H400">
            <v>2072720</v>
          </cell>
        </row>
        <row r="401">
          <cell r="A401" t="str">
            <v>15613000704076959777</v>
          </cell>
          <cell r="B401" t="str">
            <v> 15613000704076959777_ </v>
          </cell>
          <cell r="C401" t="str">
            <v>ЖАВОХИР-2000 ХУСУСИЙ ФИРМАСИ ЖАВОХИР-2000 ХУСУСИЙ ФИРМАСИ</v>
          </cell>
          <cell r="D401">
            <v>198</v>
          </cell>
          <cell r="E401">
            <v>39426</v>
          </cell>
          <cell r="F401">
            <v>0</v>
          </cell>
          <cell r="G401">
            <v>0</v>
          </cell>
          <cell r="H401">
            <v>4700000</v>
          </cell>
        </row>
        <row r="402">
          <cell r="A402" t="str">
            <v>15613000904079121202</v>
          </cell>
          <cell r="B402" t="str">
            <v> 15613000904079121202_ </v>
          </cell>
          <cell r="C402" t="str">
            <v>Жалил ФХ Жалил ФХ</v>
          </cell>
          <cell r="D402">
            <v>366</v>
          </cell>
          <cell r="E402">
            <v>39646</v>
          </cell>
          <cell r="F402">
            <v>0</v>
          </cell>
          <cell r="G402">
            <v>0</v>
          </cell>
          <cell r="H402">
            <v>2814000</v>
          </cell>
        </row>
        <row r="403">
          <cell r="A403" t="str">
            <v>15613000804080583001</v>
          </cell>
          <cell r="B403" t="str">
            <v> 15613000804080583001_ </v>
          </cell>
          <cell r="C403" t="str">
            <v>Марко хусусий фирмаси Марко хусусий фирмаси</v>
          </cell>
          <cell r="D403">
            <v>233</v>
          </cell>
          <cell r="E403">
            <v>39660</v>
          </cell>
          <cell r="F403">
            <v>0</v>
          </cell>
          <cell r="G403">
            <v>80000</v>
          </cell>
          <cell r="H403">
            <v>0</v>
          </cell>
        </row>
        <row r="404">
          <cell r="A404" t="str">
            <v>15613000104081127001</v>
          </cell>
          <cell r="B404" t="str">
            <v> 15613000104081127001_ </v>
          </cell>
          <cell r="C404" t="str">
            <v>Кодир хофиз савдо дукони Кодир хофиз савдо дукони</v>
          </cell>
          <cell r="D404">
            <v>173</v>
          </cell>
          <cell r="E404">
            <v>39659</v>
          </cell>
          <cell r="F404">
            <v>0</v>
          </cell>
          <cell r="G404">
            <v>0</v>
          </cell>
          <cell r="H404">
            <v>562000</v>
          </cell>
        </row>
        <row r="405">
          <cell r="A405" t="str">
            <v>15613000704081682666</v>
          </cell>
          <cell r="B405" t="str">
            <v> 15613000704081682666_ </v>
          </cell>
          <cell r="C405" t="str">
            <v>МЕВАЗОР ФЕРМЕР ХУЖАЛИГИ МЕВАЗОР ФЕРМЕР ХУЖАЛИГИ</v>
          </cell>
          <cell r="D405">
            <v>496</v>
          </cell>
          <cell r="E405">
            <v>39645</v>
          </cell>
          <cell r="F405">
            <v>0</v>
          </cell>
          <cell r="G405">
            <v>0</v>
          </cell>
          <cell r="H405">
            <v>6900000</v>
          </cell>
        </row>
        <row r="406">
          <cell r="A406" t="str">
            <v>15613000104082265646</v>
          </cell>
          <cell r="B406" t="str">
            <v> 15613000104082265646_ </v>
          </cell>
          <cell r="C406" t="str">
            <v>Экономикс Ахборот маслахат агентлиги Экономикс Ахборот маслахат агентлиги</v>
          </cell>
          <cell r="D406">
            <v>281</v>
          </cell>
          <cell r="E406">
            <v>39660</v>
          </cell>
          <cell r="F406">
            <v>0</v>
          </cell>
          <cell r="G406">
            <v>110000</v>
          </cell>
          <cell r="H406">
            <v>4359741.5</v>
          </cell>
        </row>
        <row r="407">
          <cell r="A407" t="str">
            <v>15613000904082810666</v>
          </cell>
          <cell r="B407" t="str">
            <v> 15613000904082810666_ </v>
          </cell>
          <cell r="C407" t="str">
            <v>Галаба фермер хужалиги Галаба фермер хужалиги</v>
          </cell>
          <cell r="D407">
            <v>135</v>
          </cell>
          <cell r="E407">
            <v>39651</v>
          </cell>
          <cell r="F407">
            <v>0</v>
          </cell>
          <cell r="G407">
            <v>0</v>
          </cell>
          <cell r="H407">
            <v>13445017.6</v>
          </cell>
        </row>
        <row r="408">
          <cell r="A408" t="str">
            <v>15613000904084453646</v>
          </cell>
          <cell r="B408" t="str">
            <v> 15613000904084453646_ </v>
          </cell>
          <cell r="C408" t="str">
            <v>НУРАФШОН 1 хусусий савдо ишлаб чикариш фирмаси НУРАФШОН 1 хусусий савдо ишлаб чикариш фирмаси</v>
          </cell>
          <cell r="D408">
            <v>496</v>
          </cell>
          <cell r="E408">
            <v>39657</v>
          </cell>
          <cell r="F408">
            <v>0</v>
          </cell>
          <cell r="G408">
            <v>0</v>
          </cell>
          <cell r="H408">
            <v>25275000</v>
          </cell>
        </row>
        <row r="409">
          <cell r="A409" t="str">
            <v>15613000904088712666</v>
          </cell>
          <cell r="B409" t="str">
            <v> 15613000904088712666_ </v>
          </cell>
          <cell r="C409" t="str">
            <v>МАМАЖОН Ф/Х МАМАЖОН Ф/Х</v>
          </cell>
          <cell r="D409">
            <v>520</v>
          </cell>
          <cell r="E409">
            <v>39658</v>
          </cell>
          <cell r="F409">
            <v>0</v>
          </cell>
          <cell r="G409">
            <v>0</v>
          </cell>
          <cell r="H409">
            <v>9023000</v>
          </cell>
        </row>
        <row r="410">
          <cell r="A410" t="str">
            <v>15613000904088851666</v>
          </cell>
          <cell r="B410" t="str">
            <v> 15613000904088851666_ </v>
          </cell>
          <cell r="C410" t="str">
            <v>Imkoniyat f\x Imkoniyat f\x</v>
          </cell>
          <cell r="D410">
            <v>163</v>
          </cell>
          <cell r="E410">
            <v>39596</v>
          </cell>
          <cell r="F410">
            <v>0</v>
          </cell>
          <cell r="G410">
            <v>0</v>
          </cell>
          <cell r="H410">
            <v>23900000</v>
          </cell>
        </row>
        <row r="411">
          <cell r="A411" t="str">
            <v>15613000404089815120</v>
          </cell>
          <cell r="B411" t="str">
            <v> 15613000404089815120_ </v>
          </cell>
          <cell r="C411" t="str">
            <v>"Зохиджон" фермер хужалиги "Зохиджон" фермер хужалиги</v>
          </cell>
          <cell r="D411">
            <v>496</v>
          </cell>
          <cell r="E411">
            <v>39640</v>
          </cell>
          <cell r="F411">
            <v>0</v>
          </cell>
          <cell r="G411">
            <v>0</v>
          </cell>
          <cell r="H411">
            <v>26500000</v>
          </cell>
        </row>
        <row r="412">
          <cell r="A412" t="str">
            <v>15613000704093426001</v>
          </cell>
          <cell r="B412" t="str">
            <v> 15613000704093426001_ </v>
          </cell>
          <cell r="C412" t="str">
            <v>Ф/Х КУЧКОР Ф/Х КУЧКОР</v>
          </cell>
          <cell r="D412">
            <v>144</v>
          </cell>
          <cell r="E412">
            <v>39536</v>
          </cell>
          <cell r="F412">
            <v>0</v>
          </cell>
          <cell r="G412">
            <v>0</v>
          </cell>
          <cell r="H412">
            <v>2181500</v>
          </cell>
        </row>
        <row r="413">
          <cell r="A413" t="str">
            <v>15613000504098558001</v>
          </cell>
          <cell r="B413" t="str">
            <v> 15613000504098558001_ </v>
          </cell>
          <cell r="C413" t="str">
            <v>"Сабр" фермер хужалиги "Сабр" фермер хужалиги</v>
          </cell>
          <cell r="D413">
            <v>233</v>
          </cell>
          <cell r="E413">
            <v>38625</v>
          </cell>
          <cell r="F413">
            <v>0</v>
          </cell>
          <cell r="G413">
            <v>0</v>
          </cell>
          <cell r="H413">
            <v>8000000</v>
          </cell>
        </row>
        <row r="414">
          <cell r="A414" t="str">
            <v>15613000704099894666</v>
          </cell>
          <cell r="B414" t="str">
            <v> 15613000704099894666_ </v>
          </cell>
          <cell r="C414" t="str">
            <v>Рахим Кенжа ф.х Рахим Кенжа ф.х</v>
          </cell>
          <cell r="D414">
            <v>100</v>
          </cell>
          <cell r="E414">
            <v>39648</v>
          </cell>
          <cell r="F414">
            <v>0</v>
          </cell>
          <cell r="G414">
            <v>0</v>
          </cell>
          <cell r="H414">
            <v>10500000</v>
          </cell>
        </row>
        <row r="415">
          <cell r="A415" t="str">
            <v>15613000304100624202</v>
          </cell>
          <cell r="B415" t="str">
            <v> 15613000304100624202_ </v>
          </cell>
          <cell r="C415" t="str">
            <v>АЗАМАТ ФЕРМЕР ХУЖАЛИГИ АЗАМАТ ФЕРМЕР ХУЖАЛИГИ</v>
          </cell>
          <cell r="D415">
            <v>570</v>
          </cell>
          <cell r="E415">
            <v>39622</v>
          </cell>
          <cell r="F415">
            <v>0</v>
          </cell>
          <cell r="G415">
            <v>0</v>
          </cell>
          <cell r="H415">
            <v>12694400</v>
          </cell>
        </row>
        <row r="416">
          <cell r="A416" t="str">
            <v>15613000904101001646</v>
          </cell>
          <cell r="B416" t="str">
            <v> 15613000904101001646_ </v>
          </cell>
          <cell r="C416" t="str">
            <v>"Х-АВЛОД" ХУСУСИЙ САВДО ВА ИШЛАБ ЧИКАРИШ ФИРМАСИ "Х-АВЛОД" ХУСУСИЙ САВДО ВА ИШЛАБ ЧИКАРИШ ФИРМАСИ</v>
          </cell>
          <cell r="D416">
            <v>78</v>
          </cell>
          <cell r="E416">
            <v>39651</v>
          </cell>
          <cell r="F416">
            <v>0</v>
          </cell>
          <cell r="G416">
            <v>0</v>
          </cell>
          <cell r="H416">
            <v>40500000</v>
          </cell>
        </row>
        <row r="417">
          <cell r="A417" t="str">
            <v>15613000104101846001</v>
          </cell>
          <cell r="B417" t="str">
            <v> 15613000104101846001_ </v>
          </cell>
          <cell r="C417" t="str">
            <v>"Насиба" Фермерское хозяйство "Насиба" Фермерское хозяйство</v>
          </cell>
          <cell r="D417">
            <v>584</v>
          </cell>
          <cell r="E417">
            <v>39325</v>
          </cell>
          <cell r="F417">
            <v>0</v>
          </cell>
          <cell r="G417">
            <v>0</v>
          </cell>
          <cell r="H417">
            <v>6729241</v>
          </cell>
        </row>
        <row r="418">
          <cell r="A418" t="str">
            <v>15613000504103167666</v>
          </cell>
          <cell r="B418" t="str">
            <v> 15613000504103167666_ </v>
          </cell>
          <cell r="C418" t="str">
            <v>"Узбекистон Х" ф.х "Узбекистон Х" ф.х</v>
          </cell>
          <cell r="D418">
            <v>142</v>
          </cell>
          <cell r="E418">
            <v>39658</v>
          </cell>
          <cell r="F418">
            <v>0</v>
          </cell>
          <cell r="G418">
            <v>0</v>
          </cell>
          <cell r="H418">
            <v>31861100</v>
          </cell>
        </row>
        <row r="419">
          <cell r="A419" t="str">
            <v>15613000904103260666</v>
          </cell>
          <cell r="B419" t="str">
            <v> 15613000904103260666_ </v>
          </cell>
          <cell r="C419" t="str">
            <v>"Илхом " фермер хужалиги "Илхом " фермер хужалиги</v>
          </cell>
          <cell r="D419">
            <v>496</v>
          </cell>
          <cell r="E419">
            <v>39627</v>
          </cell>
          <cell r="F419">
            <v>0</v>
          </cell>
          <cell r="G419">
            <v>0</v>
          </cell>
          <cell r="H419">
            <v>23650000</v>
          </cell>
        </row>
        <row r="420">
          <cell r="A420" t="str">
            <v>15613000004104145666</v>
          </cell>
          <cell r="B420" t="str">
            <v> 15613000004104145666_ </v>
          </cell>
          <cell r="C420" t="str">
            <v>Озод уста фермер хужалиги Озод уста фермер хужалиги</v>
          </cell>
          <cell r="D420">
            <v>578</v>
          </cell>
          <cell r="E420">
            <v>39660</v>
          </cell>
          <cell r="F420">
            <v>0</v>
          </cell>
          <cell r="G420">
            <v>428708.48</v>
          </cell>
          <cell r="H420">
            <v>16461151.960000001</v>
          </cell>
        </row>
        <row r="421">
          <cell r="A421" t="str">
            <v>15613000304104209666</v>
          </cell>
          <cell r="B421" t="str">
            <v> 15613000304104209666_ </v>
          </cell>
          <cell r="C421" t="str">
            <v>Нарзикул ота фх Нарзикул ота фх</v>
          </cell>
          <cell r="D421">
            <v>376</v>
          </cell>
          <cell r="E421">
            <v>39660</v>
          </cell>
          <cell r="F421">
            <v>0</v>
          </cell>
          <cell r="G421">
            <v>3580000</v>
          </cell>
          <cell r="H421">
            <v>17000000</v>
          </cell>
        </row>
        <row r="422">
          <cell r="A422" t="str">
            <v>15613000204104645120</v>
          </cell>
          <cell r="B422" t="str">
            <v> 15613000204104645120_ </v>
          </cell>
          <cell r="C422" t="str">
            <v>Маматкул фермер хужалиги Маматкул фермер хужалиги</v>
          </cell>
          <cell r="D422">
            <v>335</v>
          </cell>
          <cell r="E422">
            <v>39631</v>
          </cell>
          <cell r="F422">
            <v>0</v>
          </cell>
          <cell r="G422">
            <v>0</v>
          </cell>
          <cell r="H422">
            <v>27475000</v>
          </cell>
        </row>
        <row r="423">
          <cell r="A423" t="str">
            <v>15613000604105998666</v>
          </cell>
          <cell r="B423" t="str">
            <v> 15613000604105998666_ </v>
          </cell>
          <cell r="C423" t="str">
            <v>Темур бобо ФХ Темур бобо ФХ</v>
          </cell>
          <cell r="D423">
            <v>376</v>
          </cell>
          <cell r="E423">
            <v>39598</v>
          </cell>
          <cell r="F423">
            <v>0</v>
          </cell>
          <cell r="G423">
            <v>0</v>
          </cell>
          <cell r="H423">
            <v>23320000</v>
          </cell>
        </row>
        <row r="424">
          <cell r="A424" t="str">
            <v>15613000004106382666</v>
          </cell>
          <cell r="B424" t="str">
            <v> 15613000004106382666_ </v>
          </cell>
          <cell r="C424" t="str">
            <v>"Абдулла" ФХ "Абдулла" ФХ</v>
          </cell>
          <cell r="D424">
            <v>584</v>
          </cell>
          <cell r="E424">
            <v>39659</v>
          </cell>
          <cell r="F424">
            <v>0</v>
          </cell>
          <cell r="G424">
            <v>0</v>
          </cell>
          <cell r="H424">
            <v>3278314.09</v>
          </cell>
        </row>
        <row r="425">
          <cell r="A425" t="str">
            <v>15613000604107118001</v>
          </cell>
          <cell r="B425" t="str">
            <v> 15613000604107118001_ </v>
          </cell>
          <cell r="C425" t="str">
            <v>ОК ОЛТИН фермер хужалиги ОК ОЛТИН фермер хужалиги</v>
          </cell>
          <cell r="D425">
            <v>173</v>
          </cell>
          <cell r="E425">
            <v>39575</v>
          </cell>
          <cell r="F425">
            <v>0</v>
          </cell>
          <cell r="G425">
            <v>0</v>
          </cell>
          <cell r="H425">
            <v>19486000</v>
          </cell>
        </row>
        <row r="426">
          <cell r="A426" t="str">
            <v>15613000304111609666</v>
          </cell>
          <cell r="B426" t="str">
            <v> 15613000304111609666_ </v>
          </cell>
          <cell r="C426" t="str">
            <v>БАРАКАТ Ф/Х БАРАКАТ Ф/Х</v>
          </cell>
          <cell r="D426">
            <v>188</v>
          </cell>
          <cell r="E426">
            <v>39503</v>
          </cell>
          <cell r="F426">
            <v>0</v>
          </cell>
          <cell r="G426">
            <v>0</v>
          </cell>
          <cell r="H426">
            <v>31050000</v>
          </cell>
        </row>
        <row r="427">
          <cell r="A427" t="str">
            <v>15613000604111841646</v>
          </cell>
          <cell r="B427" t="str">
            <v> 15613000604111841646_ </v>
          </cell>
          <cell r="C427" t="str">
            <v>Абдулла ота хусусий фирмаси Абдулла ота хусусий фирмаси</v>
          </cell>
          <cell r="D427">
            <v>135</v>
          </cell>
          <cell r="E427">
            <v>39657</v>
          </cell>
          <cell r="F427">
            <v>0</v>
          </cell>
          <cell r="G427">
            <v>0</v>
          </cell>
          <cell r="H427">
            <v>26780000</v>
          </cell>
        </row>
        <row r="428">
          <cell r="A428" t="str">
            <v>15613000304112729646</v>
          </cell>
          <cell r="B428" t="str">
            <v> 15613000304112729646_ </v>
          </cell>
          <cell r="C428" t="str">
            <v>АЛ-АЛИМ Х.Ф АЛ-АЛИМ Х.Ф</v>
          </cell>
          <cell r="D428">
            <v>338</v>
          </cell>
          <cell r="E428">
            <v>39650</v>
          </cell>
          <cell r="F428">
            <v>0</v>
          </cell>
          <cell r="G428">
            <v>0</v>
          </cell>
          <cell r="H428">
            <v>18666672</v>
          </cell>
        </row>
        <row r="429">
          <cell r="A429" t="str">
            <v>15613000304113498666</v>
          </cell>
          <cell r="B429" t="str">
            <v> 15613000304113498666_ </v>
          </cell>
          <cell r="C429" t="str">
            <v>ФХ Куйбокар ФХ Куйбокар</v>
          </cell>
          <cell r="D429">
            <v>281</v>
          </cell>
          <cell r="E429">
            <v>39656</v>
          </cell>
          <cell r="F429">
            <v>0</v>
          </cell>
          <cell r="G429">
            <v>0</v>
          </cell>
          <cell r="H429">
            <v>29386000</v>
          </cell>
        </row>
        <row r="430">
          <cell r="A430" t="str">
            <v>15613000304114024666</v>
          </cell>
          <cell r="B430" t="str">
            <v> 15613000304114024666_ </v>
          </cell>
          <cell r="C430" t="str">
            <v>"Жониев Таваккал" фх "Жониев Таваккал" фх</v>
          </cell>
          <cell r="D430">
            <v>152</v>
          </cell>
          <cell r="E430">
            <v>39660</v>
          </cell>
          <cell r="F430">
            <v>0</v>
          </cell>
          <cell r="G430">
            <v>103000</v>
          </cell>
          <cell r="H430">
            <v>2005000</v>
          </cell>
        </row>
        <row r="431">
          <cell r="A431" t="str">
            <v>15613000204114363666</v>
          </cell>
          <cell r="B431" t="str">
            <v> 15613000204114363666_ </v>
          </cell>
          <cell r="C431" t="str">
            <v>Рахимов Хидиркул фх Рахимов Хидиркул фх</v>
          </cell>
          <cell r="D431">
            <v>152</v>
          </cell>
          <cell r="E431">
            <v>39660</v>
          </cell>
          <cell r="F431">
            <v>0</v>
          </cell>
          <cell r="G431">
            <v>104000</v>
          </cell>
          <cell r="H431">
            <v>1794000</v>
          </cell>
        </row>
        <row r="432">
          <cell r="A432" t="str">
            <v>15613000604116811666</v>
          </cell>
          <cell r="B432" t="str">
            <v> 15613000604116811666_ </v>
          </cell>
          <cell r="C432" t="str">
            <v>ФХ Самарканд Н ФХ Самарканд Н</v>
          </cell>
          <cell r="D432">
            <v>281</v>
          </cell>
          <cell r="E432">
            <v>39629</v>
          </cell>
          <cell r="F432">
            <v>0</v>
          </cell>
          <cell r="G432">
            <v>0</v>
          </cell>
          <cell r="H432">
            <v>6000000</v>
          </cell>
        </row>
        <row r="433">
          <cell r="A433" t="str">
            <v>15613000804117897202</v>
          </cell>
          <cell r="B433" t="str">
            <v> 15613000804117897202_ </v>
          </cell>
          <cell r="C433" t="str">
            <v>"Юсупбой ота " фермер хужалиги "Юсупбой ота " фермер хужалиги</v>
          </cell>
          <cell r="D433">
            <v>549</v>
          </cell>
          <cell r="E433">
            <v>39612</v>
          </cell>
          <cell r="F433">
            <v>0</v>
          </cell>
          <cell r="G433">
            <v>0</v>
          </cell>
          <cell r="H433">
            <v>21648000</v>
          </cell>
        </row>
        <row r="434">
          <cell r="A434" t="str">
            <v>15613000904118687001</v>
          </cell>
          <cell r="B434" t="str">
            <v> 15613000904118687001_ </v>
          </cell>
          <cell r="C434" t="str">
            <v>Ф/Х ШЕРДОР Ф/Х ШЕРДОР</v>
          </cell>
          <cell r="D434">
            <v>144</v>
          </cell>
          <cell r="E434">
            <v>39599</v>
          </cell>
          <cell r="F434">
            <v>0</v>
          </cell>
          <cell r="G434">
            <v>0</v>
          </cell>
          <cell r="H434">
            <v>2087667</v>
          </cell>
        </row>
        <row r="435">
          <cell r="A435" t="str">
            <v>15613000204118919666</v>
          </cell>
          <cell r="B435" t="str">
            <v> 15613000204118919666_ </v>
          </cell>
          <cell r="C435" t="str">
            <v>НОРКУЛ БОБО ФЕРМЕР ХУЖАЛИГИ НОРКУЛ БОБО ФЕРМЕР ХУЖАЛИГИ</v>
          </cell>
          <cell r="D435">
            <v>198</v>
          </cell>
          <cell r="E435">
            <v>39599</v>
          </cell>
          <cell r="F435">
            <v>0</v>
          </cell>
          <cell r="G435">
            <v>0</v>
          </cell>
          <cell r="H435">
            <v>6122493.5</v>
          </cell>
        </row>
        <row r="436">
          <cell r="A436" t="str">
            <v>15613000404120101646</v>
          </cell>
          <cell r="B436" t="str">
            <v> 15613000404120101646_ </v>
          </cell>
          <cell r="C436" t="str">
            <v>Рустам хусусий ишлаб чикриш савдо фирмаси Рустам хусусий ишлаб чикриш савдо фирмаси</v>
          </cell>
          <cell r="D436">
            <v>142</v>
          </cell>
          <cell r="E436">
            <v>39657</v>
          </cell>
          <cell r="F436">
            <v>0</v>
          </cell>
          <cell r="G436">
            <v>0</v>
          </cell>
          <cell r="H436">
            <v>4490200</v>
          </cell>
        </row>
        <row r="437">
          <cell r="A437" t="str">
            <v>15613000004120468666</v>
          </cell>
          <cell r="B437" t="str">
            <v> 15613000004120468666_ </v>
          </cell>
          <cell r="C437" t="str">
            <v>Ф/Х ЕЛГОШ-БОБО Ф/Х ЕЛГОШ-БОБО</v>
          </cell>
          <cell r="D437">
            <v>144</v>
          </cell>
          <cell r="E437">
            <v>39476</v>
          </cell>
          <cell r="F437">
            <v>0</v>
          </cell>
          <cell r="G437">
            <v>0</v>
          </cell>
          <cell r="H437">
            <v>11845350.77</v>
          </cell>
        </row>
        <row r="438">
          <cell r="A438" t="str">
            <v>15613000004121087646</v>
          </cell>
          <cell r="B438" t="str">
            <v> 15613000004121087646_ </v>
          </cell>
          <cell r="C438" t="str">
            <v>ч\ф "Сирожиддин" ч\ф "Сирожиддин"</v>
          </cell>
          <cell r="D438">
            <v>144</v>
          </cell>
          <cell r="E438">
            <v>39660</v>
          </cell>
          <cell r="F438">
            <v>0</v>
          </cell>
          <cell r="G438">
            <v>300</v>
          </cell>
          <cell r="H438">
            <v>24177700</v>
          </cell>
        </row>
        <row r="439">
          <cell r="A439" t="str">
            <v>15613000104124936646</v>
          </cell>
          <cell r="B439" t="str">
            <v> 15613000104124936646_ </v>
          </cell>
          <cell r="C439" t="str">
            <v>БУРХОНИДДИН МАРГИЛОНИЙ ХУСУСИЙ ФИРМАСИ БУРХОНИДДИН МАРГИЛОНИЙ ХУСУСИЙ ФИРМАСИ</v>
          </cell>
          <cell r="D439">
            <v>496</v>
          </cell>
          <cell r="E439">
            <v>39658</v>
          </cell>
          <cell r="F439">
            <v>0</v>
          </cell>
          <cell r="G439">
            <v>0</v>
          </cell>
          <cell r="H439">
            <v>26665977.670000002</v>
          </cell>
        </row>
        <row r="440">
          <cell r="A440" t="str">
            <v>15613000804126851646</v>
          </cell>
          <cell r="B440" t="str">
            <v> 15613000804126851646_ </v>
          </cell>
          <cell r="C440" t="str">
            <v>"Бест-Оил" хусусий фирмаси "Бест-Оил" хусусий фирмаси</v>
          </cell>
          <cell r="D440">
            <v>211</v>
          </cell>
          <cell r="E440">
            <v>39660</v>
          </cell>
          <cell r="F440">
            <v>0</v>
          </cell>
          <cell r="G440">
            <v>280000</v>
          </cell>
          <cell r="H440">
            <v>4719550.7699999996</v>
          </cell>
        </row>
        <row r="441">
          <cell r="A441" t="str">
            <v>15613000904127795666</v>
          </cell>
          <cell r="B441" t="str">
            <v> 15613000904127795666_ </v>
          </cell>
          <cell r="C441" t="str">
            <v>УЛУГБЕК ФХ (Кувасой) УЛИГБЕК ФЕРМЕР ХУЖАЛИГИ</v>
          </cell>
          <cell r="D441">
            <v>496</v>
          </cell>
          <cell r="E441">
            <v>39309</v>
          </cell>
          <cell r="F441">
            <v>0</v>
          </cell>
          <cell r="G441">
            <v>0</v>
          </cell>
          <cell r="H441">
            <v>2136600</v>
          </cell>
        </row>
        <row r="442">
          <cell r="A442" t="str">
            <v>15613000104128325001</v>
          </cell>
          <cell r="B442" t="str">
            <v> 15613000104128325001_ </v>
          </cell>
          <cell r="C442" t="str">
            <v>"Мейли Холманов" фермер "Мейли Холманов" фермер</v>
          </cell>
          <cell r="D442">
            <v>163</v>
          </cell>
          <cell r="E442">
            <v>39521</v>
          </cell>
          <cell r="F442">
            <v>0</v>
          </cell>
          <cell r="G442">
            <v>0</v>
          </cell>
          <cell r="H442">
            <v>21000000</v>
          </cell>
        </row>
        <row r="443">
          <cell r="A443" t="str">
            <v>15613000204130285646</v>
          </cell>
          <cell r="B443" t="str">
            <v> 15613000204130285646_ </v>
          </cell>
          <cell r="C443" t="str">
            <v>ЧАСТНАЯ ПРОИЗВ.ФИРМА "Р+А.А.А." ЧАСТНАЯ ПРОИЗВ.ФИРМА "Р+А.А.А."</v>
          </cell>
          <cell r="D443">
            <v>101</v>
          </cell>
          <cell r="E443">
            <v>39598</v>
          </cell>
          <cell r="F443">
            <v>0</v>
          </cell>
          <cell r="G443">
            <v>0</v>
          </cell>
          <cell r="H443">
            <v>20781000</v>
          </cell>
        </row>
        <row r="444">
          <cell r="A444" t="str">
            <v>15613000404135075646</v>
          </cell>
          <cell r="B444" t="str">
            <v> 15613000404135075646_ </v>
          </cell>
          <cell r="C444" t="str">
            <v>МИРАББОС СИЧФ МИРАББОС СИЧФ</v>
          </cell>
          <cell r="D444">
            <v>366</v>
          </cell>
          <cell r="E444">
            <v>39629</v>
          </cell>
          <cell r="F444">
            <v>0</v>
          </cell>
          <cell r="G444">
            <v>0</v>
          </cell>
          <cell r="H444">
            <v>12035410.960000001</v>
          </cell>
        </row>
        <row r="445">
          <cell r="A445" t="str">
            <v>15613000004135267646</v>
          </cell>
          <cell r="B445" t="str">
            <v> 15613000004135267646_ </v>
          </cell>
          <cell r="C445" t="str">
            <v>ХУЛКАР ХУСУСИЙ ТИШ КУЙИШ ФИРМАСИ ХУЛКАР ХУСУСИЙ ТИШ КУЙИШ ФИРМАСИ</v>
          </cell>
          <cell r="D445">
            <v>570</v>
          </cell>
          <cell r="E445">
            <v>39660</v>
          </cell>
          <cell r="F445">
            <v>0</v>
          </cell>
          <cell r="G445">
            <v>750000</v>
          </cell>
          <cell r="H445">
            <v>23625484</v>
          </cell>
        </row>
        <row r="446">
          <cell r="A446" t="str">
            <v>15613000604136600002</v>
          </cell>
          <cell r="B446" t="str">
            <v> 15613000604136600002_ </v>
          </cell>
          <cell r="C446" t="str">
            <v>Ф/Х "ЖАМШИД" Ф/Х "ЖАМШИД"</v>
          </cell>
          <cell r="D446">
            <v>281</v>
          </cell>
          <cell r="E446">
            <v>39660</v>
          </cell>
          <cell r="F446">
            <v>0</v>
          </cell>
          <cell r="G446">
            <v>300000</v>
          </cell>
          <cell r="H446">
            <v>11300000</v>
          </cell>
        </row>
        <row r="447">
          <cell r="A447" t="str">
            <v>15613000404137072666</v>
          </cell>
          <cell r="B447" t="str">
            <v> 15613000404137072666_ </v>
          </cell>
          <cell r="C447" t="str">
            <v>Ф/Х КОРА - ПЕПА Ф/Х КОРА - ПЕПА</v>
          </cell>
          <cell r="D447">
            <v>281</v>
          </cell>
          <cell r="E447">
            <v>39654</v>
          </cell>
          <cell r="F447">
            <v>0</v>
          </cell>
          <cell r="G447">
            <v>0</v>
          </cell>
          <cell r="H447">
            <v>14065000</v>
          </cell>
        </row>
        <row r="448">
          <cell r="A448" t="str">
            <v>15613000704137312666</v>
          </cell>
          <cell r="B448" t="str">
            <v> 15613000704137312666_ </v>
          </cell>
          <cell r="C448" t="str">
            <v>ПРИМ БОБО Ф.Х ПРИМ БОБО ФЕРМЕР ХУЖАЛИГИ</v>
          </cell>
          <cell r="D448">
            <v>298</v>
          </cell>
          <cell r="E448">
            <v>39628</v>
          </cell>
          <cell r="F448">
            <v>0</v>
          </cell>
          <cell r="G448">
            <v>0</v>
          </cell>
          <cell r="H448">
            <v>2137058.25</v>
          </cell>
        </row>
        <row r="449">
          <cell r="A449" t="str">
            <v>15613000904137471666</v>
          </cell>
          <cell r="B449" t="str">
            <v> 15613000904137471666_ </v>
          </cell>
          <cell r="C449" t="str">
            <v>НУРОВ ВАФО ФХ НУРОВ ВАФО ФХ</v>
          </cell>
          <cell r="D449">
            <v>473</v>
          </cell>
          <cell r="E449">
            <v>39638</v>
          </cell>
          <cell r="F449">
            <v>0</v>
          </cell>
          <cell r="G449">
            <v>0</v>
          </cell>
          <cell r="H449">
            <v>273100</v>
          </cell>
        </row>
        <row r="450">
          <cell r="A450" t="str">
            <v>15613000204139894666</v>
          </cell>
          <cell r="B450" t="str">
            <v> 15613000204139894666_ </v>
          </cell>
          <cell r="C450" t="str">
            <v>Заковат ф\х Заковат ф\х</v>
          </cell>
          <cell r="D450">
            <v>177</v>
          </cell>
          <cell r="E450">
            <v>39644</v>
          </cell>
          <cell r="F450">
            <v>0</v>
          </cell>
          <cell r="G450">
            <v>0</v>
          </cell>
          <cell r="H450">
            <v>11351300</v>
          </cell>
        </row>
        <row r="451">
          <cell r="A451" t="str">
            <v>15613000804140108666</v>
          </cell>
          <cell r="B451" t="str">
            <v> 15613000804140108666_ </v>
          </cell>
          <cell r="C451" t="str">
            <v>Ойбек фермер хужалиги Ойбек фермер хужалиги</v>
          </cell>
          <cell r="D451">
            <v>496</v>
          </cell>
          <cell r="E451">
            <v>39632</v>
          </cell>
          <cell r="F451">
            <v>0</v>
          </cell>
          <cell r="G451">
            <v>0</v>
          </cell>
          <cell r="H451">
            <v>10950000</v>
          </cell>
        </row>
        <row r="452">
          <cell r="A452" t="str">
            <v>15613000804140940666</v>
          </cell>
          <cell r="B452" t="str">
            <v> 15613000804140940666_ </v>
          </cell>
          <cell r="C452" t="str">
            <v>"Anvarshox-A" f/x "Anvarshox-A" f/x</v>
          </cell>
          <cell r="D452">
            <v>109</v>
          </cell>
          <cell r="E452">
            <v>39647</v>
          </cell>
          <cell r="F452">
            <v>0</v>
          </cell>
          <cell r="G452">
            <v>0</v>
          </cell>
          <cell r="H452">
            <v>26950000</v>
          </cell>
        </row>
        <row r="453">
          <cell r="A453" t="str">
            <v>15613000504143567646</v>
          </cell>
          <cell r="B453" t="str">
            <v> 15613000504143567646_ </v>
          </cell>
          <cell r="C453" t="str">
            <v>Машъал XXI -ХФ Машъал XXI -ХФ</v>
          </cell>
          <cell r="D453">
            <v>338</v>
          </cell>
          <cell r="E453">
            <v>39659</v>
          </cell>
          <cell r="F453">
            <v>0</v>
          </cell>
          <cell r="G453">
            <v>0</v>
          </cell>
          <cell r="H453">
            <v>6045209</v>
          </cell>
        </row>
        <row r="454">
          <cell r="A454" t="str">
            <v>15613000204143849666</v>
          </cell>
          <cell r="B454" t="str">
            <v> 15613000204143849666_ </v>
          </cell>
          <cell r="C454" t="str">
            <v>Рузибой Хусан ф\х Рузибой Хусан ф\х</v>
          </cell>
          <cell r="D454">
            <v>188</v>
          </cell>
          <cell r="E454">
            <v>39503</v>
          </cell>
          <cell r="F454">
            <v>0</v>
          </cell>
          <cell r="G454">
            <v>0</v>
          </cell>
          <cell r="H454">
            <v>24116000</v>
          </cell>
        </row>
        <row r="455">
          <cell r="A455" t="str">
            <v>15613000404144079001</v>
          </cell>
          <cell r="B455" t="str">
            <v> 15613000404144079001_ </v>
          </cell>
          <cell r="C455" t="str">
            <v>"DAWIR" Многопрофильное Предприятие "DAWIR" Многопрофильное Предприятие</v>
          </cell>
          <cell r="D455">
            <v>584</v>
          </cell>
          <cell r="E455">
            <v>38888</v>
          </cell>
          <cell r="F455">
            <v>0</v>
          </cell>
          <cell r="G455">
            <v>0</v>
          </cell>
          <cell r="H455">
            <v>8800000</v>
          </cell>
        </row>
        <row r="456">
          <cell r="A456" t="str">
            <v>15613000704144178666</v>
          </cell>
          <cell r="B456" t="str">
            <v> 15613000704144178666_ </v>
          </cell>
          <cell r="C456" t="str">
            <v>ФХ Холбек бобо ФХ Холбек бобо</v>
          </cell>
          <cell r="D456">
            <v>281</v>
          </cell>
          <cell r="E456">
            <v>39660</v>
          </cell>
          <cell r="F456">
            <v>0</v>
          </cell>
          <cell r="G456">
            <v>150000</v>
          </cell>
          <cell r="H456">
            <v>39390000</v>
          </cell>
        </row>
        <row r="457">
          <cell r="A457" t="str">
            <v>15613000604145576666</v>
          </cell>
          <cell r="B457" t="str">
            <v> 15613000604145576666_ </v>
          </cell>
          <cell r="C457" t="str">
            <v>Нормумин фермер хужалиги Нормумин фермер хужалиги</v>
          </cell>
          <cell r="D457">
            <v>344</v>
          </cell>
          <cell r="E457">
            <v>39615</v>
          </cell>
          <cell r="F457">
            <v>0</v>
          </cell>
          <cell r="G457">
            <v>0</v>
          </cell>
          <cell r="H457">
            <v>4624300</v>
          </cell>
        </row>
        <row r="458">
          <cell r="A458" t="str">
            <v>15613000404148161120</v>
          </cell>
          <cell r="B458" t="str">
            <v> 15613000404148161120_ </v>
          </cell>
          <cell r="C458" t="str">
            <v>Оксув Олмос фермер хужалиги Оксув Олмос фермер хужалиги</v>
          </cell>
          <cell r="D458">
            <v>250</v>
          </cell>
          <cell r="E458">
            <v>39627</v>
          </cell>
          <cell r="F458">
            <v>0</v>
          </cell>
          <cell r="G458">
            <v>0</v>
          </cell>
          <cell r="H458">
            <v>3396000</v>
          </cell>
        </row>
        <row r="459">
          <cell r="A459" t="str">
            <v>15613000504148402666</v>
          </cell>
          <cell r="B459" t="str">
            <v> 15613000504148402666_ </v>
          </cell>
          <cell r="C459" t="str">
            <v>ЁГДУ-XXI Ф.Х. ЁГДУ-XXI Ф.Х.</v>
          </cell>
          <cell r="D459">
            <v>149</v>
          </cell>
          <cell r="E459">
            <v>39656</v>
          </cell>
          <cell r="F459">
            <v>0</v>
          </cell>
          <cell r="G459">
            <v>0</v>
          </cell>
          <cell r="H459">
            <v>14245000</v>
          </cell>
        </row>
        <row r="460">
          <cell r="A460" t="str">
            <v>15613000004148566002</v>
          </cell>
          <cell r="B460" t="str">
            <v> 15613000004148566002_ </v>
          </cell>
          <cell r="C460" t="str">
            <v>ф\х SHNDS ф\х SHNDS</v>
          </cell>
          <cell r="D460">
            <v>144</v>
          </cell>
          <cell r="E460">
            <v>39287</v>
          </cell>
          <cell r="F460">
            <v>0</v>
          </cell>
          <cell r="G460">
            <v>0</v>
          </cell>
          <cell r="H460">
            <v>118500000</v>
          </cell>
        </row>
        <row r="461">
          <cell r="A461" t="str">
            <v>15613000104149238666</v>
          </cell>
          <cell r="B461" t="str">
            <v> 15613000104149238666_ </v>
          </cell>
          <cell r="C461" t="str">
            <v>"ОМАДНЕГИЗИ" ФЕРМЕР ХУЖАЛИГИ "ОМАДНЕГИЗИ" ФЕРМЕР ХУЖАЛИГИ</v>
          </cell>
          <cell r="D461">
            <v>496</v>
          </cell>
          <cell r="E461">
            <v>39623</v>
          </cell>
          <cell r="F461">
            <v>0</v>
          </cell>
          <cell r="G461">
            <v>0</v>
          </cell>
          <cell r="H461">
            <v>4329000</v>
          </cell>
        </row>
        <row r="462">
          <cell r="A462" t="str">
            <v>15613000704149959666</v>
          </cell>
          <cell r="B462" t="str">
            <v> 15613000704149959666_ </v>
          </cell>
          <cell r="C462" t="str">
            <v>Ф/Х ДОНОБОЙ КАРИМОВ Ф/Х ДОНОБОЙ КАРИМОВ</v>
          </cell>
          <cell r="D462">
            <v>366</v>
          </cell>
          <cell r="E462">
            <v>39497</v>
          </cell>
          <cell r="F462">
            <v>0</v>
          </cell>
          <cell r="G462">
            <v>0</v>
          </cell>
          <cell r="H462">
            <v>35475000</v>
          </cell>
        </row>
        <row r="463">
          <cell r="A463" t="str">
            <v>15613000904150753666</v>
          </cell>
          <cell r="B463" t="str">
            <v> 15613000904150753666_ </v>
          </cell>
          <cell r="C463" t="str">
            <v>Хазрат фх Хазрат фх</v>
          </cell>
          <cell r="D463">
            <v>152</v>
          </cell>
          <cell r="E463">
            <v>39660</v>
          </cell>
          <cell r="F463">
            <v>0</v>
          </cell>
          <cell r="G463">
            <v>514000</v>
          </cell>
          <cell r="H463">
            <v>7317000</v>
          </cell>
        </row>
        <row r="464">
          <cell r="A464" t="str">
            <v>15613000604151118667</v>
          </cell>
          <cell r="B464" t="str">
            <v> 15613000604151118667_ </v>
          </cell>
          <cell r="C464" t="str">
            <v>"Х.КАХХОР" ФЕРМЕР ХУЖАЛИГИ "Х.КАХХОР" ФЕРМЕР ХУЖАЛИГИ</v>
          </cell>
          <cell r="D464">
            <v>101</v>
          </cell>
          <cell r="E464">
            <v>39447</v>
          </cell>
          <cell r="F464">
            <v>0</v>
          </cell>
          <cell r="G464">
            <v>0</v>
          </cell>
          <cell r="H464">
            <v>10551550</v>
          </cell>
        </row>
        <row r="465">
          <cell r="A465" t="str">
            <v>15613000004152553666</v>
          </cell>
          <cell r="B465" t="str">
            <v> 15613000004152553666_ </v>
          </cell>
          <cell r="C465" t="str">
            <v>SHARQ TABOBATI xususiy fitoterapevt vrachlik punkti SHARQ TABOBATI xususiy fitoterapevt vrachlik punkti</v>
          </cell>
          <cell r="D465">
            <v>348</v>
          </cell>
          <cell r="E465">
            <v>39660</v>
          </cell>
          <cell r="F465">
            <v>0</v>
          </cell>
          <cell r="G465">
            <v>330000</v>
          </cell>
          <cell r="H465">
            <v>16559900</v>
          </cell>
        </row>
        <row r="466">
          <cell r="A466" t="str">
            <v>15613000404154443002</v>
          </cell>
          <cell r="B466" t="str">
            <v> 15613000404154443002_ </v>
          </cell>
          <cell r="C466" t="str">
            <v>"Темир-канот" номли мукобил машина трактор парки "Темир-канот" номли мукобил машина трактор парки</v>
          </cell>
          <cell r="D466">
            <v>211</v>
          </cell>
          <cell r="E466">
            <v>39660</v>
          </cell>
          <cell r="F466">
            <v>0</v>
          </cell>
          <cell r="G466">
            <v>2589000</v>
          </cell>
          <cell r="H466">
            <v>83489100</v>
          </cell>
        </row>
        <row r="467">
          <cell r="A467" t="str">
            <v>15613000504155074001</v>
          </cell>
          <cell r="B467" t="str">
            <v> 15613000504155074001_ </v>
          </cell>
          <cell r="C467" t="str">
            <v>"ХОН ЧОРБОГ" ФЕРМЕР ХУЖАЛИГИ "ХОН ЧОРБОГ" ФЕРМЕР ХУЖАЛИГИ</v>
          </cell>
          <cell r="D467">
            <v>198</v>
          </cell>
          <cell r="E467">
            <v>39650</v>
          </cell>
          <cell r="F467">
            <v>0</v>
          </cell>
          <cell r="G467">
            <v>0</v>
          </cell>
          <cell r="H467">
            <v>3306000</v>
          </cell>
        </row>
        <row r="468">
          <cell r="A468" t="str">
            <v>15613000204156088646</v>
          </cell>
          <cell r="B468" t="str">
            <v> 15613000204156088646_ </v>
          </cell>
          <cell r="C468" t="str">
            <v>"Жило-Нур" куп тармокли хусусий фирма "Жило-Нур" куп тармокли хусусий фирма</v>
          </cell>
          <cell r="D468">
            <v>78</v>
          </cell>
          <cell r="E468">
            <v>39553</v>
          </cell>
          <cell r="F468">
            <v>0</v>
          </cell>
          <cell r="G468">
            <v>0</v>
          </cell>
          <cell r="H468">
            <v>37000000</v>
          </cell>
        </row>
        <row r="469">
          <cell r="A469" t="str">
            <v>15613000004156454666</v>
          </cell>
          <cell r="B469" t="str">
            <v> 15613000004156454666_ </v>
          </cell>
          <cell r="C469" t="str">
            <v>М САРДОР ФЕРМЕР ХУЖАЛИГИ М САРДОР ФЕРМЕР ХУЖАЛИГИ</v>
          </cell>
          <cell r="D469">
            <v>198</v>
          </cell>
          <cell r="E469">
            <v>39617</v>
          </cell>
          <cell r="F469">
            <v>0</v>
          </cell>
          <cell r="G469">
            <v>0</v>
          </cell>
          <cell r="H469">
            <v>10660000</v>
          </cell>
        </row>
        <row r="470">
          <cell r="A470" t="str">
            <v>15613000804158394646</v>
          </cell>
          <cell r="B470" t="str">
            <v> 15613000804158394646_ </v>
          </cell>
          <cell r="C470" t="str">
            <v>Зарона фермер хужалиги Зарона фермер хужалиги</v>
          </cell>
          <cell r="D470">
            <v>163</v>
          </cell>
          <cell r="E470">
            <v>39637</v>
          </cell>
          <cell r="F470">
            <v>0</v>
          </cell>
          <cell r="G470">
            <v>0</v>
          </cell>
          <cell r="H470">
            <v>17300000</v>
          </cell>
        </row>
        <row r="471">
          <cell r="A471" t="str">
            <v>15613000104158668001</v>
          </cell>
          <cell r="B471" t="str">
            <v> 15613000104158668001_ </v>
          </cell>
          <cell r="C471" t="str">
            <v>"Файзимухаммад ота-Ч" фермер хужалиги "Файзимухаммад ота-Ч" фермер хужалиги</v>
          </cell>
          <cell r="D471">
            <v>233</v>
          </cell>
          <cell r="E471">
            <v>39496</v>
          </cell>
          <cell r="F471">
            <v>0</v>
          </cell>
          <cell r="G471">
            <v>0</v>
          </cell>
          <cell r="H471">
            <v>1000000</v>
          </cell>
        </row>
        <row r="472">
          <cell r="A472" t="str">
            <v>15613000504160489646</v>
          </cell>
          <cell r="B472" t="str">
            <v> 15613000504160489646_ </v>
          </cell>
          <cell r="C472" t="str">
            <v>Мехрож ШКХ улгуржи савдо корхонаси Мехрож ШКХ улгуржи савдо корхонаси</v>
          </cell>
          <cell r="D472">
            <v>342</v>
          </cell>
          <cell r="E472">
            <v>39653</v>
          </cell>
          <cell r="F472">
            <v>0</v>
          </cell>
          <cell r="G472">
            <v>0</v>
          </cell>
          <cell r="H472">
            <v>3770065</v>
          </cell>
        </row>
        <row r="473">
          <cell r="A473" t="str">
            <v>15613000004160648666</v>
          </cell>
          <cell r="B473" t="str">
            <v> 15613000004160648666_ </v>
          </cell>
          <cell r="C473" t="str">
            <v>Хурон тепа фермер хужалиги Хурон тепа фермер хужалиги</v>
          </cell>
          <cell r="D473">
            <v>188</v>
          </cell>
          <cell r="E473">
            <v>39629</v>
          </cell>
          <cell r="F473">
            <v>0</v>
          </cell>
          <cell r="G473">
            <v>0</v>
          </cell>
          <cell r="H473">
            <v>4750000</v>
          </cell>
        </row>
        <row r="474">
          <cell r="A474" t="str">
            <v>15613000104161502120</v>
          </cell>
          <cell r="B474" t="str">
            <v> 15613000104161502120_ </v>
          </cell>
          <cell r="C474" t="str">
            <v>"Хужали ота" фермер хужалиги "Хужали ота" фермер хужалиги</v>
          </cell>
          <cell r="D474">
            <v>233</v>
          </cell>
          <cell r="E474">
            <v>39632</v>
          </cell>
          <cell r="F474">
            <v>0</v>
          </cell>
          <cell r="G474">
            <v>0</v>
          </cell>
          <cell r="H474">
            <v>6792000</v>
          </cell>
        </row>
        <row r="475">
          <cell r="A475" t="str">
            <v>15613000804161955001</v>
          </cell>
          <cell r="B475" t="str">
            <v> 15613000804161955001_ </v>
          </cell>
          <cell r="C475" t="str">
            <v>Болта Пона ф\х Болта Пона ф\х</v>
          </cell>
          <cell r="D475">
            <v>568</v>
          </cell>
          <cell r="E475">
            <v>39660</v>
          </cell>
          <cell r="F475">
            <v>0</v>
          </cell>
          <cell r="G475">
            <v>180000</v>
          </cell>
          <cell r="H475">
            <v>28167000</v>
          </cell>
        </row>
        <row r="476">
          <cell r="A476" t="str">
            <v>15613000704162896666</v>
          </cell>
          <cell r="B476" t="str">
            <v> 15613000704162896666_ </v>
          </cell>
          <cell r="C476" t="str">
            <v>АБДУХАФИЗ ФЕРМЕР ХУЖАЛИГИ АБДУХАФИЗ ФЕРМЕР ХУЖАЛИГИ</v>
          </cell>
          <cell r="D476">
            <v>496</v>
          </cell>
          <cell r="E476">
            <v>39531</v>
          </cell>
          <cell r="F476">
            <v>0</v>
          </cell>
          <cell r="G476">
            <v>0</v>
          </cell>
          <cell r="H476">
            <v>7750092.3799999999</v>
          </cell>
        </row>
        <row r="477">
          <cell r="A477" t="str">
            <v>15613000904164490666</v>
          </cell>
          <cell r="B477" t="str">
            <v> 15613000904164490666_ </v>
          </cell>
          <cell r="C477" t="str">
            <v>Sanam BXR f.x Sanam BXR f.x</v>
          </cell>
          <cell r="D477">
            <v>333</v>
          </cell>
          <cell r="E477">
            <v>39618</v>
          </cell>
          <cell r="F477">
            <v>0</v>
          </cell>
          <cell r="G477">
            <v>0</v>
          </cell>
          <cell r="H477">
            <v>9118340</v>
          </cell>
        </row>
        <row r="478">
          <cell r="A478" t="str">
            <v>15613000104165047666</v>
          </cell>
          <cell r="B478" t="str">
            <v> 15613000104165047666_ </v>
          </cell>
          <cell r="C478" t="str">
            <v>Карим угли Камол ф\х Карим угли Камол ф\х</v>
          </cell>
          <cell r="D478">
            <v>163</v>
          </cell>
          <cell r="E478">
            <v>39525</v>
          </cell>
          <cell r="F478">
            <v>0</v>
          </cell>
          <cell r="G478">
            <v>0</v>
          </cell>
          <cell r="H478">
            <v>33800000</v>
          </cell>
        </row>
        <row r="479">
          <cell r="A479" t="str">
            <v>15613000004165110001</v>
          </cell>
          <cell r="B479" t="str">
            <v> 15613000004165110001_ </v>
          </cell>
          <cell r="C479" t="str">
            <v>Умида калконова фх Умида калконова фх</v>
          </cell>
          <cell r="D479">
            <v>101</v>
          </cell>
          <cell r="E479">
            <v>39478</v>
          </cell>
          <cell r="F479">
            <v>0</v>
          </cell>
          <cell r="G479">
            <v>0</v>
          </cell>
          <cell r="H479">
            <v>8895305</v>
          </cell>
        </row>
        <row r="480">
          <cell r="A480" t="str">
            <v>15613000304165110666</v>
          </cell>
          <cell r="B480" t="str">
            <v> 15613000304165110666_ </v>
          </cell>
          <cell r="C480" t="str">
            <v>Умида калконова фх Умида калконова фх</v>
          </cell>
          <cell r="D480">
            <v>101</v>
          </cell>
          <cell r="E480">
            <v>39195</v>
          </cell>
          <cell r="F480">
            <v>0</v>
          </cell>
          <cell r="G480">
            <v>0</v>
          </cell>
          <cell r="H480">
            <v>2260000</v>
          </cell>
        </row>
        <row r="481">
          <cell r="A481" t="str">
            <v>15613000304165311001</v>
          </cell>
          <cell r="B481" t="str">
            <v> 15613000304165311001_ </v>
          </cell>
          <cell r="C481" t="str">
            <v>"Шохрух Суюн угли" фермер хужалиги "Шохрух Суюн угли" фермер хужалиги</v>
          </cell>
          <cell r="D481">
            <v>152</v>
          </cell>
          <cell r="E481">
            <v>39660</v>
          </cell>
          <cell r="F481">
            <v>0</v>
          </cell>
          <cell r="G481">
            <v>5122000</v>
          </cell>
          <cell r="H481">
            <v>0</v>
          </cell>
        </row>
        <row r="482">
          <cell r="A482" t="str">
            <v>15613000104165806001</v>
          </cell>
          <cell r="B482" t="str">
            <v> 15613000104165806001_ </v>
          </cell>
          <cell r="C482" t="str">
            <v>Жасурбек Мейлиев хусусий савдо ишлаб чикариш Жасурбек Мейлиев хусусий савдо ишлаб чикариш</v>
          </cell>
          <cell r="D482">
            <v>173</v>
          </cell>
          <cell r="E482">
            <v>39657</v>
          </cell>
          <cell r="F482">
            <v>0</v>
          </cell>
          <cell r="G482">
            <v>0</v>
          </cell>
          <cell r="H482">
            <v>343000</v>
          </cell>
        </row>
        <row r="483">
          <cell r="A483" t="str">
            <v>15613000504166294666</v>
          </cell>
          <cell r="B483" t="str">
            <v> 15613000504166294666_ </v>
          </cell>
          <cell r="C483" t="str">
            <v>Бахор - Гули фермер хужалиги Бахор - Гули фермер хужалиги</v>
          </cell>
          <cell r="D483">
            <v>496</v>
          </cell>
          <cell r="E483">
            <v>39659</v>
          </cell>
          <cell r="F483">
            <v>0</v>
          </cell>
          <cell r="G483">
            <v>0</v>
          </cell>
          <cell r="H483">
            <v>34944000</v>
          </cell>
        </row>
        <row r="484">
          <cell r="A484" t="str">
            <v>15613000604168561001</v>
          </cell>
          <cell r="B484" t="str">
            <v> 15613000604168561001_ </v>
          </cell>
          <cell r="C484" t="str">
            <v>ЮЛДУЗЛИ ОСМОН Ф.Х. ЮЛДУЗЛИ ОСМОН Ф/Х</v>
          </cell>
          <cell r="D484">
            <v>149</v>
          </cell>
          <cell r="E484">
            <v>39568</v>
          </cell>
          <cell r="F484">
            <v>0</v>
          </cell>
          <cell r="G484">
            <v>0</v>
          </cell>
          <cell r="H484">
            <v>2815000</v>
          </cell>
        </row>
        <row r="485">
          <cell r="A485" t="str">
            <v>15613000304169347202</v>
          </cell>
          <cell r="B485" t="str">
            <v> 15613000304169347202_ </v>
          </cell>
          <cell r="C485" t="str">
            <v>"Ибрат Отиёз" фермер хужалиги "Ибрат Отиёз" фермер хужалиги</v>
          </cell>
          <cell r="D485">
            <v>549</v>
          </cell>
          <cell r="E485">
            <v>39127</v>
          </cell>
          <cell r="F485">
            <v>0</v>
          </cell>
          <cell r="G485">
            <v>0</v>
          </cell>
          <cell r="H485">
            <v>1500000</v>
          </cell>
        </row>
        <row r="486">
          <cell r="A486" t="str">
            <v>15613000904169370666</v>
          </cell>
          <cell r="B486" t="str">
            <v> 15613000904169370666_ </v>
          </cell>
          <cell r="C486" t="str">
            <v>ФХ "Саховат" ФХ "Саховат"</v>
          </cell>
          <cell r="D486">
            <v>455</v>
          </cell>
          <cell r="E486">
            <v>39656</v>
          </cell>
          <cell r="F486">
            <v>0</v>
          </cell>
          <cell r="G486">
            <v>0</v>
          </cell>
          <cell r="H486">
            <v>7822277.4500000002</v>
          </cell>
        </row>
        <row r="487">
          <cell r="A487" t="str">
            <v>15613000404169895636</v>
          </cell>
          <cell r="B487" t="str">
            <v> 15613000404169895636_ </v>
          </cell>
          <cell r="C487" t="str">
            <v>Шеркузиев Урмонжон дехкон хужалиги Шеркузиев Урмонжон дехкон хужалиги</v>
          </cell>
          <cell r="D487">
            <v>496</v>
          </cell>
          <cell r="E487">
            <v>39659</v>
          </cell>
          <cell r="F487">
            <v>0</v>
          </cell>
          <cell r="G487">
            <v>0</v>
          </cell>
          <cell r="H487">
            <v>2470000</v>
          </cell>
        </row>
        <row r="488">
          <cell r="A488" t="str">
            <v>15613000804170486666</v>
          </cell>
          <cell r="B488" t="str">
            <v> 15613000804170486666_ </v>
          </cell>
          <cell r="C488" t="str">
            <v>Бойларовули фх Бойларовули фх</v>
          </cell>
          <cell r="D488">
            <v>142</v>
          </cell>
          <cell r="E488">
            <v>39660</v>
          </cell>
          <cell r="F488">
            <v>0</v>
          </cell>
          <cell r="G488">
            <v>7000</v>
          </cell>
          <cell r="H488">
            <v>9256000</v>
          </cell>
        </row>
        <row r="489">
          <cell r="A489" t="str">
            <v>15613000904170869646</v>
          </cell>
          <cell r="B489" t="str">
            <v> 15613000904170869646_ </v>
          </cell>
          <cell r="C489" t="str">
            <v>"ЧОРБОГОБОД" ИШЛАБ ЧИКАРИШ САВДО ФИРМАСИ "ЧОРБОГОБОД" ИШЛАБ ЧИКАРИШ САВДО ФИРМАСИ</v>
          </cell>
          <cell r="D489">
            <v>213</v>
          </cell>
          <cell r="E489">
            <v>39655</v>
          </cell>
          <cell r="F489">
            <v>0</v>
          </cell>
          <cell r="G489">
            <v>0</v>
          </cell>
          <cell r="H489">
            <v>20135000</v>
          </cell>
        </row>
        <row r="490">
          <cell r="A490" t="str">
            <v>15613000304171333666</v>
          </cell>
          <cell r="B490" t="str">
            <v> 15613000304171333666_ </v>
          </cell>
          <cell r="C490" t="str">
            <v>Соиб ота фермер хужалиги Соиб ота фермер хужалиги</v>
          </cell>
          <cell r="D490">
            <v>135</v>
          </cell>
          <cell r="E490">
            <v>39660</v>
          </cell>
          <cell r="F490">
            <v>0</v>
          </cell>
          <cell r="G490">
            <v>50000</v>
          </cell>
          <cell r="H490">
            <v>14132768.119999999</v>
          </cell>
        </row>
        <row r="491">
          <cell r="A491" t="str">
            <v>15613000304174064001</v>
          </cell>
          <cell r="B491" t="str">
            <v> 15613000304174064001_ </v>
          </cell>
          <cell r="C491" t="str">
            <v>"Нихол-2002"фермер хужалиги "Нихол-2002"фермер хужалиги</v>
          </cell>
          <cell r="D491">
            <v>326</v>
          </cell>
          <cell r="E491">
            <v>39443</v>
          </cell>
          <cell r="F491">
            <v>0</v>
          </cell>
          <cell r="G491">
            <v>0</v>
          </cell>
          <cell r="H491">
            <v>4411764</v>
          </cell>
        </row>
        <row r="492">
          <cell r="A492" t="str">
            <v>15613000604175224202</v>
          </cell>
          <cell r="B492" t="str">
            <v> 15613000604175224202_ </v>
          </cell>
          <cell r="C492" t="str">
            <v>Машхур Шох фермер хужалиги Машхур Шох фермер хужалиги</v>
          </cell>
          <cell r="D492">
            <v>549</v>
          </cell>
          <cell r="E492">
            <v>39382</v>
          </cell>
          <cell r="F492">
            <v>0</v>
          </cell>
          <cell r="G492">
            <v>0</v>
          </cell>
          <cell r="H492">
            <v>90500000</v>
          </cell>
        </row>
        <row r="493">
          <cell r="A493" t="str">
            <v>15613000604175278666</v>
          </cell>
          <cell r="B493" t="str">
            <v> 15613000604175278666_ </v>
          </cell>
          <cell r="C493" t="str">
            <v>Хушнидбек-НХ Хушнидбек-НХ</v>
          </cell>
          <cell r="D493">
            <v>144</v>
          </cell>
          <cell r="E493">
            <v>39659</v>
          </cell>
          <cell r="F493">
            <v>0</v>
          </cell>
          <cell r="G493">
            <v>0</v>
          </cell>
          <cell r="H493">
            <v>38035873.689999998</v>
          </cell>
        </row>
        <row r="494">
          <cell r="A494" t="str">
            <v>15613000104175721666</v>
          </cell>
          <cell r="B494" t="str">
            <v> 15613000104175721666_ </v>
          </cell>
          <cell r="C494" t="str">
            <v>Палванов Бахром фермер хужалиги Палванов Бахром фермер хужалиги</v>
          </cell>
          <cell r="D494">
            <v>620</v>
          </cell>
          <cell r="E494">
            <v>39658</v>
          </cell>
          <cell r="F494">
            <v>0</v>
          </cell>
          <cell r="G494">
            <v>0</v>
          </cell>
          <cell r="H494">
            <v>17120888</v>
          </cell>
        </row>
        <row r="495">
          <cell r="A495" t="str">
            <v>15613000404175814120</v>
          </cell>
          <cell r="B495" t="str">
            <v> 15613000404175814120_ </v>
          </cell>
          <cell r="C495" t="str">
            <v>ДОМЛА АЗИМБОЙ ФХ ДОМЛА АЗИМБОЙ ФХ</v>
          </cell>
          <cell r="D495">
            <v>458</v>
          </cell>
          <cell r="E495">
            <v>39644</v>
          </cell>
          <cell r="F495">
            <v>0</v>
          </cell>
          <cell r="G495">
            <v>0</v>
          </cell>
          <cell r="H495">
            <v>10233962.33</v>
          </cell>
        </row>
        <row r="496">
          <cell r="A496" t="str">
            <v>15613000304177362666</v>
          </cell>
          <cell r="B496" t="str">
            <v> 15613000304177362666_ </v>
          </cell>
          <cell r="C496" t="str">
            <v>Хайтимбетов Юлдош ФХ Хайтимбетов Юлдош ФХ</v>
          </cell>
          <cell r="D496">
            <v>620</v>
          </cell>
          <cell r="E496">
            <v>39658</v>
          </cell>
          <cell r="F496">
            <v>0</v>
          </cell>
          <cell r="G496">
            <v>0</v>
          </cell>
          <cell r="H496">
            <v>14076000</v>
          </cell>
        </row>
        <row r="497">
          <cell r="A497" t="str">
            <v>15613000104177376666</v>
          </cell>
          <cell r="B497" t="str">
            <v> 15613000104177376666_ </v>
          </cell>
          <cell r="C497" t="str">
            <v>Давлатбоев Хидирбой ФХ Давлатбоев Хидирбой ФХ</v>
          </cell>
          <cell r="D497">
            <v>620</v>
          </cell>
          <cell r="E497">
            <v>39656</v>
          </cell>
          <cell r="F497">
            <v>0</v>
          </cell>
          <cell r="G497">
            <v>0</v>
          </cell>
          <cell r="H497">
            <v>13192008</v>
          </cell>
        </row>
        <row r="498">
          <cell r="A498" t="str">
            <v>15613000404177381120</v>
          </cell>
          <cell r="B498" t="str">
            <v> 15613000404177381120_ </v>
          </cell>
          <cell r="C498" t="str">
            <v>Алланиязов Ж ФХ Алланиязов Ж ФХ</v>
          </cell>
          <cell r="D498">
            <v>620</v>
          </cell>
          <cell r="E498">
            <v>39660</v>
          </cell>
          <cell r="F498">
            <v>0</v>
          </cell>
          <cell r="G498">
            <v>1039000</v>
          </cell>
          <cell r="H498">
            <v>35655400</v>
          </cell>
        </row>
        <row r="499">
          <cell r="A499" t="str">
            <v>15613000804177471666</v>
          </cell>
          <cell r="B499" t="str">
            <v> 15613000804177471666_ </v>
          </cell>
          <cell r="C499" t="str">
            <v>Уразбаев Алламберган фер Уразбаев Алламберган фер</v>
          </cell>
          <cell r="D499">
            <v>620</v>
          </cell>
          <cell r="E499">
            <v>39660</v>
          </cell>
          <cell r="F499">
            <v>0</v>
          </cell>
          <cell r="G499">
            <v>928000</v>
          </cell>
          <cell r="H499">
            <v>28355700</v>
          </cell>
        </row>
        <row r="500">
          <cell r="A500" t="str">
            <v>15613000904177473120</v>
          </cell>
          <cell r="B500" t="str">
            <v> 15613000904177473120_ </v>
          </cell>
          <cell r="C500" t="str">
            <v>Кенжаев Э ФХ Кенжаев Э ФХ</v>
          </cell>
          <cell r="D500">
            <v>620</v>
          </cell>
          <cell r="E500">
            <v>39629</v>
          </cell>
          <cell r="F500">
            <v>0</v>
          </cell>
          <cell r="G500">
            <v>0</v>
          </cell>
          <cell r="H500">
            <v>34399300</v>
          </cell>
        </row>
        <row r="501">
          <cell r="A501" t="str">
            <v>15613000104177558646</v>
          </cell>
          <cell r="B501" t="str">
            <v> 15613000104177558646_ </v>
          </cell>
          <cell r="C501" t="str">
            <v>МУХИДДИН СИДИК УГЛИ х\к МУХИДДИН СИДИК УГЛИ х\к</v>
          </cell>
          <cell r="D501">
            <v>473</v>
          </cell>
          <cell r="E501">
            <v>39657</v>
          </cell>
          <cell r="F501">
            <v>0</v>
          </cell>
          <cell r="G501">
            <v>0</v>
          </cell>
          <cell r="H501">
            <v>7800000</v>
          </cell>
        </row>
        <row r="502">
          <cell r="A502" t="str">
            <v>15613000204177742666</v>
          </cell>
          <cell r="B502" t="str">
            <v> 15613000204177742666_ </v>
          </cell>
          <cell r="C502" t="str">
            <v>Рим Сипок ФХ Рим Сипок ФХ</v>
          </cell>
          <cell r="D502">
            <v>620</v>
          </cell>
          <cell r="E502">
            <v>39660</v>
          </cell>
          <cell r="F502">
            <v>0</v>
          </cell>
          <cell r="G502">
            <v>345634</v>
          </cell>
          <cell r="H502">
            <v>28933334</v>
          </cell>
        </row>
        <row r="503">
          <cell r="A503" t="str">
            <v>15613000804179239646</v>
          </cell>
          <cell r="B503" t="str">
            <v> 15613000804179239646_ </v>
          </cell>
          <cell r="C503" t="str">
            <v>ПРОФИТ ХУСУСИЙ КОРХОНАСИ ПРОФИТ ХУСУСИЙ КОРХОНАСИ</v>
          </cell>
          <cell r="D503">
            <v>496</v>
          </cell>
          <cell r="E503">
            <v>39658</v>
          </cell>
          <cell r="F503">
            <v>0</v>
          </cell>
          <cell r="G503">
            <v>0</v>
          </cell>
          <cell r="H503">
            <v>24110000</v>
          </cell>
        </row>
        <row r="504">
          <cell r="A504" t="str">
            <v>15613000604180855120</v>
          </cell>
          <cell r="B504" t="str">
            <v> 15613000604180855120_ </v>
          </cell>
          <cell r="C504" t="str">
            <v>Омад Поп ф.х Омад Поп ф.х</v>
          </cell>
          <cell r="D504">
            <v>239</v>
          </cell>
          <cell r="E504">
            <v>39644</v>
          </cell>
          <cell r="F504">
            <v>0</v>
          </cell>
          <cell r="G504">
            <v>0</v>
          </cell>
          <cell r="H504">
            <v>670000</v>
          </cell>
        </row>
        <row r="505">
          <cell r="A505" t="str">
            <v>15613000304182085001</v>
          </cell>
          <cell r="B505" t="str">
            <v> 15613000304182085001_ </v>
          </cell>
          <cell r="C505" t="str">
            <v>ХАТАМОВЛАР СУЛОЛАСИ ФЕРМЕР ХУЖАЛИГИ МУХТОРАЛИ ХУДОЙБЕРДИ ФХ</v>
          </cell>
          <cell r="D505">
            <v>496</v>
          </cell>
          <cell r="E505">
            <v>39638</v>
          </cell>
          <cell r="F505">
            <v>0</v>
          </cell>
          <cell r="G505">
            <v>0</v>
          </cell>
          <cell r="H505">
            <v>3881327.54</v>
          </cell>
        </row>
        <row r="506">
          <cell r="A506" t="str">
            <v>15613000904182226666</v>
          </cell>
          <cell r="B506" t="str">
            <v> 15613000904182226666_ </v>
          </cell>
          <cell r="C506" t="str">
            <v>ИКРОМ БУРОН ФЕРМЕР ХУЖАЛИГИ ИКРОМ БУРОН ФЕРМЕР ХУЖАЛИГИ</v>
          </cell>
          <cell r="D506">
            <v>198</v>
          </cell>
          <cell r="E506">
            <v>39650</v>
          </cell>
          <cell r="F506">
            <v>0</v>
          </cell>
          <cell r="G506">
            <v>0</v>
          </cell>
          <cell r="H506">
            <v>7100000</v>
          </cell>
        </row>
        <row r="507">
          <cell r="A507" t="str">
            <v>15613000004185176646</v>
          </cell>
          <cell r="B507" t="str">
            <v> 15613000004185176646_ </v>
          </cell>
          <cell r="C507" t="str">
            <v>Юлдуз АДЖД х.ф Юлдуз АДЖД х.ф</v>
          </cell>
          <cell r="D507">
            <v>333</v>
          </cell>
          <cell r="E507">
            <v>39637</v>
          </cell>
          <cell r="F507">
            <v>0</v>
          </cell>
          <cell r="G507">
            <v>0</v>
          </cell>
          <cell r="H507">
            <v>11244500</v>
          </cell>
        </row>
        <row r="508">
          <cell r="A508" t="str">
            <v>15613000404187478066</v>
          </cell>
          <cell r="B508" t="str">
            <v> 15613000404187478066_ </v>
          </cell>
          <cell r="C508" t="str">
            <v>Тулибой бригадир ФХ Тулибой бригадир ФХ</v>
          </cell>
          <cell r="D508">
            <v>620</v>
          </cell>
          <cell r="E508">
            <v>39644</v>
          </cell>
          <cell r="F508">
            <v>0</v>
          </cell>
          <cell r="G508">
            <v>0</v>
          </cell>
          <cell r="H508">
            <v>10308262</v>
          </cell>
        </row>
        <row r="509">
          <cell r="A509" t="str">
            <v>15613000304189511656</v>
          </cell>
          <cell r="B509" t="str">
            <v> 15613000304189511656_ </v>
          </cell>
          <cell r="C509" t="str">
            <v>"RASULOV G I" маъсулияти чекланган жамияти "RASULOV G I" маъсулияти чекланган жамияти</v>
          </cell>
          <cell r="D509">
            <v>455</v>
          </cell>
          <cell r="E509">
            <v>39659</v>
          </cell>
          <cell r="F509">
            <v>0</v>
          </cell>
          <cell r="G509">
            <v>0</v>
          </cell>
          <cell r="H509">
            <v>15033333.800000001</v>
          </cell>
        </row>
        <row r="510">
          <cell r="A510" t="str">
            <v>15613000304190836666</v>
          </cell>
          <cell r="B510" t="str">
            <v> 15613000304190836666_ </v>
          </cell>
          <cell r="C510" t="str">
            <v>Умаров Рустам фермер хужалиги Умаров Рустам фермер хужалиги</v>
          </cell>
          <cell r="D510">
            <v>100</v>
          </cell>
          <cell r="E510">
            <v>39655</v>
          </cell>
          <cell r="F510">
            <v>0</v>
          </cell>
          <cell r="G510">
            <v>0</v>
          </cell>
          <cell r="H510">
            <v>10430000</v>
          </cell>
        </row>
        <row r="511">
          <cell r="A511" t="str">
            <v>15613000704192495120</v>
          </cell>
          <cell r="B511" t="str">
            <v> 15613000704192495120_ </v>
          </cell>
          <cell r="C511" t="str">
            <v>Содикжон ота Гурумсарой ф.х Содикжон ота Гурумсарой ф.х</v>
          </cell>
          <cell r="D511">
            <v>239</v>
          </cell>
          <cell r="E511">
            <v>39644</v>
          </cell>
          <cell r="F511">
            <v>0</v>
          </cell>
          <cell r="G511">
            <v>0</v>
          </cell>
          <cell r="H511">
            <v>3096000</v>
          </cell>
        </row>
        <row r="512">
          <cell r="A512" t="str">
            <v>15613000704193146666</v>
          </cell>
          <cell r="B512" t="str">
            <v> 15613000704193146666_ </v>
          </cell>
          <cell r="C512" t="str">
            <v>Коинот АХ фермер хужалиги Коинот АХ фермер хужалиги</v>
          </cell>
          <cell r="D512">
            <v>326</v>
          </cell>
          <cell r="E512">
            <v>39595</v>
          </cell>
          <cell r="F512">
            <v>0</v>
          </cell>
          <cell r="G512">
            <v>0</v>
          </cell>
          <cell r="H512">
            <v>9370841.3000000007</v>
          </cell>
        </row>
        <row r="513">
          <cell r="A513" t="str">
            <v>15613000504194085666</v>
          </cell>
          <cell r="B513" t="str">
            <v> 15613000504194085666_ </v>
          </cell>
          <cell r="C513" t="str">
            <v>Эшбута-Махсум ф.х Эшбута-Махсум ф.х</v>
          </cell>
          <cell r="D513">
            <v>142</v>
          </cell>
          <cell r="E513">
            <v>39660</v>
          </cell>
          <cell r="F513">
            <v>0</v>
          </cell>
          <cell r="G513">
            <v>1319700</v>
          </cell>
          <cell r="H513">
            <v>17142800</v>
          </cell>
        </row>
        <row r="514">
          <cell r="A514" t="str">
            <v>15613000404200562120</v>
          </cell>
          <cell r="B514" t="str">
            <v> 15613000404200562120_ </v>
          </cell>
          <cell r="C514" t="str">
            <v>"Гайратжон- Шукурилло" фермер хужалиги "Гайратжон- Шукурилло" фермер хужалиги</v>
          </cell>
          <cell r="D514">
            <v>496</v>
          </cell>
          <cell r="E514">
            <v>39643</v>
          </cell>
          <cell r="F514">
            <v>0</v>
          </cell>
          <cell r="G514">
            <v>0</v>
          </cell>
          <cell r="H514">
            <v>32475000</v>
          </cell>
        </row>
        <row r="515">
          <cell r="A515" t="str">
            <v>15613000404200615666</v>
          </cell>
          <cell r="B515" t="str">
            <v> 15613000404200615666_ </v>
          </cell>
          <cell r="C515" t="str">
            <v>"Шайдуллобек" фермер хужалиги "Шайдуллобек" фермер хужалиги</v>
          </cell>
          <cell r="D515">
            <v>496</v>
          </cell>
          <cell r="E515">
            <v>39651</v>
          </cell>
          <cell r="F515">
            <v>0</v>
          </cell>
          <cell r="G515">
            <v>0</v>
          </cell>
          <cell r="H515">
            <v>18812565</v>
          </cell>
        </row>
        <row r="516">
          <cell r="A516" t="str">
            <v>15613000704201281666</v>
          </cell>
          <cell r="B516" t="str">
            <v> 15613000704201281666_ </v>
          </cell>
          <cell r="C516" t="str">
            <v>Шароф ота Бобобеков ф.х Шароф ота Бобобеков ф.х</v>
          </cell>
          <cell r="D516">
            <v>142</v>
          </cell>
          <cell r="E516">
            <v>39659</v>
          </cell>
          <cell r="F516">
            <v>0</v>
          </cell>
          <cell r="G516">
            <v>0</v>
          </cell>
          <cell r="H516">
            <v>20400000</v>
          </cell>
        </row>
        <row r="517">
          <cell r="A517" t="str">
            <v>15613000904203270120</v>
          </cell>
          <cell r="B517" t="str">
            <v> 15613000904203270120_ </v>
          </cell>
          <cell r="C517" t="str">
            <v>МЗА- Маъруф ф.х МЗА- Маъруф ф.х</v>
          </cell>
          <cell r="D517">
            <v>142</v>
          </cell>
          <cell r="E517">
            <v>39658</v>
          </cell>
          <cell r="F517">
            <v>0</v>
          </cell>
          <cell r="G517">
            <v>0</v>
          </cell>
          <cell r="H517">
            <v>71800000</v>
          </cell>
        </row>
        <row r="518">
          <cell r="A518" t="str">
            <v>15613000904203323120</v>
          </cell>
          <cell r="B518" t="str">
            <v> 15613000904203323120_ </v>
          </cell>
          <cell r="C518" t="str">
            <v>Ризаев Неъматжон фермер хужалиги Ризаев Неъматжон фермер хужалиги</v>
          </cell>
          <cell r="D518">
            <v>250</v>
          </cell>
          <cell r="E518">
            <v>39628</v>
          </cell>
          <cell r="F518">
            <v>0</v>
          </cell>
          <cell r="G518">
            <v>0</v>
          </cell>
          <cell r="H518">
            <v>2746000</v>
          </cell>
        </row>
        <row r="519">
          <cell r="A519" t="str">
            <v>15613000904206112666</v>
          </cell>
          <cell r="B519" t="str">
            <v> 15613000904206112666_ </v>
          </cell>
          <cell r="C519" t="str">
            <v>"JARTEPA IYK" FERMER XO'J "JARTEPA IYK" FERMER XO'J</v>
          </cell>
          <cell r="D519">
            <v>333</v>
          </cell>
          <cell r="E519">
            <v>39660</v>
          </cell>
          <cell r="F519">
            <v>0</v>
          </cell>
          <cell r="G519">
            <v>308900</v>
          </cell>
          <cell r="H519">
            <v>4253016</v>
          </cell>
        </row>
        <row r="520">
          <cell r="A520" t="str">
            <v>15613000304209405001</v>
          </cell>
          <cell r="B520" t="str">
            <v> 15613000304209405001_ </v>
          </cell>
          <cell r="C520" t="str">
            <v>Олтинсой ККК ф.х "Oltinsoy KKK" fermer xo'jaligi lizing</v>
          </cell>
          <cell r="D520">
            <v>333</v>
          </cell>
          <cell r="E520">
            <v>38275</v>
          </cell>
          <cell r="F520">
            <v>0</v>
          </cell>
          <cell r="G520">
            <v>0</v>
          </cell>
          <cell r="H520">
            <v>5000000</v>
          </cell>
        </row>
        <row r="521">
          <cell r="A521" t="str">
            <v>15613000404210639666</v>
          </cell>
          <cell r="B521" t="str">
            <v> 15613000404210639666_ </v>
          </cell>
          <cell r="C521" t="str">
            <v>Шахобиддин Мустафаев ф.х Шахобиддин Мустафаев ф.х</v>
          </cell>
          <cell r="D521">
            <v>142</v>
          </cell>
          <cell r="E521">
            <v>39660</v>
          </cell>
          <cell r="F521">
            <v>0</v>
          </cell>
          <cell r="G521">
            <v>570000</v>
          </cell>
          <cell r="H521">
            <v>17620000</v>
          </cell>
        </row>
        <row r="522">
          <cell r="A522" t="str">
            <v>15613000704211905001</v>
          </cell>
          <cell r="B522" t="str">
            <v> 15613000704211905001_ </v>
          </cell>
          <cell r="C522" t="str">
            <v>МУЙДИН УМАРОВ Ф/Х МУЙДИН УМАРОВ Ф/Х</v>
          </cell>
          <cell r="D522">
            <v>496</v>
          </cell>
          <cell r="E522">
            <v>39584</v>
          </cell>
          <cell r="F522">
            <v>0</v>
          </cell>
          <cell r="G522">
            <v>0</v>
          </cell>
          <cell r="H522">
            <v>20000000</v>
          </cell>
        </row>
        <row r="523">
          <cell r="A523" t="str">
            <v>15613000004212250666</v>
          </cell>
          <cell r="B523" t="str">
            <v> 15613000004212250666_ </v>
          </cell>
          <cell r="C523" t="str">
            <v>"Бегзод-Абдумалик" фермер хужалиги "Бегзод-Абдумалик" фермер хужалиги</v>
          </cell>
          <cell r="D523">
            <v>142</v>
          </cell>
          <cell r="E523">
            <v>39655</v>
          </cell>
          <cell r="F523">
            <v>0</v>
          </cell>
          <cell r="G523">
            <v>0</v>
          </cell>
          <cell r="H523">
            <v>24136000</v>
          </cell>
        </row>
        <row r="524">
          <cell r="A524" t="str">
            <v>15613000904212285666</v>
          </cell>
          <cell r="B524" t="str">
            <v> 15613000904212285666_ </v>
          </cell>
          <cell r="C524" t="str">
            <v>Асад бобо авлоди фермер хужалиги Асад бобо авлоди фермер хужалиги</v>
          </cell>
          <cell r="D524">
            <v>188</v>
          </cell>
          <cell r="E524">
            <v>39629</v>
          </cell>
          <cell r="F524">
            <v>0</v>
          </cell>
          <cell r="G524">
            <v>0</v>
          </cell>
          <cell r="H524">
            <v>27700000</v>
          </cell>
        </row>
        <row r="525">
          <cell r="A525" t="str">
            <v>15613000004213049666</v>
          </cell>
          <cell r="B525" t="str">
            <v> 15613000004213049666_ </v>
          </cell>
          <cell r="C525" t="str">
            <v>ХОЛМОН ОТА-УРАЛ ОТА ФХ ХОЛМОН ОТА-УРАЛ ОТА ФХ</v>
          </cell>
          <cell r="D525">
            <v>142</v>
          </cell>
          <cell r="E525">
            <v>39660</v>
          </cell>
          <cell r="F525">
            <v>0</v>
          </cell>
          <cell r="G525">
            <v>745800</v>
          </cell>
          <cell r="H525">
            <v>25354200</v>
          </cell>
        </row>
        <row r="526">
          <cell r="A526" t="str">
            <v>15613000904213742666</v>
          </cell>
          <cell r="B526" t="str">
            <v> 15613000904213742666_ </v>
          </cell>
          <cell r="C526" t="str">
            <v>Назарбой угли Жуман фх Назарбой угли Жуман фх</v>
          </cell>
          <cell r="D526">
            <v>142</v>
          </cell>
          <cell r="E526">
            <v>39660</v>
          </cell>
          <cell r="F526">
            <v>0</v>
          </cell>
          <cell r="G526">
            <v>653000</v>
          </cell>
          <cell r="H526">
            <v>22197000</v>
          </cell>
        </row>
        <row r="527">
          <cell r="A527" t="str">
            <v>15613000504215726666</v>
          </cell>
          <cell r="B527" t="str">
            <v> 15613000504215726666_ </v>
          </cell>
          <cell r="C527" t="str">
            <v>Куктош Султони фермер хужалиги Куктош Султони фермер хужалиги</v>
          </cell>
          <cell r="D527">
            <v>250</v>
          </cell>
          <cell r="E527">
            <v>39419</v>
          </cell>
          <cell r="F527">
            <v>0</v>
          </cell>
          <cell r="G527">
            <v>0</v>
          </cell>
          <cell r="H527">
            <v>13039716</v>
          </cell>
        </row>
        <row r="528">
          <cell r="A528" t="str">
            <v>15613000904217756001</v>
          </cell>
          <cell r="B528" t="str">
            <v> 15613000904217756001_ </v>
          </cell>
          <cell r="C528" t="str">
            <v>Пахлавон Махмуд Косоний С.И.Ч.Ф Пахлавон Махмуд Косоний С.И.Ч.Ф</v>
          </cell>
          <cell r="D528">
            <v>163</v>
          </cell>
          <cell r="E528">
            <v>39588</v>
          </cell>
          <cell r="F528">
            <v>0</v>
          </cell>
          <cell r="G528">
            <v>0</v>
          </cell>
          <cell r="H528">
            <v>389000</v>
          </cell>
        </row>
        <row r="529">
          <cell r="A529" t="str">
            <v>15613000504223296646</v>
          </cell>
          <cell r="B529" t="str">
            <v> 15613000504223296646_ </v>
          </cell>
          <cell r="C529" t="str">
            <v>"Кизлароймома" хусусий корхонаси "Кизлароймома" хусусий корхонаси</v>
          </cell>
          <cell r="D529">
            <v>175</v>
          </cell>
          <cell r="E529">
            <v>39660</v>
          </cell>
          <cell r="F529">
            <v>0</v>
          </cell>
          <cell r="G529">
            <v>273600</v>
          </cell>
          <cell r="H529">
            <v>3610712</v>
          </cell>
        </row>
        <row r="530">
          <cell r="A530" t="str">
            <v>15613000504226428646</v>
          </cell>
          <cell r="B530" t="str">
            <v> 15613000504226428646_ </v>
          </cell>
          <cell r="C530" t="str">
            <v>"Паризода бону" кичик корхонаси "Паризода бону" кичик корхонаси</v>
          </cell>
          <cell r="D530">
            <v>211</v>
          </cell>
          <cell r="E530">
            <v>39659</v>
          </cell>
          <cell r="F530">
            <v>0</v>
          </cell>
          <cell r="G530">
            <v>0</v>
          </cell>
          <cell r="H530">
            <v>15154063.109999999</v>
          </cell>
        </row>
        <row r="531">
          <cell r="A531" t="str">
            <v>15613000904227836001</v>
          </cell>
          <cell r="B531" t="str">
            <v> 15613000904227836001_ </v>
          </cell>
          <cell r="C531" t="str">
            <v>Дедакузиев Мирзаахмад ф.х "Дедакузиев Мирзахмад" ф\х " Лизинг кредити"</v>
          </cell>
          <cell r="D531">
            <v>254</v>
          </cell>
          <cell r="E531">
            <v>39625</v>
          </cell>
          <cell r="F531">
            <v>0</v>
          </cell>
          <cell r="G531">
            <v>0</v>
          </cell>
          <cell r="H531">
            <v>1500000</v>
          </cell>
        </row>
        <row r="532">
          <cell r="A532" t="str">
            <v>15613000004228080666</v>
          </cell>
          <cell r="B532" t="str">
            <v> 15613000004228080666_ </v>
          </cell>
          <cell r="C532" t="str">
            <v>Мухаммадали фх Мухаммадали фх</v>
          </cell>
          <cell r="D532">
            <v>557</v>
          </cell>
          <cell r="E532">
            <v>39549</v>
          </cell>
          <cell r="F532">
            <v>0</v>
          </cell>
          <cell r="G532">
            <v>0</v>
          </cell>
          <cell r="H532">
            <v>30600000</v>
          </cell>
        </row>
        <row r="533">
          <cell r="A533" t="str">
            <v>15613000904231209666</v>
          </cell>
          <cell r="B533" t="str">
            <v> 15613000904231209666_ </v>
          </cell>
          <cell r="C533" t="str">
            <v>Рим Хайтимбат ФХ Рим Хайтимбат ФХ</v>
          </cell>
          <cell r="D533">
            <v>620</v>
          </cell>
          <cell r="E533">
            <v>39657</v>
          </cell>
          <cell r="F533">
            <v>0</v>
          </cell>
          <cell r="G533">
            <v>0</v>
          </cell>
          <cell r="H533">
            <v>35038778</v>
          </cell>
        </row>
        <row r="534">
          <cell r="A534" t="str">
            <v>15613000004231211666</v>
          </cell>
          <cell r="B534" t="str">
            <v> 15613000004231211666_ </v>
          </cell>
          <cell r="C534" t="str">
            <v>Ергулобод ФХ Ергулобод ФХ</v>
          </cell>
          <cell r="D534">
            <v>620</v>
          </cell>
          <cell r="E534">
            <v>39623</v>
          </cell>
          <cell r="F534">
            <v>0</v>
          </cell>
          <cell r="G534">
            <v>0</v>
          </cell>
          <cell r="H534">
            <v>15238600</v>
          </cell>
        </row>
        <row r="535">
          <cell r="A535" t="str">
            <v>15613000404231215666</v>
          </cell>
          <cell r="B535" t="str">
            <v> 15613000404231215666_ </v>
          </cell>
          <cell r="C535" t="str">
            <v>Натий ФХ Натий ФХ</v>
          </cell>
          <cell r="D535">
            <v>620</v>
          </cell>
          <cell r="E535">
            <v>39660</v>
          </cell>
          <cell r="F535">
            <v>0</v>
          </cell>
          <cell r="G535">
            <v>65000</v>
          </cell>
          <cell r="H535">
            <v>17845714</v>
          </cell>
        </row>
        <row r="536">
          <cell r="A536" t="str">
            <v>15613000404231445666</v>
          </cell>
          <cell r="B536" t="str">
            <v> 15613000404231445666_ </v>
          </cell>
          <cell r="C536" t="str">
            <v>ФХ Buetiz TSR ФХ Buetiz TSR</v>
          </cell>
          <cell r="D536">
            <v>281</v>
          </cell>
          <cell r="E536">
            <v>39646</v>
          </cell>
          <cell r="F536">
            <v>0</v>
          </cell>
          <cell r="G536">
            <v>0</v>
          </cell>
          <cell r="H536">
            <v>30000000</v>
          </cell>
        </row>
        <row r="537">
          <cell r="A537" t="str">
            <v>15613000804231709120</v>
          </cell>
          <cell r="B537" t="str">
            <v> 15613000804231709120_ </v>
          </cell>
          <cell r="C537" t="str">
            <v>"Иноятхон Абдулахат кизи" фермер хужалиги "Иноятхон Абдулахат кизи" фермер хужалиги</v>
          </cell>
          <cell r="D537">
            <v>260</v>
          </cell>
          <cell r="E537">
            <v>39628</v>
          </cell>
          <cell r="F537">
            <v>0</v>
          </cell>
          <cell r="G537">
            <v>0</v>
          </cell>
          <cell r="H537">
            <v>4300000</v>
          </cell>
        </row>
        <row r="538">
          <cell r="A538" t="str">
            <v>15613000704232088666</v>
          </cell>
          <cell r="B538" t="str">
            <v> 15613000704232088666_ </v>
          </cell>
          <cell r="C538" t="str">
            <v>"ЖАХОНГИР МАМАТОВ" ФЕРМЕР ХУЖАЛИГИ "ЖАХОНГИР МАМАТОВ" ФЕРМЕР ХУЖАЛИГИ</v>
          </cell>
          <cell r="D538">
            <v>298</v>
          </cell>
          <cell r="E538">
            <v>39638</v>
          </cell>
          <cell r="F538">
            <v>0</v>
          </cell>
          <cell r="G538">
            <v>0</v>
          </cell>
          <cell r="H538">
            <v>637386.71</v>
          </cell>
        </row>
        <row r="539">
          <cell r="A539" t="str">
            <v>15613000604233330666</v>
          </cell>
          <cell r="B539" t="str">
            <v> 15613000604233330666_ </v>
          </cell>
          <cell r="C539" t="str">
            <v>Махам угли Эшонкул фермер хужалиги Махам угли Эшонкул фермер хужалиги</v>
          </cell>
          <cell r="D539">
            <v>188</v>
          </cell>
          <cell r="E539">
            <v>39629</v>
          </cell>
          <cell r="F539">
            <v>0</v>
          </cell>
          <cell r="G539">
            <v>0</v>
          </cell>
          <cell r="H539">
            <v>4750000</v>
          </cell>
        </row>
        <row r="540">
          <cell r="A540" t="str">
            <v>15613000504233374646</v>
          </cell>
          <cell r="B540" t="str">
            <v> 15613000504233374646_ </v>
          </cell>
          <cell r="C540" t="str">
            <v>"Водий мингой бегим" хусусий фирмаси "Водий мингой бегим" хусусий фирмаси</v>
          </cell>
          <cell r="D540">
            <v>496</v>
          </cell>
          <cell r="E540">
            <v>39651</v>
          </cell>
          <cell r="F540">
            <v>0</v>
          </cell>
          <cell r="G540">
            <v>0</v>
          </cell>
          <cell r="H540">
            <v>15553892</v>
          </cell>
        </row>
        <row r="541">
          <cell r="A541" t="str">
            <v>15613000204234808001</v>
          </cell>
          <cell r="B541" t="str">
            <v> 15613000204234808001_ </v>
          </cell>
          <cell r="C541" t="str">
            <v>НУЯМ СУЛАЙМОНОВ Ф/Х НУЯМ СУЛАЙМОНОВ Ф/Х</v>
          </cell>
          <cell r="D541">
            <v>496</v>
          </cell>
          <cell r="E541">
            <v>39625</v>
          </cell>
          <cell r="F541">
            <v>0</v>
          </cell>
          <cell r="G541">
            <v>0</v>
          </cell>
          <cell r="H541">
            <v>421644</v>
          </cell>
        </row>
        <row r="542">
          <cell r="A542" t="str">
            <v>15613000104235202646</v>
          </cell>
          <cell r="B542" t="str">
            <v> 15613000104235202646_ </v>
          </cell>
          <cell r="C542" t="str">
            <v>Кеш-Ал Лухмон х/к ва с/ф Кеш-Ал Лухмон х/к ва с/ф</v>
          </cell>
          <cell r="D542">
            <v>167</v>
          </cell>
          <cell r="E542">
            <v>39538</v>
          </cell>
          <cell r="F542">
            <v>0</v>
          </cell>
          <cell r="G542">
            <v>0</v>
          </cell>
          <cell r="H542">
            <v>24000000</v>
          </cell>
        </row>
        <row r="543">
          <cell r="A543" t="str">
            <v>15613000304235206646</v>
          </cell>
          <cell r="B543" t="str">
            <v> 15613000304235206646_ </v>
          </cell>
          <cell r="C543" t="str">
            <v>Азамат Султонбек хусусий фирмаси Азамат Султонбек хусусий фирмаси</v>
          </cell>
          <cell r="D543">
            <v>233</v>
          </cell>
          <cell r="E543">
            <v>39654</v>
          </cell>
          <cell r="F543">
            <v>0</v>
          </cell>
          <cell r="G543">
            <v>0</v>
          </cell>
          <cell r="H543">
            <v>8284144</v>
          </cell>
        </row>
        <row r="544">
          <cell r="A544" t="str">
            <v>15613000304235471001</v>
          </cell>
          <cell r="B544" t="str">
            <v> 15613000304235471001_ </v>
          </cell>
          <cell r="C544" t="str">
            <v>"Бахт Маркет" хус.фирма "Бахт Маркет" хус.фирма</v>
          </cell>
          <cell r="D544">
            <v>142</v>
          </cell>
          <cell r="E544">
            <v>39659</v>
          </cell>
          <cell r="F544">
            <v>0</v>
          </cell>
          <cell r="G544">
            <v>0</v>
          </cell>
          <cell r="H544">
            <v>83855000</v>
          </cell>
        </row>
        <row r="545">
          <cell r="A545" t="str">
            <v>15613000804235965001</v>
          </cell>
          <cell r="B545" t="str">
            <v> 15613000804235965001_ </v>
          </cell>
          <cell r="C545" t="str">
            <v>Эрманов У ФХ Эрманов У ФХ</v>
          </cell>
          <cell r="D545">
            <v>620</v>
          </cell>
          <cell r="E545">
            <v>39644</v>
          </cell>
          <cell r="F545">
            <v>0</v>
          </cell>
          <cell r="G545">
            <v>0</v>
          </cell>
          <cell r="H545">
            <v>20878477</v>
          </cell>
        </row>
        <row r="546">
          <cell r="A546" t="str">
            <v>15613000204235967666</v>
          </cell>
          <cell r="B546" t="str">
            <v> 15613000204235967666_ </v>
          </cell>
          <cell r="C546" t="str">
            <v>Маъруф Шахло ФХ Маъруф Шахло ФХ</v>
          </cell>
          <cell r="D546">
            <v>620</v>
          </cell>
          <cell r="E546">
            <v>39660</v>
          </cell>
          <cell r="F546">
            <v>0</v>
          </cell>
          <cell r="G546">
            <v>1035000</v>
          </cell>
          <cell r="H546">
            <v>30015000</v>
          </cell>
        </row>
        <row r="547">
          <cell r="A547" t="str">
            <v>15613000704236359120</v>
          </cell>
          <cell r="B547" t="str">
            <v> 15613000704236359120_ </v>
          </cell>
          <cell r="C547" t="str">
            <v>Жумаев Бобомурод ф\х Жумаев Бобомурод ф\х</v>
          </cell>
          <cell r="D547">
            <v>182</v>
          </cell>
          <cell r="E547">
            <v>39648</v>
          </cell>
          <cell r="F547">
            <v>0</v>
          </cell>
          <cell r="G547">
            <v>0</v>
          </cell>
          <cell r="H547">
            <v>33975000</v>
          </cell>
        </row>
        <row r="548">
          <cell r="A548" t="str">
            <v>15613000804236651646</v>
          </cell>
          <cell r="B548" t="str">
            <v> 15613000804236651646_ </v>
          </cell>
          <cell r="C548" t="str">
            <v>"JUMA UMAR BOBO" xususiy firmasi "JUMA UMAR BOBO" xususiy firmasi</v>
          </cell>
          <cell r="D548">
            <v>101</v>
          </cell>
          <cell r="E548">
            <v>39660</v>
          </cell>
          <cell r="F548">
            <v>0</v>
          </cell>
          <cell r="G548">
            <v>7941.83</v>
          </cell>
          <cell r="H548">
            <v>11446195.59</v>
          </cell>
        </row>
        <row r="549">
          <cell r="A549" t="str">
            <v>15613000804237660666</v>
          </cell>
          <cell r="B549" t="str">
            <v> 15613000804237660666_ </v>
          </cell>
          <cell r="C549" t="str">
            <v>"Сафар Хомид" фермер хужалиги "Сафар Хомид" фермер хужалиги</v>
          </cell>
          <cell r="D549">
            <v>152</v>
          </cell>
          <cell r="E549">
            <v>39660</v>
          </cell>
          <cell r="F549">
            <v>0</v>
          </cell>
          <cell r="G549">
            <v>115000</v>
          </cell>
          <cell r="H549">
            <v>2419000</v>
          </cell>
        </row>
        <row r="550">
          <cell r="A550" t="str">
            <v>15613000004238951646</v>
          </cell>
          <cell r="B550" t="str">
            <v> 15613000004238951646_ </v>
          </cell>
          <cell r="C550" t="str">
            <v>ТОМАРИС МЕРОС ХУСУСИЙ ФИРМАСИ. ТОМАРИС МЕРОС ХУСУСИЙ ФИРМАСИ.</v>
          </cell>
          <cell r="D550">
            <v>496</v>
          </cell>
          <cell r="E550">
            <v>39660</v>
          </cell>
          <cell r="F550">
            <v>0</v>
          </cell>
          <cell r="G550">
            <v>1000</v>
          </cell>
          <cell r="H550">
            <v>21083208</v>
          </cell>
        </row>
        <row r="551">
          <cell r="A551" t="str">
            <v>15613000004239051646</v>
          </cell>
          <cell r="B551" t="str">
            <v> 15613000004239051646_ </v>
          </cell>
          <cell r="C551" t="str">
            <v>"Аббос - YUS " хусусий фирмаси "Аббос - YUS " хусусий фирмаси</v>
          </cell>
          <cell r="D551">
            <v>260</v>
          </cell>
          <cell r="E551">
            <v>39660</v>
          </cell>
          <cell r="F551">
            <v>0</v>
          </cell>
          <cell r="G551">
            <v>560000</v>
          </cell>
          <cell r="H551">
            <v>5828889</v>
          </cell>
        </row>
        <row r="552">
          <cell r="A552" t="str">
            <v>15613000204240322646</v>
          </cell>
          <cell r="B552" t="str">
            <v> 15613000204240322646_ </v>
          </cell>
          <cell r="C552" t="str">
            <v>ДУНЕ-ДОН-ЯРМА ШУЪБА КОРХОНАСИ ДУНЕ-ДОН-ЯРМА ШУЪБА КОРХОНАСИ</v>
          </cell>
          <cell r="D552">
            <v>198</v>
          </cell>
          <cell r="E552">
            <v>39596</v>
          </cell>
          <cell r="F552">
            <v>0</v>
          </cell>
          <cell r="G552">
            <v>0</v>
          </cell>
          <cell r="H552">
            <v>40000000</v>
          </cell>
        </row>
        <row r="553">
          <cell r="A553" t="str">
            <v>15613000504240563001</v>
          </cell>
          <cell r="B553" t="str">
            <v> 15613000504240563001_ </v>
          </cell>
          <cell r="C553" t="str">
            <v>"Султан Кендекли" ФХ "Султан Кендекли" ФХ</v>
          </cell>
          <cell r="D553">
            <v>584</v>
          </cell>
          <cell r="E553">
            <v>39507</v>
          </cell>
          <cell r="F553">
            <v>0</v>
          </cell>
          <cell r="G553">
            <v>0</v>
          </cell>
          <cell r="H553">
            <v>23520908</v>
          </cell>
        </row>
        <row r="554">
          <cell r="A554" t="str">
            <v>15613000604240710666</v>
          </cell>
          <cell r="B554" t="str">
            <v> 15613000604240710666_ </v>
          </cell>
          <cell r="C554" t="str">
            <v>"Надира-Фурхат" ФХ "Надира-Фурхат" ФХ</v>
          </cell>
          <cell r="D554">
            <v>584</v>
          </cell>
          <cell r="E554">
            <v>39616</v>
          </cell>
          <cell r="F554">
            <v>0</v>
          </cell>
          <cell r="G554">
            <v>0</v>
          </cell>
          <cell r="H554">
            <v>30600000</v>
          </cell>
        </row>
        <row r="555">
          <cell r="A555" t="str">
            <v>15613000104241768666</v>
          </cell>
          <cell r="B555" t="str">
            <v> 15613000104241768666_ </v>
          </cell>
          <cell r="C555" t="str">
            <v>Бекмуродов Рузикул-Г Бекмуродов Рузикул-Г</v>
          </cell>
          <cell r="D555">
            <v>163</v>
          </cell>
          <cell r="E555">
            <v>39507</v>
          </cell>
          <cell r="F555">
            <v>0</v>
          </cell>
          <cell r="G555">
            <v>0</v>
          </cell>
          <cell r="H555">
            <v>2437000</v>
          </cell>
        </row>
        <row r="556">
          <cell r="A556" t="str">
            <v>15613000204242797646</v>
          </cell>
          <cell r="B556" t="str">
            <v> 15613000204242797646_ </v>
          </cell>
          <cell r="C556" t="str">
            <v>Авто Супер Савдо Камаз савдо ва ишлаб чикариш фирмаси Авто Супер Савдо Камаз савдо ва ишлаб чикариш фирмаси</v>
          </cell>
          <cell r="D556">
            <v>109</v>
          </cell>
          <cell r="E556">
            <v>39654</v>
          </cell>
          <cell r="F556">
            <v>0</v>
          </cell>
          <cell r="G556">
            <v>0</v>
          </cell>
          <cell r="H556">
            <v>9987000</v>
          </cell>
        </row>
        <row r="557">
          <cell r="A557" t="str">
            <v>15613000204243070120</v>
          </cell>
          <cell r="B557" t="str">
            <v> 15613000204243070120_ </v>
          </cell>
          <cell r="C557" t="str">
            <v>Давлатбоев Сабир ФХ Давлатбоев Сабир ФХ</v>
          </cell>
          <cell r="D557">
            <v>620</v>
          </cell>
          <cell r="E557">
            <v>39629</v>
          </cell>
          <cell r="F557">
            <v>0</v>
          </cell>
          <cell r="G557">
            <v>0</v>
          </cell>
          <cell r="H557">
            <v>143100000</v>
          </cell>
        </row>
        <row r="558">
          <cell r="A558" t="str">
            <v>15613000404243903666</v>
          </cell>
          <cell r="B558" t="str">
            <v> 15613000404243903666_ </v>
          </cell>
          <cell r="C558" t="str">
            <v>Каримов Чори бобо К фх Каримов Чори бобо К фх</v>
          </cell>
          <cell r="D558">
            <v>152</v>
          </cell>
          <cell r="E558">
            <v>39644</v>
          </cell>
          <cell r="F558">
            <v>0</v>
          </cell>
          <cell r="G558">
            <v>0</v>
          </cell>
          <cell r="H558">
            <v>22150000</v>
          </cell>
        </row>
        <row r="559">
          <cell r="A559" t="str">
            <v>15613000904244719001</v>
          </cell>
          <cell r="B559" t="str">
            <v> 15613000904244719001_ </v>
          </cell>
          <cell r="C559" t="str">
            <v>"Фарида МФД" Х.С.К. "Фарида МФД" Х.С.К.</v>
          </cell>
          <cell r="D559">
            <v>188</v>
          </cell>
          <cell r="E559">
            <v>39604</v>
          </cell>
          <cell r="F559">
            <v>0</v>
          </cell>
          <cell r="G559">
            <v>0</v>
          </cell>
          <cell r="H559">
            <v>240000</v>
          </cell>
        </row>
        <row r="560">
          <cell r="A560" t="str">
            <v>15613000204245953646</v>
          </cell>
          <cell r="B560" t="str">
            <v> 15613000204245953646_ </v>
          </cell>
          <cell r="C560" t="str">
            <v>Матонат-ИБС куп тармокли хусусий фирмаси Матонат-ИБС куп тармокли хусусий фирмаси</v>
          </cell>
          <cell r="D560">
            <v>135</v>
          </cell>
          <cell r="E560">
            <v>39636</v>
          </cell>
          <cell r="F560">
            <v>0</v>
          </cell>
          <cell r="G560">
            <v>0</v>
          </cell>
          <cell r="H560">
            <v>27250000</v>
          </cell>
        </row>
        <row r="561">
          <cell r="A561" t="str">
            <v>15613000304247598001</v>
          </cell>
          <cell r="B561" t="str">
            <v> 15613000304247598001_ </v>
          </cell>
          <cell r="C561" t="str">
            <v>БОБОМУРОД ТУРДИ Ф\Х БОБОМУРОД ТУРДИ ФЕРМЕР ХУЖАЛИГИ</v>
          </cell>
          <cell r="D561">
            <v>101</v>
          </cell>
          <cell r="E561">
            <v>39447</v>
          </cell>
          <cell r="F561">
            <v>0</v>
          </cell>
          <cell r="G561">
            <v>0</v>
          </cell>
          <cell r="H561">
            <v>2876200</v>
          </cell>
        </row>
        <row r="562">
          <cell r="A562" t="str">
            <v>15613000104248725666</v>
          </cell>
          <cell r="B562" t="str">
            <v> 15613000104248725666_ </v>
          </cell>
          <cell r="C562" t="str">
            <v>"Неъматжонбой - НБН" фермер хужалиги "Неъматжонбой - НБН" фермер хужалиги</v>
          </cell>
          <cell r="D562">
            <v>260</v>
          </cell>
          <cell r="E562">
            <v>39654</v>
          </cell>
          <cell r="F562">
            <v>0</v>
          </cell>
          <cell r="G562">
            <v>0</v>
          </cell>
          <cell r="H562">
            <v>13429000</v>
          </cell>
        </row>
        <row r="563">
          <cell r="A563" t="str">
            <v>15613000504248818001</v>
          </cell>
          <cell r="B563" t="str">
            <v> 15613000504248818001_ </v>
          </cell>
          <cell r="C563" t="str">
            <v>" Мирхамидбобо-Х М З " фермер хужалиги " Мирхамидбобо-Х М З " фермер хужалиги</v>
          </cell>
          <cell r="D563">
            <v>260</v>
          </cell>
          <cell r="E563">
            <v>39325</v>
          </cell>
          <cell r="F563">
            <v>0</v>
          </cell>
          <cell r="G563">
            <v>0</v>
          </cell>
          <cell r="H563">
            <v>8976465.4800000004</v>
          </cell>
        </row>
        <row r="564">
          <cell r="A564" t="str">
            <v>15613000504251318666</v>
          </cell>
          <cell r="B564" t="str">
            <v> 15613000504251318666_ </v>
          </cell>
          <cell r="C564" t="str">
            <v>"Yoqubho'ja ota" fermer xo'jaligi "Yoqubho'ja ota" fermer xo'jaligi</v>
          </cell>
          <cell r="D564">
            <v>483</v>
          </cell>
          <cell r="E564">
            <v>39643</v>
          </cell>
          <cell r="F564">
            <v>0</v>
          </cell>
          <cell r="G564">
            <v>0</v>
          </cell>
          <cell r="H564">
            <v>1788706.6</v>
          </cell>
        </row>
        <row r="565">
          <cell r="A565" t="str">
            <v>15613000004252719666</v>
          </cell>
          <cell r="B565" t="str">
            <v> 15613000004252719666_ </v>
          </cell>
          <cell r="C565" t="str">
            <v>Холмирзо Умид ф\х Холмирзо Умид ф\х</v>
          </cell>
          <cell r="D565">
            <v>163</v>
          </cell>
          <cell r="E565">
            <v>39636</v>
          </cell>
          <cell r="F565">
            <v>0</v>
          </cell>
          <cell r="G565">
            <v>0</v>
          </cell>
          <cell r="H565">
            <v>22000000</v>
          </cell>
        </row>
        <row r="566">
          <cell r="A566" t="str">
            <v>15613000704253578646</v>
          </cell>
          <cell r="B566" t="str">
            <v> 15613000704253578646_ </v>
          </cell>
          <cell r="C566" t="str">
            <v>Тиламуратов Шукурла куп т Тиламуратов Шукурла куп т</v>
          </cell>
          <cell r="D566">
            <v>620</v>
          </cell>
          <cell r="E566">
            <v>39568</v>
          </cell>
          <cell r="F566">
            <v>0</v>
          </cell>
          <cell r="G566">
            <v>0</v>
          </cell>
          <cell r="H566">
            <v>10000000</v>
          </cell>
        </row>
        <row r="567">
          <cell r="A567" t="str">
            <v>15613000504253682120</v>
          </cell>
          <cell r="B567" t="str">
            <v> 15613000504253682120_ </v>
          </cell>
          <cell r="C567" t="str">
            <v>ХАМЗАОБОД ЗАМИНИ ФЕРМЕР ХУЖАЛИГИ ХАМЗАОБОД ЗАМИНИ ФЕРМЕР ХУЖАЛИГИ</v>
          </cell>
          <cell r="D567">
            <v>496</v>
          </cell>
          <cell r="E567">
            <v>39619</v>
          </cell>
          <cell r="F567">
            <v>0</v>
          </cell>
          <cell r="G567">
            <v>0</v>
          </cell>
          <cell r="H567">
            <v>22075000</v>
          </cell>
        </row>
        <row r="568">
          <cell r="A568" t="str">
            <v>15613000404254279646</v>
          </cell>
          <cell r="B568" t="str">
            <v> 15613000404254279646_ </v>
          </cell>
          <cell r="C568" t="str">
            <v>Камалак Истикболи улгуржи тайёрлов савдо ишлаб чикариш фирмаси Камалак Истикболи улгуржи тайёрлов савдо ишлаб чикариш фирмаси</v>
          </cell>
          <cell r="D568">
            <v>175</v>
          </cell>
          <cell r="E568">
            <v>39651</v>
          </cell>
          <cell r="F568">
            <v>0</v>
          </cell>
          <cell r="G568">
            <v>0</v>
          </cell>
          <cell r="H568">
            <v>15440000</v>
          </cell>
        </row>
        <row r="569">
          <cell r="A569" t="str">
            <v>15613000604254454666</v>
          </cell>
          <cell r="B569" t="str">
            <v> 15613000604254454666_ </v>
          </cell>
          <cell r="C569" t="str">
            <v>ФХ Begam bobo ФХ Begam bobo</v>
          </cell>
          <cell r="D569">
            <v>281</v>
          </cell>
          <cell r="E569">
            <v>39654</v>
          </cell>
          <cell r="F569">
            <v>0</v>
          </cell>
          <cell r="G569">
            <v>0</v>
          </cell>
          <cell r="H569">
            <v>23000000</v>
          </cell>
        </row>
        <row r="570">
          <cell r="A570" t="str">
            <v>15613000704254611666</v>
          </cell>
          <cell r="B570" t="str">
            <v> 15613000704254611666_ </v>
          </cell>
          <cell r="C570" t="str">
            <v>Бобожонов Рахимбой ФХ Бобожонов Рахимбой ФХ</v>
          </cell>
          <cell r="D570">
            <v>620</v>
          </cell>
          <cell r="E570">
            <v>39658</v>
          </cell>
          <cell r="F570">
            <v>0</v>
          </cell>
          <cell r="G570">
            <v>0</v>
          </cell>
          <cell r="H570">
            <v>13336723</v>
          </cell>
        </row>
        <row r="571">
          <cell r="A571" t="str">
            <v>15613000904255205646</v>
          </cell>
          <cell r="B571" t="str">
            <v> 15613000904255205646_ </v>
          </cell>
          <cell r="C571" t="str">
            <v>"Marvarid-Zarina" Ko' Tarmoqli xususiy firmasi "Marvarid-Zarina" Ko' Tarmoqli xususiy firmasi</v>
          </cell>
          <cell r="D571">
            <v>326</v>
          </cell>
          <cell r="E571">
            <v>39659</v>
          </cell>
          <cell r="F571">
            <v>0</v>
          </cell>
          <cell r="G571">
            <v>0</v>
          </cell>
          <cell r="H571">
            <v>14624960.800000001</v>
          </cell>
        </row>
        <row r="572">
          <cell r="A572" t="str">
            <v>15613000004255238666</v>
          </cell>
          <cell r="B572" t="str">
            <v> 15613000004255238666_ </v>
          </cell>
          <cell r="C572" t="str">
            <v>FX "JO`RA ALMURODOV" FX "JO`RA ALMURODOV"</v>
          </cell>
          <cell r="D572">
            <v>348</v>
          </cell>
          <cell r="E572">
            <v>39652</v>
          </cell>
          <cell r="F572">
            <v>0</v>
          </cell>
          <cell r="G572">
            <v>0</v>
          </cell>
          <cell r="H572">
            <v>22475000</v>
          </cell>
        </row>
        <row r="573">
          <cell r="A573" t="str">
            <v>15613000004255609666</v>
          </cell>
          <cell r="B573" t="str">
            <v> 15613000004255609666_ </v>
          </cell>
          <cell r="C573" t="str">
            <v>Ширин Булок ФХ Ширин Булок ФХ</v>
          </cell>
          <cell r="D573">
            <v>620</v>
          </cell>
          <cell r="E573">
            <v>39656</v>
          </cell>
          <cell r="F573">
            <v>0</v>
          </cell>
          <cell r="G573">
            <v>0</v>
          </cell>
          <cell r="H573">
            <v>15882354</v>
          </cell>
        </row>
        <row r="574">
          <cell r="A574" t="str">
            <v>15613000604258389646</v>
          </cell>
          <cell r="B574" t="str">
            <v> 15613000604258389646_ </v>
          </cell>
          <cell r="C574" t="str">
            <v>Сехрли улка куп тармокли хусусий фирмаси Сехрли улка куп тармокли хусусий фирмаси</v>
          </cell>
          <cell r="D574">
            <v>135</v>
          </cell>
          <cell r="E574">
            <v>39653</v>
          </cell>
          <cell r="F574">
            <v>0</v>
          </cell>
          <cell r="G574">
            <v>0</v>
          </cell>
          <cell r="H574">
            <v>19000000</v>
          </cell>
        </row>
        <row r="575">
          <cell r="A575" t="str">
            <v>15613000804258667666</v>
          </cell>
          <cell r="B575" t="str">
            <v> 15613000804258667666_ </v>
          </cell>
          <cell r="C575" t="str">
            <v>"Sarbon - NE" фермер хужалиги "Sarbon - NE" фермер хужалиги</v>
          </cell>
          <cell r="D575">
            <v>281</v>
          </cell>
          <cell r="E575">
            <v>39660</v>
          </cell>
          <cell r="F575">
            <v>0</v>
          </cell>
          <cell r="G575">
            <v>1700000</v>
          </cell>
          <cell r="H575">
            <v>11300000</v>
          </cell>
        </row>
        <row r="576">
          <cell r="A576" t="str">
            <v>15613000204260392202</v>
          </cell>
          <cell r="B576" t="str">
            <v> 15613000204260392202_ </v>
          </cell>
          <cell r="C576" t="str">
            <v>"МАШАРИП- ДУСЧАН" фермер хужалиги "МАШАРИП- ДУСЧАН" фермер хужалиги</v>
          </cell>
          <cell r="D576">
            <v>549</v>
          </cell>
          <cell r="E576">
            <v>39612</v>
          </cell>
          <cell r="F576">
            <v>0</v>
          </cell>
          <cell r="G576">
            <v>0</v>
          </cell>
          <cell r="H576">
            <v>7499900.0999999996</v>
          </cell>
        </row>
        <row r="577">
          <cell r="A577" t="str">
            <v>15613000704260577001</v>
          </cell>
          <cell r="B577" t="str">
            <v> 15613000704260577001_ </v>
          </cell>
          <cell r="C577" t="str">
            <v>ХАЛКОБОД МТП ХАЛКОБОД МТП</v>
          </cell>
          <cell r="D577">
            <v>110</v>
          </cell>
          <cell r="E577">
            <v>39587</v>
          </cell>
          <cell r="F577">
            <v>0</v>
          </cell>
          <cell r="G577">
            <v>0</v>
          </cell>
          <cell r="H577">
            <v>16770000</v>
          </cell>
        </row>
        <row r="578">
          <cell r="A578" t="str">
            <v>15613000704262234001</v>
          </cell>
          <cell r="B578" t="str">
            <v> 15613000704262234001_ </v>
          </cell>
          <cell r="C578" t="str">
            <v>МИРЖАЛОЛ ЗУНУНОВ ф.х. МИРЖАЛОЛ ЗУНУНОВ ф.х.</v>
          </cell>
          <cell r="D578">
            <v>145</v>
          </cell>
          <cell r="E578">
            <v>39507</v>
          </cell>
          <cell r="F578">
            <v>0</v>
          </cell>
          <cell r="G578">
            <v>0</v>
          </cell>
          <cell r="H578">
            <v>2326500</v>
          </cell>
        </row>
        <row r="579">
          <cell r="A579" t="str">
            <v>15613000704263017646</v>
          </cell>
          <cell r="B579" t="str">
            <v> 15613000704263017646_ </v>
          </cell>
          <cell r="C579" t="str">
            <v>"Соглом булинг" ХКК "Соглом булинг" ХКК</v>
          </cell>
          <cell r="D579">
            <v>326</v>
          </cell>
          <cell r="E579">
            <v>39660</v>
          </cell>
          <cell r="F579">
            <v>0</v>
          </cell>
          <cell r="G579">
            <v>242000</v>
          </cell>
          <cell r="H579">
            <v>21596000</v>
          </cell>
        </row>
        <row r="580">
          <cell r="A580" t="str">
            <v>15613000104266980666</v>
          </cell>
          <cell r="B580" t="str">
            <v> 15613000104266980666_ </v>
          </cell>
          <cell r="C580" t="str">
            <v>"ОЛТИН НУР" ФЕРМЕР ХУЖАЛИГИ "ОЛТИН НУР" ФЕРМЕР ХУЖАЛИГИ</v>
          </cell>
          <cell r="D580">
            <v>63</v>
          </cell>
          <cell r="E580">
            <v>39651</v>
          </cell>
          <cell r="F580">
            <v>0</v>
          </cell>
          <cell r="G580">
            <v>0</v>
          </cell>
          <cell r="H580">
            <v>20973940.489999998</v>
          </cell>
        </row>
        <row r="581">
          <cell r="A581" t="str">
            <v>15613000504268000646</v>
          </cell>
          <cell r="B581" t="str">
            <v> 15613000504268000646_ </v>
          </cell>
          <cell r="C581" t="str">
            <v>EXPRESS-ECONOMY ХФ EXPRESS-ECONOMY ХФ</v>
          </cell>
          <cell r="D581">
            <v>198</v>
          </cell>
          <cell r="E581">
            <v>39588</v>
          </cell>
          <cell r="F581">
            <v>0</v>
          </cell>
          <cell r="G581">
            <v>0</v>
          </cell>
          <cell r="H581">
            <v>41000000</v>
          </cell>
        </row>
        <row r="582">
          <cell r="A582" t="str">
            <v>15613000304269432646</v>
          </cell>
          <cell r="B582" t="str">
            <v> 15613000304269432646_ </v>
          </cell>
          <cell r="C582" t="str">
            <v>SHABU &amp; CO КОМПАНИЯСИ SHABU &amp; CO КОМПАНИЯСИ</v>
          </cell>
          <cell r="D582">
            <v>496</v>
          </cell>
          <cell r="E582">
            <v>39658</v>
          </cell>
          <cell r="F582">
            <v>0</v>
          </cell>
          <cell r="G582">
            <v>0</v>
          </cell>
          <cell r="H582">
            <v>6540732</v>
          </cell>
        </row>
        <row r="583">
          <cell r="A583" t="str">
            <v>15613000504270329666</v>
          </cell>
          <cell r="B583" t="str">
            <v> 15613000504270329666_ </v>
          </cell>
          <cell r="C583" t="str">
            <v>Феруз Сурхон фермер хужалиги Феруз Сурхон фермер хужалиги</v>
          </cell>
          <cell r="D583">
            <v>342</v>
          </cell>
          <cell r="E583">
            <v>39650</v>
          </cell>
          <cell r="F583">
            <v>0</v>
          </cell>
          <cell r="G583">
            <v>0</v>
          </cell>
          <cell r="H583">
            <v>26740000</v>
          </cell>
        </row>
        <row r="584">
          <cell r="A584" t="str">
            <v>15613000904271958001</v>
          </cell>
          <cell r="B584" t="str">
            <v> 15613000904271958001_ </v>
          </cell>
          <cell r="C584" t="str">
            <v>Зокир -Али -Бек фермер хужалиги Зокир -Али -Бек фермер хужалиги</v>
          </cell>
          <cell r="D584">
            <v>342</v>
          </cell>
          <cell r="E584">
            <v>39640</v>
          </cell>
          <cell r="F584">
            <v>0</v>
          </cell>
          <cell r="G584">
            <v>0</v>
          </cell>
          <cell r="H584">
            <v>639790</v>
          </cell>
        </row>
        <row r="585">
          <cell r="A585" t="str">
            <v>15613000904272675646</v>
          </cell>
          <cell r="B585" t="str">
            <v> 15613000904272675646_ </v>
          </cell>
          <cell r="C585" t="str">
            <v>Ф "SAXIY-SERVIS" Ф "SAXIY-SERVIS"</v>
          </cell>
          <cell r="D585">
            <v>467</v>
          </cell>
          <cell r="E585">
            <v>39658</v>
          </cell>
          <cell r="F585">
            <v>0</v>
          </cell>
          <cell r="G585">
            <v>0</v>
          </cell>
          <cell r="H585">
            <v>21619546</v>
          </cell>
        </row>
        <row r="586">
          <cell r="A586" t="str">
            <v>15613000004274560646</v>
          </cell>
          <cell r="B586" t="str">
            <v> 15613000004274560646_ </v>
          </cell>
          <cell r="C586" t="str">
            <v>ФАР ИНБИСОТ ХК ФАР ИНБИСОТ ХК</v>
          </cell>
          <cell r="D586">
            <v>496</v>
          </cell>
          <cell r="E586">
            <v>39569</v>
          </cell>
          <cell r="F586">
            <v>0</v>
          </cell>
          <cell r="G586">
            <v>0</v>
          </cell>
          <cell r="H586">
            <v>20617982.27</v>
          </cell>
        </row>
        <row r="587">
          <cell r="A587" t="str">
            <v>15613000804275356120</v>
          </cell>
          <cell r="B587" t="str">
            <v> 15613000804275356120_ </v>
          </cell>
          <cell r="C587" t="str">
            <v>Gujumsoy - Oqdaryo ф\х Gujumsoy - Oqdaryo ф\х</v>
          </cell>
          <cell r="D587">
            <v>266</v>
          </cell>
          <cell r="E587">
            <v>39660</v>
          </cell>
          <cell r="F587">
            <v>0</v>
          </cell>
          <cell r="G587">
            <v>767529.88</v>
          </cell>
          <cell r="H587">
            <v>25799276.690000001</v>
          </cell>
        </row>
        <row r="588">
          <cell r="A588" t="str">
            <v>15613000804277655001</v>
          </cell>
          <cell r="B588" t="str">
            <v> 15613000804277655001_ </v>
          </cell>
          <cell r="C588" t="str">
            <v>"ХОННАЗАР ШАРОПОВ" ФЕРМЕР ХУЖАЛИГИ "ХОННАЗАР ШАРОПОВ" ФЕРМЕР ХУЖАЛИГИ</v>
          </cell>
          <cell r="D588">
            <v>268</v>
          </cell>
          <cell r="E588">
            <v>39553</v>
          </cell>
          <cell r="F588">
            <v>0</v>
          </cell>
          <cell r="G588">
            <v>0</v>
          </cell>
          <cell r="H588">
            <v>570352</v>
          </cell>
        </row>
        <row r="589">
          <cell r="A589" t="str">
            <v>15613000804278333646</v>
          </cell>
          <cell r="B589" t="str">
            <v> 15613000804278333646_ </v>
          </cell>
          <cell r="C589" t="str">
            <v>"Орифжон-Сарваржон" ХИЧФ "Орифжон-Сарваржон" ХИЧФ</v>
          </cell>
          <cell r="D589">
            <v>384</v>
          </cell>
          <cell r="E589">
            <v>39579</v>
          </cell>
          <cell r="F589">
            <v>0</v>
          </cell>
          <cell r="G589">
            <v>0</v>
          </cell>
          <cell r="H589">
            <v>18000000</v>
          </cell>
        </row>
        <row r="590">
          <cell r="A590" t="str">
            <v>15613000904280209001</v>
          </cell>
          <cell r="B590" t="str">
            <v> 15613000904280209001_ </v>
          </cell>
          <cell r="C590" t="str">
            <v>"Абдиразаков Ишмумин" фермер хужалиги "Абдиразаков Ишмумин" фермер хужалиги</v>
          </cell>
          <cell r="D590">
            <v>326</v>
          </cell>
          <cell r="E590">
            <v>38274</v>
          </cell>
          <cell r="F590">
            <v>0</v>
          </cell>
          <cell r="G590">
            <v>0</v>
          </cell>
          <cell r="H590">
            <v>4954997</v>
          </cell>
        </row>
        <row r="591">
          <cell r="A591" t="str">
            <v>15613000404280809666</v>
          </cell>
          <cell r="B591" t="str">
            <v> 15613000404280809666_ </v>
          </cell>
          <cell r="C591" t="str">
            <v>НУРОТА ЗАМИНИ ФЕРМЕР ХУЖАЛИГИ НУРОТА ЗАМИНИ ФЕРМЕР ХУЖАЛИГИ</v>
          </cell>
          <cell r="D591">
            <v>198</v>
          </cell>
          <cell r="E591">
            <v>39617</v>
          </cell>
          <cell r="F591">
            <v>0</v>
          </cell>
          <cell r="G591">
            <v>0</v>
          </cell>
          <cell r="H591">
            <v>15155400</v>
          </cell>
        </row>
        <row r="592">
          <cell r="A592" t="str">
            <v>15613000204281069646</v>
          </cell>
          <cell r="B592" t="str">
            <v> 15613000204281069646_ </v>
          </cell>
          <cell r="C592" t="str">
            <v>"ALI-FAMEU" хусусий фирмаси "ALI-FAMEU" хусусий фирмаси</v>
          </cell>
          <cell r="D592">
            <v>78</v>
          </cell>
          <cell r="E592">
            <v>39650</v>
          </cell>
          <cell r="F592">
            <v>0</v>
          </cell>
          <cell r="G592">
            <v>0</v>
          </cell>
          <cell r="H592">
            <v>25587240</v>
          </cell>
        </row>
        <row r="593">
          <cell r="A593" t="str">
            <v>15613000904281071646</v>
          </cell>
          <cell r="B593" t="str">
            <v> 15613000904281071646_ </v>
          </cell>
          <cell r="C593" t="str">
            <v>"FAUCON"хусусий фирмаси "FAUCON"хусусий фирмаси</v>
          </cell>
          <cell r="D593">
            <v>78</v>
          </cell>
          <cell r="E593">
            <v>39660</v>
          </cell>
          <cell r="F593">
            <v>0</v>
          </cell>
          <cell r="G593">
            <v>1404000</v>
          </cell>
          <cell r="H593">
            <v>34716948.039999999</v>
          </cell>
        </row>
        <row r="594">
          <cell r="A594" t="str">
            <v>15613000304282540646</v>
          </cell>
          <cell r="B594" t="str">
            <v> 15613000304282540646_ </v>
          </cell>
          <cell r="C594" t="str">
            <v>Шом- Маъруф куп тармокли ишлаб чикариш фирмаси Шом- Маъруф куп тармокли ишлаб чикариш фирмаси</v>
          </cell>
          <cell r="D594">
            <v>135</v>
          </cell>
          <cell r="E594">
            <v>39657</v>
          </cell>
          <cell r="F594">
            <v>0</v>
          </cell>
          <cell r="G594">
            <v>0</v>
          </cell>
          <cell r="H594">
            <v>8117000</v>
          </cell>
        </row>
        <row r="595">
          <cell r="A595" t="str">
            <v>15613000104286047646</v>
          </cell>
          <cell r="B595" t="str">
            <v> 15613000104286047646_ </v>
          </cell>
          <cell r="C595" t="str">
            <v>СУЛТОНОВ ХАЙРУЛЛО ХУСУСИЙ ФИРМАСИ СУЛТОНОВ ХАЙРУЛЛО ХУСУСИЙ ФИРМАСИ</v>
          </cell>
          <cell r="D595">
            <v>496</v>
          </cell>
          <cell r="E595">
            <v>39599</v>
          </cell>
          <cell r="F595">
            <v>0</v>
          </cell>
          <cell r="G595">
            <v>0</v>
          </cell>
          <cell r="H595">
            <v>13750000</v>
          </cell>
        </row>
        <row r="596">
          <cell r="A596" t="str">
            <v>15613000004287307656</v>
          </cell>
          <cell r="B596" t="str">
            <v> 15613000004287307656_ </v>
          </cell>
          <cell r="C596" t="str">
            <v>БАХОДИР ШУХРАТ УГЛИ ДХ БАХОДИР ШУХРАТ УГЛИ ДХ</v>
          </cell>
          <cell r="D596">
            <v>496</v>
          </cell>
          <cell r="E596">
            <v>39631</v>
          </cell>
          <cell r="F596">
            <v>0</v>
          </cell>
          <cell r="G596">
            <v>0</v>
          </cell>
          <cell r="H596">
            <v>19000000</v>
          </cell>
        </row>
        <row r="597">
          <cell r="A597" t="str">
            <v>15613000004287317646</v>
          </cell>
          <cell r="B597" t="str">
            <v> 15613000004287317646_ </v>
          </cell>
          <cell r="C597" t="str">
            <v>"Нигорим"кичик корхонаси "Нигорим"кичик корхонаси</v>
          </cell>
          <cell r="D597">
            <v>549</v>
          </cell>
          <cell r="E597">
            <v>39660</v>
          </cell>
          <cell r="F597">
            <v>0</v>
          </cell>
          <cell r="G597">
            <v>700000</v>
          </cell>
          <cell r="H597">
            <v>17840000</v>
          </cell>
        </row>
        <row r="598">
          <cell r="A598" t="str">
            <v>15613000104289171120</v>
          </cell>
          <cell r="B598" t="str">
            <v> 15613000104289171120_ </v>
          </cell>
          <cell r="C598" t="str">
            <v>Янги ер Поп ф.х Янги ер Поп ф.х</v>
          </cell>
          <cell r="D598">
            <v>239</v>
          </cell>
          <cell r="E598">
            <v>39629</v>
          </cell>
          <cell r="F598">
            <v>0</v>
          </cell>
          <cell r="G598">
            <v>0</v>
          </cell>
          <cell r="H598">
            <v>39250000</v>
          </cell>
        </row>
        <row r="599">
          <cell r="A599" t="str">
            <v>15613000104289822666</v>
          </cell>
          <cell r="B599" t="str">
            <v> 15613000104289822666_ </v>
          </cell>
          <cell r="C599" t="str">
            <v>"Жасорат Сардоба" ф.х "Жасорат Сардоба" ф.х</v>
          </cell>
          <cell r="D599">
            <v>142</v>
          </cell>
          <cell r="E599">
            <v>39660</v>
          </cell>
          <cell r="F599">
            <v>0</v>
          </cell>
          <cell r="G599">
            <v>644060</v>
          </cell>
          <cell r="H599">
            <v>11867740</v>
          </cell>
        </row>
        <row r="600">
          <cell r="A600" t="str">
            <v>15613000704290406666</v>
          </cell>
          <cell r="B600" t="str">
            <v> 15613000704290406666_ </v>
          </cell>
          <cell r="C600" t="str">
            <v>Жумаш бобо угли Ашурбек Ф\Х Жумаш бобо угли Ашурбек Ф\Х</v>
          </cell>
          <cell r="D600">
            <v>188</v>
          </cell>
          <cell r="E600">
            <v>39598</v>
          </cell>
          <cell r="F600">
            <v>0</v>
          </cell>
          <cell r="G600">
            <v>0</v>
          </cell>
          <cell r="H600">
            <v>31050000</v>
          </cell>
        </row>
        <row r="601">
          <cell r="A601" t="str">
            <v>15613000504293504646</v>
          </cell>
          <cell r="B601" t="str">
            <v> 15613000504293504646_ </v>
          </cell>
          <cell r="C601" t="str">
            <v>"СУПЕРДЕНТ" хусусий савдо ва ишлаб чикариш фирмаси "СУПЕРДЕНТ" хусусий савдо ва ишлаб чикариш фирмаси</v>
          </cell>
          <cell r="D601">
            <v>549</v>
          </cell>
          <cell r="E601">
            <v>39653</v>
          </cell>
          <cell r="F601">
            <v>0</v>
          </cell>
          <cell r="G601">
            <v>0</v>
          </cell>
          <cell r="H601">
            <v>8750000</v>
          </cell>
        </row>
        <row r="602">
          <cell r="A602" t="str">
            <v>15613000404298023666</v>
          </cell>
          <cell r="B602" t="str">
            <v> 15613000404298023666_ </v>
          </cell>
          <cell r="C602" t="str">
            <v>Сухроб Рустам угли фермер хужалиги Сухроб Рустам угли фермер хужалиги</v>
          </cell>
          <cell r="D602">
            <v>135</v>
          </cell>
          <cell r="E602">
            <v>39651</v>
          </cell>
          <cell r="F602">
            <v>0</v>
          </cell>
          <cell r="G602">
            <v>0</v>
          </cell>
          <cell r="H602">
            <v>21110000</v>
          </cell>
        </row>
        <row r="603">
          <cell r="A603" t="str">
            <v>15613000504298047001</v>
          </cell>
          <cell r="B603" t="str">
            <v> 15613000504298047001_ </v>
          </cell>
          <cell r="C603" t="str">
            <v>Жумабоев Ортик бобо ф\х Жумабоев Ортик бобо ф\х</v>
          </cell>
          <cell r="D603">
            <v>188</v>
          </cell>
          <cell r="E603">
            <v>39647</v>
          </cell>
          <cell r="F603">
            <v>0</v>
          </cell>
          <cell r="G603">
            <v>0</v>
          </cell>
          <cell r="H603">
            <v>1000000</v>
          </cell>
        </row>
        <row r="604">
          <cell r="A604" t="str">
            <v>15613000804298147120</v>
          </cell>
          <cell r="B604" t="str">
            <v> 15613000804298147120_ </v>
          </cell>
          <cell r="C604" t="str">
            <v>Хужайпил Олим ф.х Хужайпил Олим ф.х</v>
          </cell>
          <cell r="D604">
            <v>333</v>
          </cell>
          <cell r="E604">
            <v>39507</v>
          </cell>
          <cell r="F604">
            <v>0</v>
          </cell>
          <cell r="G604">
            <v>0</v>
          </cell>
          <cell r="H604">
            <v>15500000</v>
          </cell>
        </row>
        <row r="605">
          <cell r="A605" t="str">
            <v>15613000804300273001</v>
          </cell>
          <cell r="B605" t="str">
            <v> 15613000804300273001_ </v>
          </cell>
          <cell r="C605" t="str">
            <v>"Нуркул хожи бобо" фермер хужалиги "Нуркул хожи бобо" фермер хужалиги</v>
          </cell>
          <cell r="D605">
            <v>326</v>
          </cell>
          <cell r="E605">
            <v>39423</v>
          </cell>
          <cell r="F605">
            <v>0</v>
          </cell>
          <cell r="G605">
            <v>0</v>
          </cell>
          <cell r="H605">
            <v>3901620</v>
          </cell>
        </row>
        <row r="606">
          <cell r="A606" t="str">
            <v>15613000304301812001</v>
          </cell>
          <cell r="B606" t="str">
            <v> 15613000304301812001_ </v>
          </cell>
          <cell r="C606" t="str">
            <v>Тирамистон фх Тирамистон фх</v>
          </cell>
          <cell r="D606">
            <v>144</v>
          </cell>
          <cell r="E606">
            <v>38533</v>
          </cell>
          <cell r="F606">
            <v>0</v>
          </cell>
          <cell r="G606">
            <v>0</v>
          </cell>
          <cell r="H606">
            <v>3056400</v>
          </cell>
        </row>
        <row r="607">
          <cell r="A607" t="str">
            <v>15613000104302781666</v>
          </cell>
          <cell r="B607" t="str">
            <v> 15613000104302781666_ </v>
          </cell>
          <cell r="C607" t="str">
            <v>Агро Увайс фермер хужалиги Агро Увайс фермер хужалиги</v>
          </cell>
          <cell r="D607">
            <v>177</v>
          </cell>
          <cell r="E607">
            <v>39637</v>
          </cell>
          <cell r="F607">
            <v>0</v>
          </cell>
          <cell r="G607">
            <v>0</v>
          </cell>
          <cell r="H607">
            <v>11000000</v>
          </cell>
        </row>
        <row r="608">
          <cell r="A608" t="str">
            <v>15613000704303815646</v>
          </cell>
          <cell r="B608" t="str">
            <v> 15613000704303815646_ </v>
          </cell>
          <cell r="C608" t="str">
            <v>"Поли Принт" ООО "Поли Принт" ООО</v>
          </cell>
          <cell r="D608">
            <v>584</v>
          </cell>
          <cell r="E608">
            <v>39660</v>
          </cell>
          <cell r="F608">
            <v>0</v>
          </cell>
          <cell r="G608">
            <v>233181.8</v>
          </cell>
          <cell r="H608">
            <v>8234909</v>
          </cell>
        </row>
        <row r="609">
          <cell r="A609" t="str">
            <v>15613000904303824666</v>
          </cell>
          <cell r="B609" t="str">
            <v> 15613000904303824666_ </v>
          </cell>
          <cell r="C609" t="str">
            <v>Жумамурот Курбонбоев ФХ Жумамурот Курбонбоев ФХ</v>
          </cell>
          <cell r="D609">
            <v>620</v>
          </cell>
          <cell r="E609">
            <v>39659</v>
          </cell>
          <cell r="F609">
            <v>0</v>
          </cell>
          <cell r="G609">
            <v>0</v>
          </cell>
          <cell r="H609">
            <v>14675108</v>
          </cell>
        </row>
        <row r="610">
          <cell r="A610" t="str">
            <v>15613000404303832666</v>
          </cell>
          <cell r="B610" t="str">
            <v> 15613000404303832666_ </v>
          </cell>
          <cell r="C610" t="str">
            <v>Жумамуратов Саъдулла ФХ Жумамуратов Саъдулла ФХ</v>
          </cell>
          <cell r="D610">
            <v>620</v>
          </cell>
          <cell r="E610">
            <v>39548</v>
          </cell>
          <cell r="F610">
            <v>0</v>
          </cell>
          <cell r="G610">
            <v>0</v>
          </cell>
          <cell r="H610">
            <v>30600000</v>
          </cell>
        </row>
        <row r="611">
          <cell r="A611" t="str">
            <v>15613000304304442120</v>
          </cell>
          <cell r="B611" t="str">
            <v> 15613000304304442120_ </v>
          </cell>
          <cell r="C611" t="str">
            <v>Умарали Одил угли фермер хужалиги Умарали Одил угли фермер хужалиги</v>
          </cell>
          <cell r="D611">
            <v>233</v>
          </cell>
          <cell r="E611">
            <v>39632</v>
          </cell>
          <cell r="F611">
            <v>0</v>
          </cell>
          <cell r="G611">
            <v>0</v>
          </cell>
          <cell r="H611">
            <v>3396000</v>
          </cell>
        </row>
        <row r="612">
          <cell r="A612" t="str">
            <v>15613000704304537646</v>
          </cell>
          <cell r="B612" t="str">
            <v> 15613000704304537646_ </v>
          </cell>
          <cell r="C612" t="str">
            <v>Рафаел-Ахмад куп тармокли фирма Рафаел-Ахмад куп тармокли фирма</v>
          </cell>
          <cell r="D612">
            <v>135</v>
          </cell>
          <cell r="E612">
            <v>39656</v>
          </cell>
          <cell r="F612">
            <v>0</v>
          </cell>
          <cell r="G612">
            <v>0</v>
          </cell>
          <cell r="H612">
            <v>23440000</v>
          </cell>
        </row>
        <row r="613">
          <cell r="A613" t="str">
            <v>15613000104304700120</v>
          </cell>
          <cell r="B613" t="str">
            <v> 15613000104304700120_ </v>
          </cell>
          <cell r="C613" t="str">
            <v>" Сарвиноз Манзура кизи " фермер хужалиги " Сарвиноз Манзура кизи " фермер хужалиги</v>
          </cell>
          <cell r="D613">
            <v>260</v>
          </cell>
          <cell r="E613">
            <v>39628</v>
          </cell>
          <cell r="F613">
            <v>0</v>
          </cell>
          <cell r="G613">
            <v>0</v>
          </cell>
          <cell r="H613">
            <v>35475000</v>
          </cell>
        </row>
        <row r="614">
          <cell r="A614" t="str">
            <v>15613000604305126646</v>
          </cell>
          <cell r="B614" t="str">
            <v> 15613000604305126646_ </v>
          </cell>
          <cell r="C614" t="str">
            <v>ELEGANT PLUS хусусий фирм ELEGANT PLUS хусусий фирм</v>
          </cell>
          <cell r="D614">
            <v>557</v>
          </cell>
          <cell r="E614">
            <v>39597</v>
          </cell>
          <cell r="F614">
            <v>0</v>
          </cell>
          <cell r="G614">
            <v>0</v>
          </cell>
          <cell r="H614">
            <v>3267204</v>
          </cell>
        </row>
        <row r="615">
          <cell r="A615" t="str">
            <v>15613000704305366001</v>
          </cell>
          <cell r="B615" t="str">
            <v> 15613000704305366001_ </v>
          </cell>
          <cell r="C615" t="str">
            <v>КУКБАР ТУБЕ ФХ КУКБАР ТУБЕ ФХ</v>
          </cell>
          <cell r="D615">
            <v>458</v>
          </cell>
          <cell r="E615">
            <v>39268</v>
          </cell>
          <cell r="F615">
            <v>0</v>
          </cell>
          <cell r="G615">
            <v>0</v>
          </cell>
          <cell r="H615">
            <v>1440800</v>
          </cell>
        </row>
        <row r="616">
          <cell r="A616" t="str">
            <v>15613000404305422666</v>
          </cell>
          <cell r="B616" t="str">
            <v> 15613000404305422666_ </v>
          </cell>
          <cell r="C616" t="str">
            <v>"Барно Латифжон кизи " фермер хужалиги "Барно Латифжон кизи " фермер хужалиги</v>
          </cell>
          <cell r="D616">
            <v>260</v>
          </cell>
          <cell r="E616">
            <v>39647</v>
          </cell>
          <cell r="F616">
            <v>0</v>
          </cell>
          <cell r="G616">
            <v>0</v>
          </cell>
          <cell r="H616">
            <v>4134556</v>
          </cell>
        </row>
        <row r="617">
          <cell r="A617" t="str">
            <v>15613000904305535001</v>
          </cell>
          <cell r="B617" t="str">
            <v> 15613000904305535001_ </v>
          </cell>
          <cell r="C617" t="str">
            <v>Голиб Холмирзаев ф\х Голиб Холмирзаев ф\х</v>
          </cell>
          <cell r="D617">
            <v>188</v>
          </cell>
          <cell r="E617">
            <v>39653</v>
          </cell>
          <cell r="F617">
            <v>0</v>
          </cell>
          <cell r="G617">
            <v>0</v>
          </cell>
          <cell r="H617">
            <v>1450000</v>
          </cell>
        </row>
        <row r="618">
          <cell r="A618" t="str">
            <v>15613000304305585666</v>
          </cell>
          <cell r="B618" t="str">
            <v> 15613000304305585666_ </v>
          </cell>
          <cell r="C618" t="str">
            <v>"QUDEN ABDULLAEV" FX "QUDEN ABDULLAEV" FX</v>
          </cell>
          <cell r="D618">
            <v>584</v>
          </cell>
          <cell r="E618">
            <v>39628</v>
          </cell>
          <cell r="F618">
            <v>0</v>
          </cell>
          <cell r="G618">
            <v>0</v>
          </cell>
          <cell r="H618">
            <v>8047616.1600000001</v>
          </cell>
        </row>
        <row r="619">
          <cell r="A619" t="str">
            <v>15613000904306185001</v>
          </cell>
          <cell r="B619" t="str">
            <v> 15613000904306185001_ </v>
          </cell>
          <cell r="C619" t="str">
            <v>ЗОКИР УГЛИ АДХАМ ФХ ЗОКИР УГЛИ АДХАМ ФХ</v>
          </cell>
          <cell r="D619">
            <v>458</v>
          </cell>
          <cell r="E619">
            <v>39478</v>
          </cell>
          <cell r="F619">
            <v>0</v>
          </cell>
          <cell r="G619">
            <v>0</v>
          </cell>
          <cell r="H619">
            <v>3293600</v>
          </cell>
        </row>
        <row r="620">
          <cell r="A620" t="str">
            <v>15613000004306458001</v>
          </cell>
          <cell r="B620" t="str">
            <v> 15613000004306458001_ </v>
          </cell>
          <cell r="C620" t="str">
            <v>ФХ "Битемир угли Абдужалил" ФХ "Битемир угли Абдужалил"</v>
          </cell>
          <cell r="D620">
            <v>455</v>
          </cell>
          <cell r="E620">
            <v>39659</v>
          </cell>
          <cell r="F620">
            <v>0</v>
          </cell>
          <cell r="G620">
            <v>0</v>
          </cell>
          <cell r="H620">
            <v>17833816.670000002</v>
          </cell>
        </row>
        <row r="621">
          <cell r="A621" t="str">
            <v>15613000604306613666</v>
          </cell>
          <cell r="B621" t="str">
            <v> 15613000604306613666_ </v>
          </cell>
          <cell r="C621" t="str">
            <v>АЗИЗБЕК УМР ФХ АЗИЗБЕК УМР ФХ</v>
          </cell>
          <cell r="D621">
            <v>458</v>
          </cell>
          <cell r="E621">
            <v>39535</v>
          </cell>
          <cell r="F621">
            <v>0</v>
          </cell>
          <cell r="G621">
            <v>0</v>
          </cell>
          <cell r="H621">
            <v>8331994</v>
          </cell>
        </row>
        <row r="622">
          <cell r="A622" t="str">
            <v>15613000404306617001</v>
          </cell>
          <cell r="B622" t="str">
            <v> 15613000404306617001_ </v>
          </cell>
          <cell r="C622" t="str">
            <v>ФХ Жахонгир Азизов ФХ Жахонгир Азизов</v>
          </cell>
          <cell r="D622">
            <v>281</v>
          </cell>
          <cell r="E622">
            <v>39660</v>
          </cell>
          <cell r="F622">
            <v>0</v>
          </cell>
          <cell r="G622">
            <v>81991.27</v>
          </cell>
          <cell r="H622">
            <v>12184628.039999999</v>
          </cell>
        </row>
        <row r="623">
          <cell r="A623" t="str">
            <v>15613000604307085001</v>
          </cell>
          <cell r="B623" t="str">
            <v> 15613000604307085001_ </v>
          </cell>
          <cell r="C623" t="str">
            <v>БАХТИЕР ШОДИЕР Ф/ Х БАХТИЕР ШОДИЕР Ф/ Х</v>
          </cell>
          <cell r="D623">
            <v>520</v>
          </cell>
          <cell r="E623">
            <v>39658</v>
          </cell>
          <cell r="F623">
            <v>0</v>
          </cell>
          <cell r="G623">
            <v>0</v>
          </cell>
          <cell r="H623">
            <v>7653174.1500000004</v>
          </cell>
        </row>
        <row r="624">
          <cell r="A624" t="str">
            <v>15613000604307292666</v>
          </cell>
          <cell r="B624" t="str">
            <v> 15613000604307292666_ </v>
          </cell>
          <cell r="C624" t="str">
            <v>Бегмат угли Бегмурод с.ва к.т.и\ч.к. Бегмат угли Бегмурод с.ва к.т.и\ч.к.</v>
          </cell>
          <cell r="D624">
            <v>188</v>
          </cell>
          <cell r="E624">
            <v>39582</v>
          </cell>
          <cell r="F624">
            <v>0</v>
          </cell>
          <cell r="G624">
            <v>0</v>
          </cell>
          <cell r="H624">
            <v>24000000</v>
          </cell>
        </row>
        <row r="625">
          <cell r="A625" t="str">
            <v>15613000604307581002</v>
          </cell>
          <cell r="B625" t="str">
            <v> 15613000604307581002_ </v>
          </cell>
          <cell r="C625" t="str">
            <v>"Туймурадов-Туй бобо" фермер хужалиги "Туймурадов-Туй бобо" фермер хужалиги</v>
          </cell>
          <cell r="D625">
            <v>144</v>
          </cell>
          <cell r="E625">
            <v>39658</v>
          </cell>
          <cell r="F625">
            <v>0</v>
          </cell>
          <cell r="G625">
            <v>0</v>
          </cell>
          <cell r="H625">
            <v>109572500</v>
          </cell>
        </row>
        <row r="626">
          <cell r="A626" t="str">
            <v>15613000904307815666</v>
          </cell>
          <cell r="B626" t="str">
            <v> 15613000904307815666_ </v>
          </cell>
          <cell r="C626" t="str">
            <v>Акрам Косимов ф\х Акрам Косимов ф\х</v>
          </cell>
          <cell r="D626">
            <v>163</v>
          </cell>
          <cell r="E626">
            <v>39618</v>
          </cell>
          <cell r="F626">
            <v>0</v>
          </cell>
          <cell r="G626">
            <v>0</v>
          </cell>
          <cell r="H626">
            <v>1719000</v>
          </cell>
        </row>
        <row r="627">
          <cell r="A627" t="str">
            <v>15613000404307816666</v>
          </cell>
          <cell r="B627" t="str">
            <v> 15613000404307816666_ </v>
          </cell>
          <cell r="C627" t="str">
            <v>Tosh bobo Quziev f/x Tosh bobo Quziev f/x</v>
          </cell>
          <cell r="D627">
            <v>163</v>
          </cell>
          <cell r="E627">
            <v>39641</v>
          </cell>
          <cell r="F627">
            <v>0</v>
          </cell>
          <cell r="G627">
            <v>0</v>
          </cell>
          <cell r="H627">
            <v>1800000</v>
          </cell>
        </row>
        <row r="628">
          <cell r="A628" t="str">
            <v>15613000804308144120</v>
          </cell>
          <cell r="B628" t="str">
            <v> 15613000804308144120_ </v>
          </cell>
          <cell r="C628" t="str">
            <v>Улугбек Мирзамахмад угли ф\х Улугбек Мирзамахмад угли ф\х</v>
          </cell>
          <cell r="D628">
            <v>260</v>
          </cell>
          <cell r="E628">
            <v>39628</v>
          </cell>
          <cell r="F628">
            <v>0</v>
          </cell>
          <cell r="G628">
            <v>0</v>
          </cell>
          <cell r="H628">
            <v>4300000</v>
          </cell>
        </row>
        <row r="629">
          <cell r="A629" t="str">
            <v>15613000504308271666</v>
          </cell>
          <cell r="B629" t="str">
            <v> 15613000504308271666_ </v>
          </cell>
          <cell r="C629" t="str">
            <v>Ибн Хидир ота фермер хужалиги Ибн Хидир ота фермер хужалиги</v>
          </cell>
          <cell r="D629">
            <v>198</v>
          </cell>
          <cell r="E629">
            <v>39659</v>
          </cell>
          <cell r="F629">
            <v>0</v>
          </cell>
          <cell r="G629">
            <v>0</v>
          </cell>
          <cell r="H629">
            <v>11333333.300000001</v>
          </cell>
        </row>
        <row r="630">
          <cell r="A630" t="str">
            <v>15613000904308553666</v>
          </cell>
          <cell r="B630" t="str">
            <v> 15613000904308553666_ </v>
          </cell>
          <cell r="C630" t="str">
            <v>Бахромбек Ихти р угли ф\х Бахромбек Ихти р угли ф\х</v>
          </cell>
          <cell r="D630">
            <v>177</v>
          </cell>
          <cell r="E630">
            <v>39638</v>
          </cell>
          <cell r="F630">
            <v>0</v>
          </cell>
          <cell r="G630">
            <v>0</v>
          </cell>
          <cell r="H630">
            <v>10300160</v>
          </cell>
        </row>
        <row r="631">
          <cell r="A631" t="str">
            <v>15613000104309528666</v>
          </cell>
          <cell r="B631" t="str">
            <v> 15613000104309528666_ </v>
          </cell>
          <cell r="C631" t="str">
            <v>ШОДИЕВ ШАРОФБОБО ФЕРМЕР ХУЖАЛИК ШОДИЕВ ШАРОФБОБО ФЕРМЕР ХУЖАЛИК</v>
          </cell>
          <cell r="D631">
            <v>106</v>
          </cell>
          <cell r="E631">
            <v>39619</v>
          </cell>
          <cell r="F631">
            <v>0</v>
          </cell>
          <cell r="G631">
            <v>0</v>
          </cell>
          <cell r="H631">
            <v>24807243.100000001</v>
          </cell>
        </row>
        <row r="632">
          <cell r="A632" t="str">
            <v>15613000204309535666</v>
          </cell>
          <cell r="B632" t="str">
            <v> 15613000204309535666_ </v>
          </cell>
          <cell r="C632" t="str">
            <v>Аскаров Умарали Хожи фермер хужалиги Аскаров Умарали Хожи фермер хужалиги</v>
          </cell>
          <cell r="D632">
            <v>496</v>
          </cell>
          <cell r="E632">
            <v>39568</v>
          </cell>
          <cell r="F632">
            <v>0</v>
          </cell>
          <cell r="G632">
            <v>0</v>
          </cell>
          <cell r="H632">
            <v>18899999.18</v>
          </cell>
        </row>
        <row r="633">
          <cell r="A633" t="str">
            <v>15613000204309909666</v>
          </cell>
          <cell r="B633" t="str">
            <v> 15613000204309909666_ </v>
          </cell>
          <cell r="C633" t="str">
            <v>"Мехр" фермер хужалиги "Мехр" фермер хужалиги</v>
          </cell>
          <cell r="D633">
            <v>50</v>
          </cell>
          <cell r="E633">
            <v>39657</v>
          </cell>
          <cell r="F633">
            <v>0</v>
          </cell>
          <cell r="G633">
            <v>0</v>
          </cell>
          <cell r="H633">
            <v>17409612.579999998</v>
          </cell>
        </row>
        <row r="634">
          <cell r="A634" t="str">
            <v>15613000804310237001</v>
          </cell>
          <cell r="B634" t="str">
            <v> 15613000804310237001_ </v>
          </cell>
          <cell r="C634" t="str">
            <v>ПАХТА УРУГ ХОСИЛ ф.х. ПАХТА УРУГ ХОСИЛ ф.х.</v>
          </cell>
          <cell r="D634">
            <v>145</v>
          </cell>
          <cell r="E634">
            <v>39507</v>
          </cell>
          <cell r="F634">
            <v>0</v>
          </cell>
          <cell r="G634">
            <v>0</v>
          </cell>
          <cell r="H634">
            <v>3015000</v>
          </cell>
        </row>
        <row r="635">
          <cell r="A635" t="str">
            <v>15613000504310541666</v>
          </cell>
          <cell r="B635" t="str">
            <v> 15613000504310541666_ </v>
          </cell>
          <cell r="C635" t="str">
            <v>ДУСТЛИК КАНОТИ МАШИНА ТРАКТОР ПАРКИ ДУСТЛИК КАНОТИ МАШИНА ТРАКТОР ПАРКИ</v>
          </cell>
          <cell r="D635">
            <v>100</v>
          </cell>
          <cell r="E635">
            <v>39616</v>
          </cell>
          <cell r="F635">
            <v>0</v>
          </cell>
          <cell r="G635">
            <v>0</v>
          </cell>
          <cell r="H635">
            <v>5197663.37</v>
          </cell>
        </row>
        <row r="636">
          <cell r="A636" t="str">
            <v>15613000004310835666</v>
          </cell>
          <cell r="B636" t="str">
            <v> 15613000004310835666_ </v>
          </cell>
          <cell r="C636" t="str">
            <v>Облокул Пано ф.х Облокул Пано ф.х</v>
          </cell>
          <cell r="D636">
            <v>100</v>
          </cell>
          <cell r="E636">
            <v>39654</v>
          </cell>
          <cell r="F636">
            <v>0</v>
          </cell>
          <cell r="G636">
            <v>0</v>
          </cell>
          <cell r="H636">
            <v>18500000</v>
          </cell>
        </row>
        <row r="637">
          <cell r="A637" t="str">
            <v>15613000904311154001</v>
          </cell>
          <cell r="B637" t="str">
            <v> 15613000904311154001_ </v>
          </cell>
          <cell r="C637" t="str">
            <v>"Ирода-Камолиддин" хусусий фирмаси "Ирода-Камолиддин" хусусий фирмаси</v>
          </cell>
          <cell r="D637">
            <v>211</v>
          </cell>
          <cell r="E637">
            <v>39629</v>
          </cell>
          <cell r="F637">
            <v>0</v>
          </cell>
          <cell r="G637">
            <v>0</v>
          </cell>
          <cell r="H637">
            <v>34287.08</v>
          </cell>
        </row>
        <row r="638">
          <cell r="A638" t="str">
            <v>15613000904312145666</v>
          </cell>
          <cell r="B638" t="str">
            <v> 15613000904312145666_ </v>
          </cell>
          <cell r="C638" t="str">
            <v>НОРМУРОД ТУРА ШОФИРКОН Ф\Х НОРМУРОД ТУРА ШОФИРКОН Ф\Х</v>
          </cell>
          <cell r="D638">
            <v>101</v>
          </cell>
          <cell r="E638">
            <v>39446</v>
          </cell>
          <cell r="F638">
            <v>0</v>
          </cell>
          <cell r="G638">
            <v>0</v>
          </cell>
          <cell r="H638">
            <v>13000000</v>
          </cell>
        </row>
        <row r="639">
          <cell r="A639" t="str">
            <v>15613000204312161666</v>
          </cell>
          <cell r="B639" t="str">
            <v> 15613000204312161666_ </v>
          </cell>
          <cell r="C639" t="str">
            <v>Кушчи Учкуни ф.х Кушчи Учкуни ф.х</v>
          </cell>
          <cell r="D639">
            <v>100</v>
          </cell>
          <cell r="E639">
            <v>39654</v>
          </cell>
          <cell r="F639">
            <v>0</v>
          </cell>
          <cell r="G639">
            <v>0</v>
          </cell>
          <cell r="H639">
            <v>13213000</v>
          </cell>
        </row>
        <row r="640">
          <cell r="A640" t="str">
            <v>15613000204312680001</v>
          </cell>
          <cell r="B640" t="str">
            <v> 15613000204312680001_ </v>
          </cell>
          <cell r="C640" t="str">
            <v>Амрилло Бозор ф.х АМРИЛЛО БОЗОР ФЕРМЕР ХУЖАЛИГИ</v>
          </cell>
          <cell r="D640">
            <v>100</v>
          </cell>
          <cell r="E640">
            <v>39654</v>
          </cell>
          <cell r="F640">
            <v>0</v>
          </cell>
          <cell r="G640">
            <v>0</v>
          </cell>
          <cell r="H640">
            <v>1190000</v>
          </cell>
        </row>
        <row r="641">
          <cell r="A641" t="str">
            <v>15613000704313490666</v>
          </cell>
          <cell r="B641" t="str">
            <v> 15613000704313490666_ </v>
          </cell>
          <cell r="C641" t="str">
            <v>Холтураев Самандар фермер хужалиги Холтураев Самандар фермер хужалиги</v>
          </cell>
          <cell r="D641">
            <v>344</v>
          </cell>
          <cell r="E641">
            <v>39641</v>
          </cell>
          <cell r="F641">
            <v>0</v>
          </cell>
          <cell r="G641">
            <v>0</v>
          </cell>
          <cell r="H641">
            <v>30000000</v>
          </cell>
        </row>
        <row r="642">
          <cell r="A642" t="str">
            <v>15613000704313766666</v>
          </cell>
          <cell r="B642" t="str">
            <v> 15613000704313766666_ </v>
          </cell>
          <cell r="C642" t="str">
            <v>КИЛИЧ МАРДОН ФЕРМЕР ХУЖАЛИГИ КИЛИЧ МАРДОН ФЕРМЕР ХУЖАЛИГИ</v>
          </cell>
          <cell r="D642">
            <v>100</v>
          </cell>
          <cell r="E642">
            <v>39627</v>
          </cell>
          <cell r="F642">
            <v>0</v>
          </cell>
          <cell r="G642">
            <v>0</v>
          </cell>
          <cell r="H642">
            <v>10000000</v>
          </cell>
        </row>
        <row r="643">
          <cell r="A643" t="str">
            <v>15613000604313767666</v>
          </cell>
          <cell r="B643" t="str">
            <v> 15613000604313767666_ </v>
          </cell>
          <cell r="C643" t="str">
            <v>Нарзулло Мирзо ф.х Нарзулло Мирзо ф.х</v>
          </cell>
          <cell r="D643">
            <v>100</v>
          </cell>
          <cell r="E643">
            <v>39638</v>
          </cell>
          <cell r="F643">
            <v>0</v>
          </cell>
          <cell r="G643">
            <v>0</v>
          </cell>
          <cell r="H643">
            <v>15551000</v>
          </cell>
        </row>
        <row r="644">
          <cell r="A644" t="str">
            <v>15613000904314022001</v>
          </cell>
          <cell r="B644" t="str">
            <v> 15613000904314022001_ </v>
          </cell>
          <cell r="C644" t="str">
            <v>ХАЕТ БОЗОР Ф/Х ХАЕТ БОЗОР Ф/Х</v>
          </cell>
          <cell r="D644">
            <v>101</v>
          </cell>
          <cell r="E644">
            <v>39629</v>
          </cell>
          <cell r="F644">
            <v>0</v>
          </cell>
          <cell r="G644">
            <v>0</v>
          </cell>
          <cell r="H644">
            <v>2356000</v>
          </cell>
        </row>
        <row r="645">
          <cell r="A645" t="str">
            <v>15613000904314270001</v>
          </cell>
          <cell r="B645" t="str">
            <v> 15613000904314270001_ </v>
          </cell>
          <cell r="C645" t="str">
            <v>Do'styorov Keldiyor Do'styorov Keldiyor</v>
          </cell>
          <cell r="D645">
            <v>163</v>
          </cell>
          <cell r="E645">
            <v>39660</v>
          </cell>
          <cell r="F645">
            <v>0</v>
          </cell>
          <cell r="G645">
            <v>1900000</v>
          </cell>
          <cell r="H645">
            <v>4300000</v>
          </cell>
        </row>
        <row r="646">
          <cell r="A646" t="str">
            <v>15613000804315532666</v>
          </cell>
          <cell r="B646" t="str">
            <v> 15613000804315532666_ </v>
          </cell>
          <cell r="C646" t="str">
            <v>Гофур-зода фермер хужалиги Гофур-зода фермер хужалиги</v>
          </cell>
          <cell r="D646">
            <v>32</v>
          </cell>
          <cell r="E646">
            <v>39660</v>
          </cell>
          <cell r="F646">
            <v>0</v>
          </cell>
          <cell r="G646">
            <v>32000</v>
          </cell>
          <cell r="H646">
            <v>1345154.28</v>
          </cell>
        </row>
        <row r="647">
          <cell r="A647" t="str">
            <v>15613000204315547666</v>
          </cell>
          <cell r="B647" t="str">
            <v> 15613000204315547666_ </v>
          </cell>
          <cell r="C647" t="str">
            <v>ХАЕТ МУРТАЗО УГЛИ ФЕРМЕР ХУЖАЛИГИ ХАЕТ МУРТАЗО УГЛИ ФЕРМЕР ХУЖАЛИГИ</v>
          </cell>
          <cell r="D647">
            <v>101</v>
          </cell>
          <cell r="E647">
            <v>39631</v>
          </cell>
          <cell r="F647">
            <v>0</v>
          </cell>
          <cell r="G647">
            <v>0</v>
          </cell>
          <cell r="H647">
            <v>9451042.9299999997</v>
          </cell>
        </row>
        <row r="648">
          <cell r="A648" t="str">
            <v>15613000504316009001</v>
          </cell>
          <cell r="B648" t="str">
            <v> 15613000504316009001_ </v>
          </cell>
          <cell r="C648" t="str">
            <v>"ОЛИМП КУРИЛИШ" ХУСУСИЙ КОРХОНАСИ "ОЛИМП КУРИЛИШ" ХУСУСИЙ КОРХОНАСИ</v>
          </cell>
          <cell r="D648">
            <v>78</v>
          </cell>
          <cell r="E648">
            <v>39599</v>
          </cell>
          <cell r="F648">
            <v>0</v>
          </cell>
          <cell r="G648">
            <v>0</v>
          </cell>
          <cell r="H648">
            <v>1000000</v>
          </cell>
        </row>
        <row r="649">
          <cell r="A649" t="str">
            <v>15613000604317107202</v>
          </cell>
          <cell r="B649" t="str">
            <v> 15613000604317107202_ </v>
          </cell>
          <cell r="C649" t="str">
            <v>"Алажали Аббос" фермер хужалиги "Алажали Аббос" фермер хужалиги</v>
          </cell>
          <cell r="D649">
            <v>549</v>
          </cell>
          <cell r="E649">
            <v>39660</v>
          </cell>
          <cell r="F649">
            <v>0</v>
          </cell>
          <cell r="G649">
            <v>1112000</v>
          </cell>
          <cell r="H649">
            <v>17738000</v>
          </cell>
        </row>
        <row r="650">
          <cell r="A650" t="str">
            <v>15613000804317458666</v>
          </cell>
          <cell r="B650" t="str">
            <v> 15613000804317458666_ </v>
          </cell>
          <cell r="C650" t="str">
            <v>Xazrato`g`liIsmatillo Xazrato`g`liIsmatillo</v>
          </cell>
          <cell r="D650">
            <v>163</v>
          </cell>
          <cell r="E650">
            <v>39637</v>
          </cell>
          <cell r="F650">
            <v>0</v>
          </cell>
          <cell r="G650">
            <v>0</v>
          </cell>
          <cell r="H650">
            <v>22000000</v>
          </cell>
        </row>
        <row r="651">
          <cell r="A651" t="str">
            <v>15613000804317490666</v>
          </cell>
          <cell r="B651" t="str">
            <v> 15613000804317490666_ </v>
          </cell>
          <cell r="C651" t="str">
            <v>Т Алматов фермер хужалиги Т Алматов фермер хужалиги</v>
          </cell>
          <cell r="D651">
            <v>342</v>
          </cell>
          <cell r="E651">
            <v>39637</v>
          </cell>
          <cell r="F651">
            <v>0</v>
          </cell>
          <cell r="G651">
            <v>0</v>
          </cell>
          <cell r="H651">
            <v>21000000</v>
          </cell>
        </row>
        <row r="652">
          <cell r="A652" t="str">
            <v>15613000604317574001</v>
          </cell>
          <cell r="B652" t="str">
            <v> 15613000604317574001_ </v>
          </cell>
          <cell r="C652" t="str">
            <v>ЖУРАВОЙ ХАМРОКУЛОВ ФЕРМЕР ХУЖАЛИГИ ЖУРАВОЙ ХАМРОКУЛОВ ФЕРМЕР ХУЖАЛИГИ</v>
          </cell>
          <cell r="D652">
            <v>496</v>
          </cell>
          <cell r="E652">
            <v>39519</v>
          </cell>
          <cell r="F652">
            <v>0</v>
          </cell>
          <cell r="G652">
            <v>0</v>
          </cell>
          <cell r="H652">
            <v>484529.3</v>
          </cell>
        </row>
        <row r="653">
          <cell r="A653" t="str">
            <v>15613000004317911666</v>
          </cell>
          <cell r="B653" t="str">
            <v> 15613000004317911666_ </v>
          </cell>
          <cell r="C653" t="str">
            <v>O`lmasbek Nodir o`g`li f\x O`lmasbek Nodir o`g`li f\x</v>
          </cell>
          <cell r="D653">
            <v>163</v>
          </cell>
          <cell r="E653">
            <v>39623</v>
          </cell>
          <cell r="F653">
            <v>0</v>
          </cell>
          <cell r="G653">
            <v>0</v>
          </cell>
          <cell r="H653">
            <v>41500000</v>
          </cell>
        </row>
        <row r="654">
          <cell r="A654" t="str">
            <v>15613000604318041001</v>
          </cell>
          <cell r="B654" t="str">
            <v> 15613000604318041001_ </v>
          </cell>
          <cell r="C654" t="str">
            <v>Эшназарота угли Бекмурод ф х Эшназарота угли Бекмурод ф х</v>
          </cell>
          <cell r="D654">
            <v>161</v>
          </cell>
          <cell r="E654">
            <v>39636</v>
          </cell>
          <cell r="F654">
            <v>0</v>
          </cell>
          <cell r="G654">
            <v>0</v>
          </cell>
          <cell r="H654">
            <v>5139713.45</v>
          </cell>
        </row>
        <row r="655">
          <cell r="A655" t="str">
            <v>15613000704318099001</v>
          </cell>
          <cell r="B655" t="str">
            <v> 15613000704318099001_ </v>
          </cell>
          <cell r="C655" t="str">
            <v>ОЙДИН ЮЛДУЗ ПОРЛОГИ ФЕРМЕР ХУЖАЛИГИ ОЙДИН ЮЛДУЗ ПОРЛОГИ ФЕРМЕР ХУЖАЛИГИ</v>
          </cell>
          <cell r="D655">
            <v>198</v>
          </cell>
          <cell r="E655">
            <v>39636</v>
          </cell>
          <cell r="F655">
            <v>0</v>
          </cell>
          <cell r="G655">
            <v>0</v>
          </cell>
          <cell r="H655">
            <v>625000</v>
          </cell>
        </row>
        <row r="656">
          <cell r="A656" t="str">
            <v>15613000504319055120</v>
          </cell>
          <cell r="B656" t="str">
            <v> 15613000504319055120_ </v>
          </cell>
          <cell r="C656" t="str">
            <v>Davkum Shoimov Hayitmurod bobo f\x Davkum Shoimov Hayitmurod bobo f\x</v>
          </cell>
          <cell r="D656">
            <v>163</v>
          </cell>
          <cell r="E656">
            <v>39657</v>
          </cell>
          <cell r="F656">
            <v>0</v>
          </cell>
          <cell r="G656">
            <v>0</v>
          </cell>
          <cell r="H656">
            <v>12475000</v>
          </cell>
        </row>
        <row r="657">
          <cell r="A657" t="str">
            <v>15613000404319678001</v>
          </cell>
          <cell r="B657" t="str">
            <v> 15613000404319678001_ </v>
          </cell>
          <cell r="C657" t="str">
            <v>Maftun ko''p tarmoqli hususiy firmasi Maftun ko''p tarmoqli hususiy firmasi</v>
          </cell>
          <cell r="D657">
            <v>78</v>
          </cell>
          <cell r="E657">
            <v>39355</v>
          </cell>
          <cell r="F657">
            <v>0</v>
          </cell>
          <cell r="G657">
            <v>0</v>
          </cell>
          <cell r="H657">
            <v>27622312.620000001</v>
          </cell>
        </row>
        <row r="658">
          <cell r="A658" t="str">
            <v>15613000004320279666</v>
          </cell>
          <cell r="B658" t="str">
            <v> 15613000004320279666_ </v>
          </cell>
          <cell r="C658" t="str">
            <v>КУМУШОЙ - АКМАЛ ФЕРМЕР ХУЖАЛИГИ КУМУШОЙ - АКМАЛ ФЕРМЕР ХУЖАЛИГИ</v>
          </cell>
          <cell r="D658">
            <v>101</v>
          </cell>
          <cell r="E658">
            <v>39651</v>
          </cell>
          <cell r="F658">
            <v>0</v>
          </cell>
          <cell r="G658">
            <v>0</v>
          </cell>
          <cell r="H658">
            <v>30600000</v>
          </cell>
        </row>
        <row r="659">
          <cell r="A659" t="str">
            <v>15613000504320986120</v>
          </cell>
          <cell r="B659" t="str">
            <v> 15613000504320986120_ </v>
          </cell>
          <cell r="C659" t="str">
            <v>Муборак Хитой МТП Муборак Хитой МТП</v>
          </cell>
          <cell r="D659">
            <v>188</v>
          </cell>
          <cell r="E659">
            <v>39658</v>
          </cell>
          <cell r="F659">
            <v>0</v>
          </cell>
          <cell r="G659">
            <v>0</v>
          </cell>
          <cell r="H659">
            <v>143200000</v>
          </cell>
        </row>
        <row r="660">
          <cell r="A660" t="str">
            <v>15613000204321402646</v>
          </cell>
          <cell r="B660" t="str">
            <v> 15613000204321402646_ </v>
          </cell>
          <cell r="C660" t="str">
            <v>ООО Хозторг ООО Хозторг</v>
          </cell>
          <cell r="D660">
            <v>281</v>
          </cell>
          <cell r="E660">
            <v>39654</v>
          </cell>
          <cell r="F660">
            <v>0</v>
          </cell>
          <cell r="G660">
            <v>0</v>
          </cell>
          <cell r="H660">
            <v>26171056</v>
          </cell>
        </row>
        <row r="661">
          <cell r="A661" t="str">
            <v>15613000504322876646</v>
          </cell>
          <cell r="B661" t="str">
            <v> 15613000504322876646_ </v>
          </cell>
          <cell r="C661" t="str">
            <v>"Одина-Зубайда" куп тармокли хусусий фирма "Одина-Зубайда" куп тармокли хусусий фирма</v>
          </cell>
          <cell r="D661">
            <v>233</v>
          </cell>
          <cell r="E661">
            <v>39629</v>
          </cell>
          <cell r="F661">
            <v>0</v>
          </cell>
          <cell r="G661">
            <v>0</v>
          </cell>
          <cell r="H661">
            <v>7203275</v>
          </cell>
        </row>
        <row r="662">
          <cell r="A662" t="str">
            <v>15613000504323810646</v>
          </cell>
          <cell r="B662" t="str">
            <v> 15613000504323810646_ </v>
          </cell>
          <cell r="C662" t="str">
            <v>МЧЖ "AXBOR INIKOS" МЧЖ "AXBOR INIKOS"</v>
          </cell>
          <cell r="D662">
            <v>433</v>
          </cell>
          <cell r="E662">
            <v>39555</v>
          </cell>
          <cell r="F662">
            <v>0</v>
          </cell>
          <cell r="G662">
            <v>0</v>
          </cell>
          <cell r="H662">
            <v>20599200</v>
          </cell>
        </row>
        <row r="663">
          <cell r="A663" t="str">
            <v>15613000904324364666</v>
          </cell>
          <cell r="B663" t="str">
            <v> 15613000904324364666_ </v>
          </cell>
          <cell r="C663" t="str">
            <v>Маткарим Абдирим эгизак Маткарим Абдирим эгизак</v>
          </cell>
          <cell r="D663">
            <v>557</v>
          </cell>
          <cell r="E663">
            <v>39650</v>
          </cell>
          <cell r="F663">
            <v>0</v>
          </cell>
          <cell r="G663">
            <v>0</v>
          </cell>
          <cell r="H663">
            <v>17591322.98</v>
          </cell>
        </row>
        <row r="664">
          <cell r="A664" t="str">
            <v>15613000904324502666</v>
          </cell>
          <cell r="B664" t="str">
            <v> 15613000904324502666_ </v>
          </cell>
          <cell r="C664" t="str">
            <v>ФХ Комил Юсупов сардори ФХ Комил Юсупов сардори</v>
          </cell>
          <cell r="D664">
            <v>384</v>
          </cell>
          <cell r="E664">
            <v>39443</v>
          </cell>
          <cell r="F664">
            <v>0</v>
          </cell>
          <cell r="G664">
            <v>0</v>
          </cell>
          <cell r="H664">
            <v>12690000</v>
          </cell>
        </row>
        <row r="665">
          <cell r="A665" t="str">
            <v>15613000904325487120</v>
          </cell>
          <cell r="B665" t="str">
            <v> 15613000904325487120_ </v>
          </cell>
          <cell r="C665" t="str">
            <v>"Мадалибой угли Ахмаджон" фермер хужалиги "Мадалибой угли Ахмаджон" фермер хужалиги</v>
          </cell>
          <cell r="D665">
            <v>1044</v>
          </cell>
          <cell r="E665">
            <v>39632</v>
          </cell>
          <cell r="F665">
            <v>0</v>
          </cell>
          <cell r="G665">
            <v>0</v>
          </cell>
          <cell r="H665">
            <v>35475000</v>
          </cell>
        </row>
        <row r="666">
          <cell r="A666" t="str">
            <v>15613000104326316666</v>
          </cell>
          <cell r="B666" t="str">
            <v> 15613000104326316666_ </v>
          </cell>
          <cell r="C666" t="str">
            <v>Латофат Халил фермер хужалиги Латофат Халил фермер хужалиги</v>
          </cell>
          <cell r="D666">
            <v>100</v>
          </cell>
          <cell r="E666">
            <v>39657</v>
          </cell>
          <cell r="F666">
            <v>0</v>
          </cell>
          <cell r="G666">
            <v>0</v>
          </cell>
          <cell r="H666">
            <v>14670001</v>
          </cell>
        </row>
        <row r="667">
          <cell r="A667" t="str">
            <v>15613000404326718666</v>
          </cell>
          <cell r="B667" t="str">
            <v> 15613000404326718666_ </v>
          </cell>
          <cell r="C667" t="str">
            <v>"Коныратбай-Мехри" ФХ "Коныратбай-Мехри" ФХ</v>
          </cell>
          <cell r="D667">
            <v>584</v>
          </cell>
          <cell r="E667">
            <v>39616</v>
          </cell>
          <cell r="F667">
            <v>0</v>
          </cell>
          <cell r="G667">
            <v>0</v>
          </cell>
          <cell r="H667">
            <v>30450000</v>
          </cell>
        </row>
        <row r="668">
          <cell r="A668" t="str">
            <v>15613000504327306001</v>
          </cell>
          <cell r="B668" t="str">
            <v> 15613000504327306001_ </v>
          </cell>
          <cell r="C668" t="str">
            <v>"Абдувалиакбархожи"фермер хужалиги "Абдувалиакбархожи"фермер хужалиги</v>
          </cell>
          <cell r="D668">
            <v>38</v>
          </cell>
          <cell r="E668">
            <v>39656</v>
          </cell>
          <cell r="F668">
            <v>0</v>
          </cell>
          <cell r="G668">
            <v>0</v>
          </cell>
          <cell r="H668">
            <v>5784712.6100000003</v>
          </cell>
        </row>
        <row r="669">
          <cell r="A669" t="str">
            <v>15613000404328415646</v>
          </cell>
          <cell r="B669" t="str">
            <v> 15613000404328415646_ </v>
          </cell>
          <cell r="C669" t="str">
            <v>"Шарк нашрлари" маъсулияти чекланган жамият "Шарк нашрлари" маъсулияти чекланган жамият</v>
          </cell>
          <cell r="D669">
            <v>78</v>
          </cell>
          <cell r="E669">
            <v>39591</v>
          </cell>
          <cell r="F669">
            <v>0</v>
          </cell>
          <cell r="G669">
            <v>0</v>
          </cell>
          <cell r="H669">
            <v>40000000</v>
          </cell>
        </row>
        <row r="670">
          <cell r="A670" t="str">
            <v>15613000104329427001</v>
          </cell>
          <cell r="B670" t="str">
            <v> 15613000104329427001_ </v>
          </cell>
          <cell r="C670" t="str">
            <v>РУЗИЕВ ЁДГОРБОБО ФЕРМЕР ХУЖАЛИГИ РУЗИЕВ ЁДГОРБОБО ФЕРМЕР ХУЖАЛИГИ</v>
          </cell>
          <cell r="D670">
            <v>106</v>
          </cell>
          <cell r="E670">
            <v>39615</v>
          </cell>
          <cell r="F670">
            <v>0</v>
          </cell>
          <cell r="G670">
            <v>0</v>
          </cell>
          <cell r="H670">
            <v>22553784.34</v>
          </cell>
        </row>
        <row r="671">
          <cell r="A671" t="str">
            <v>15613000504330241636</v>
          </cell>
          <cell r="B671" t="str">
            <v> 15613000504330241636_ </v>
          </cell>
          <cell r="C671" t="str">
            <v>"Терминал-дос" дехкон-хужалиги "Терминал-дос" дехкон-хужалиги</v>
          </cell>
          <cell r="D671">
            <v>78</v>
          </cell>
          <cell r="E671">
            <v>39656</v>
          </cell>
          <cell r="F671">
            <v>0</v>
          </cell>
          <cell r="G671">
            <v>0</v>
          </cell>
          <cell r="H671">
            <v>7564093.8499999996</v>
          </cell>
        </row>
        <row r="672">
          <cell r="A672" t="str">
            <v>15613000704330797646</v>
          </cell>
          <cell r="B672" t="str">
            <v> 15613000704330797646_ </v>
          </cell>
          <cell r="C672" t="str">
            <v>"FAIZ MEBEL NUKUS" МЧПФ "FAIZ MEBEL NUKUS" МЧПФ</v>
          </cell>
          <cell r="D672">
            <v>584</v>
          </cell>
          <cell r="E672">
            <v>39626</v>
          </cell>
          <cell r="F672">
            <v>0</v>
          </cell>
          <cell r="G672">
            <v>0</v>
          </cell>
          <cell r="H672">
            <v>14848060.6</v>
          </cell>
        </row>
        <row r="673">
          <cell r="A673" t="str">
            <v>15613000704331219646</v>
          </cell>
          <cell r="B673" t="str">
            <v> 15613000704331219646_ </v>
          </cell>
          <cell r="C673" t="str">
            <v>"SHAXNOZA-LYUKS" хусусий ишлаб чикариш фирмаси "SHAXNOZA-LYUKS" хусусий ишлаб чикариш фирмаси</v>
          </cell>
          <cell r="D673">
            <v>78</v>
          </cell>
          <cell r="E673">
            <v>39660</v>
          </cell>
          <cell r="F673">
            <v>0</v>
          </cell>
          <cell r="G673">
            <v>1000000</v>
          </cell>
          <cell r="H673">
            <v>27181818.199999999</v>
          </cell>
        </row>
        <row r="674">
          <cell r="A674" t="str">
            <v>15613000704332401001</v>
          </cell>
          <cell r="B674" t="str">
            <v> 15613000704332401001_ </v>
          </cell>
          <cell r="C674" t="str">
            <v>Саид Рашид фермер хужалиги Саид Рашид фермер хужалиги</v>
          </cell>
          <cell r="D674">
            <v>104</v>
          </cell>
          <cell r="E674">
            <v>39598</v>
          </cell>
          <cell r="F674">
            <v>0</v>
          </cell>
          <cell r="G674">
            <v>0</v>
          </cell>
          <cell r="H674">
            <v>24499894.239999998</v>
          </cell>
        </row>
        <row r="675">
          <cell r="A675" t="str">
            <v>15613000904334419646</v>
          </cell>
          <cell r="B675" t="str">
            <v> 15613000904334419646_ </v>
          </cell>
          <cell r="C675" t="str">
            <v>Гиждувон Машхураси хусусий фирмаси Гиждувон Машхураси хусусий фирмаси</v>
          </cell>
          <cell r="D675">
            <v>104</v>
          </cell>
          <cell r="E675">
            <v>39655</v>
          </cell>
          <cell r="F675">
            <v>0</v>
          </cell>
          <cell r="G675">
            <v>0</v>
          </cell>
          <cell r="H675">
            <v>9997668.4000000004</v>
          </cell>
        </row>
        <row r="676">
          <cell r="A676" t="str">
            <v>15613000604335880666</v>
          </cell>
          <cell r="B676" t="str">
            <v> 15613000604335880666_ </v>
          </cell>
          <cell r="C676" t="str">
            <v>Рамз Рахмон угли фермер хужалиги Рамз Рахмон угли фермер хужалиги</v>
          </cell>
          <cell r="D676">
            <v>188</v>
          </cell>
          <cell r="E676">
            <v>39535</v>
          </cell>
          <cell r="F676">
            <v>0</v>
          </cell>
          <cell r="G676">
            <v>0</v>
          </cell>
          <cell r="H676">
            <v>31050000</v>
          </cell>
        </row>
        <row r="677">
          <cell r="A677" t="str">
            <v>15613000304336010646</v>
          </cell>
          <cell r="B677" t="str">
            <v> 15613000304336010646_ </v>
          </cell>
          <cell r="C677" t="str">
            <v>Жайхун-Кварц масъсулияти чекланган жамият Жайхун-Кварц масъсулияти чекланган жамият</v>
          </cell>
          <cell r="D677">
            <v>549</v>
          </cell>
          <cell r="E677">
            <v>39655</v>
          </cell>
          <cell r="F677">
            <v>0</v>
          </cell>
          <cell r="G677">
            <v>0</v>
          </cell>
          <cell r="H677">
            <v>24215000</v>
          </cell>
        </row>
        <row r="678">
          <cell r="A678" t="str">
            <v>15613000204336114646</v>
          </cell>
          <cell r="B678" t="str">
            <v> 15613000204336114646_ </v>
          </cell>
          <cell r="C678" t="str">
            <v>"Marjona -Davron" xususiy firmasi "Marjona -Davron" xususiy firmasi</v>
          </cell>
          <cell r="D678">
            <v>109</v>
          </cell>
          <cell r="E678">
            <v>39592</v>
          </cell>
          <cell r="F678">
            <v>0</v>
          </cell>
          <cell r="G678">
            <v>0</v>
          </cell>
          <cell r="H678">
            <v>36000000</v>
          </cell>
        </row>
        <row r="679">
          <cell r="A679" t="str">
            <v>15613000704336217646</v>
          </cell>
          <cell r="B679" t="str">
            <v> 15613000704336217646_ </v>
          </cell>
          <cell r="C679" t="str">
            <v>"Farodiba" xususiy firmasi "Farodiba" xususiy firmasi</v>
          </cell>
          <cell r="D679">
            <v>109</v>
          </cell>
          <cell r="E679">
            <v>39655</v>
          </cell>
          <cell r="F679">
            <v>0</v>
          </cell>
          <cell r="G679">
            <v>0</v>
          </cell>
          <cell r="H679">
            <v>7000000</v>
          </cell>
        </row>
        <row r="680">
          <cell r="A680" t="str">
            <v>15613000704338268646</v>
          </cell>
          <cell r="B680" t="str">
            <v> 15613000704338268646_ </v>
          </cell>
          <cell r="C680" t="str">
            <v>"Фахирабону" хусусий фирмаси "Фахирабону" хусусий фирмаси</v>
          </cell>
          <cell r="D680">
            <v>496</v>
          </cell>
          <cell r="E680">
            <v>39660</v>
          </cell>
          <cell r="F680">
            <v>0</v>
          </cell>
          <cell r="G680">
            <v>110000</v>
          </cell>
          <cell r="H680">
            <v>3032717.71</v>
          </cell>
        </row>
        <row r="681">
          <cell r="A681" t="str">
            <v>15613000304339282656</v>
          </cell>
          <cell r="B681" t="str">
            <v> 15613000304339282656_ </v>
          </cell>
          <cell r="C681" t="str">
            <v>"PARKENT-TA'MIR" Xususiy firmasi "PARKENT-TA'MIR" Xususiy firmasi</v>
          </cell>
          <cell r="D681">
            <v>483</v>
          </cell>
          <cell r="E681">
            <v>39623</v>
          </cell>
          <cell r="F681">
            <v>0</v>
          </cell>
          <cell r="G681">
            <v>0</v>
          </cell>
          <cell r="H681">
            <v>20500000</v>
          </cell>
        </row>
        <row r="682">
          <cell r="A682" t="str">
            <v>15613000604340405646</v>
          </cell>
          <cell r="B682" t="str">
            <v> 15613000604340405646_ </v>
          </cell>
          <cell r="C682" t="str">
            <v>"Турткуль-Ш.А.Д." ООО "Турткуль-Ш.А.Д." ООО</v>
          </cell>
          <cell r="D682">
            <v>599</v>
          </cell>
          <cell r="E682">
            <v>39579</v>
          </cell>
          <cell r="F682">
            <v>0</v>
          </cell>
          <cell r="G682">
            <v>0</v>
          </cell>
          <cell r="H682">
            <v>36000000</v>
          </cell>
        </row>
        <row r="683">
          <cell r="A683" t="str">
            <v>15613000004344695646</v>
          </cell>
          <cell r="B683" t="str">
            <v> 15613000004344695646_ </v>
          </cell>
          <cell r="C683" t="str">
            <v>Жахон Диёра хусусий корхонаси Жахон Диёра хусусий корхонаси</v>
          </cell>
          <cell r="D683">
            <v>188</v>
          </cell>
          <cell r="E683">
            <v>39660</v>
          </cell>
          <cell r="F683">
            <v>0</v>
          </cell>
          <cell r="G683">
            <v>560000</v>
          </cell>
          <cell r="H683">
            <v>8880000</v>
          </cell>
        </row>
        <row r="684">
          <cell r="A684" t="str">
            <v>15613000804346820656</v>
          </cell>
          <cell r="B684" t="str">
            <v> 15613000804346820656_ </v>
          </cell>
          <cell r="C684" t="str">
            <v>САИД САВДО ХУС КОРХОНАСИ САИД САВДО ХУС КОРХОНАСИ</v>
          </cell>
          <cell r="D684">
            <v>473</v>
          </cell>
          <cell r="E684">
            <v>39638</v>
          </cell>
          <cell r="F684">
            <v>0</v>
          </cell>
          <cell r="G684">
            <v>0</v>
          </cell>
          <cell r="H684">
            <v>23000000</v>
          </cell>
        </row>
        <row r="685">
          <cell r="A685" t="str">
            <v>15613000504348147646</v>
          </cell>
          <cell r="B685" t="str">
            <v> 15613000504348147646_ </v>
          </cell>
          <cell r="C685" t="str">
            <v>КВАРТЕТ РЛУС М Ч Ж КВАРТЕТ РЛУС М Ч Ж</v>
          </cell>
          <cell r="D685">
            <v>473</v>
          </cell>
          <cell r="E685">
            <v>39654</v>
          </cell>
          <cell r="F685">
            <v>0</v>
          </cell>
          <cell r="G685">
            <v>0</v>
          </cell>
          <cell r="H685">
            <v>2419000</v>
          </cell>
        </row>
        <row r="686">
          <cell r="A686" t="str">
            <v>15613000004349727646</v>
          </cell>
          <cell r="B686" t="str">
            <v> 15613000004349727646_ </v>
          </cell>
          <cell r="C686" t="str">
            <v>"Гоол-Темур" хусусий фирмаси "Гоол-Темур" хусусий фирмаси</v>
          </cell>
          <cell r="D686">
            <v>142</v>
          </cell>
          <cell r="E686">
            <v>39658</v>
          </cell>
          <cell r="F686">
            <v>0</v>
          </cell>
          <cell r="G686">
            <v>0</v>
          </cell>
          <cell r="H686">
            <v>12822785</v>
          </cell>
        </row>
        <row r="687">
          <cell r="A687" t="str">
            <v>15613000604351220646</v>
          </cell>
          <cell r="B687" t="str">
            <v> 15613000604351220646_ </v>
          </cell>
          <cell r="C687" t="str">
            <v>Жамалун-Кабирун агрофирмаси Жамалун-Кабирун агрофирмаси</v>
          </cell>
          <cell r="D687">
            <v>496</v>
          </cell>
          <cell r="E687">
            <v>39659</v>
          </cell>
          <cell r="F687">
            <v>0</v>
          </cell>
          <cell r="G687">
            <v>0</v>
          </cell>
          <cell r="H687">
            <v>27500000</v>
          </cell>
        </row>
        <row r="688">
          <cell r="A688" t="str">
            <v>15613000904351553647</v>
          </cell>
          <cell r="B688" t="str">
            <v> 15613000904351553647_ </v>
          </cell>
          <cell r="C688" t="str">
            <v>"ЭСПЕРРО ПЛЮС"МАС/ ЧЕКЛАНГАН ЖАМИЯТ "ЭСПЕРРО ПЛЮС"МАС/ ЧЕКЛАНГАН ЖАМИЯТ</v>
          </cell>
          <cell r="D688">
            <v>101</v>
          </cell>
          <cell r="E688">
            <v>39660</v>
          </cell>
          <cell r="F688">
            <v>0</v>
          </cell>
          <cell r="G688">
            <v>921000</v>
          </cell>
          <cell r="H688">
            <v>30385000</v>
          </cell>
        </row>
        <row r="689">
          <cell r="A689" t="str">
            <v>15613000704351995646</v>
          </cell>
          <cell r="B689" t="str">
            <v> 15613000704351995646_ </v>
          </cell>
          <cell r="C689" t="str">
            <v>ООО"Жахонгир инвест" ООО"Жахонгир инвест"</v>
          </cell>
          <cell r="D689">
            <v>433</v>
          </cell>
          <cell r="E689">
            <v>39660</v>
          </cell>
          <cell r="F689">
            <v>30000000</v>
          </cell>
          <cell r="G689">
            <v>0</v>
          </cell>
          <cell r="H689">
            <v>30000000</v>
          </cell>
        </row>
        <row r="690">
          <cell r="A690" t="str">
            <v>15613000504353257646</v>
          </cell>
          <cell r="B690" t="str">
            <v> 15613000504353257646_ </v>
          </cell>
          <cell r="C690" t="str">
            <v>Пешку ок чашмаси МЧЖ Пешку ок чашмаси МЧЖ</v>
          </cell>
          <cell r="D690">
            <v>100</v>
          </cell>
          <cell r="E690">
            <v>39652</v>
          </cell>
          <cell r="F690">
            <v>0</v>
          </cell>
          <cell r="G690">
            <v>0</v>
          </cell>
          <cell r="H690">
            <v>10350000</v>
          </cell>
        </row>
        <row r="691">
          <cell r="A691" t="str">
            <v>15613000904353540646</v>
          </cell>
          <cell r="B691" t="str">
            <v> 15613000904353540646_ </v>
          </cell>
          <cell r="C691" t="str">
            <v>ИМКОН ОСИЕ ХУСУСИЙ ФИРМАСИ ИМКОН ОСИЕ ХУСУСИЙ ФИРМАСИ</v>
          </cell>
          <cell r="D691">
            <v>496</v>
          </cell>
          <cell r="E691">
            <v>39660</v>
          </cell>
          <cell r="F691">
            <v>0</v>
          </cell>
          <cell r="G691">
            <v>639000</v>
          </cell>
          <cell r="H691">
            <v>17888660</v>
          </cell>
        </row>
        <row r="692">
          <cell r="A692" t="str">
            <v>15613000704354214646</v>
          </cell>
          <cell r="B692" t="str">
            <v> 15613000704354214646_ </v>
          </cell>
          <cell r="C692" t="str">
            <v>"Кармана Мармартош" хусусий корхонаси "Кармана Мармартош" хусусий корхонаси</v>
          </cell>
          <cell r="D692">
            <v>211</v>
          </cell>
          <cell r="E692">
            <v>39654</v>
          </cell>
          <cell r="F692">
            <v>0</v>
          </cell>
          <cell r="G692">
            <v>0</v>
          </cell>
          <cell r="H692">
            <v>3466688</v>
          </cell>
        </row>
        <row r="693">
          <cell r="A693" t="str">
            <v>15613000404356452646</v>
          </cell>
          <cell r="B693" t="str">
            <v> 15613000404356452646_ </v>
          </cell>
          <cell r="C693" t="str">
            <v>Хайитмурод Омон хусусий корхонаси Хайитмурод Омон хусусий корхонаси</v>
          </cell>
          <cell r="D693">
            <v>161</v>
          </cell>
          <cell r="E693">
            <v>39660</v>
          </cell>
          <cell r="F693">
            <v>0</v>
          </cell>
          <cell r="G693">
            <v>600000</v>
          </cell>
          <cell r="H693">
            <v>20275000</v>
          </cell>
        </row>
        <row r="694">
          <cell r="A694" t="str">
            <v>15613000204356578646</v>
          </cell>
          <cell r="B694" t="str">
            <v> 15613000204356578646_ </v>
          </cell>
          <cell r="C694" t="str">
            <v>Новобуйи Саховати х к Новобуйи Саховати х к</v>
          </cell>
          <cell r="D694">
            <v>100</v>
          </cell>
          <cell r="E694">
            <v>39537</v>
          </cell>
          <cell r="F694">
            <v>0</v>
          </cell>
          <cell r="G694">
            <v>0</v>
          </cell>
          <cell r="H694">
            <v>10260000</v>
          </cell>
        </row>
        <row r="695">
          <cell r="A695" t="str">
            <v>15613000104359140666</v>
          </cell>
          <cell r="B695" t="str">
            <v> 15613000104359140666_ </v>
          </cell>
          <cell r="C695" t="str">
            <v>FX "SALOMOV SIROJIDDIN" FX "SALOMOV SIROJIDDIN"</v>
          </cell>
          <cell r="D695">
            <v>348</v>
          </cell>
          <cell r="E695">
            <v>39636</v>
          </cell>
          <cell r="F695">
            <v>0</v>
          </cell>
          <cell r="G695">
            <v>0</v>
          </cell>
          <cell r="H695">
            <v>9021800</v>
          </cell>
        </row>
        <row r="696">
          <cell r="A696" t="str">
            <v>15613000404365619001</v>
          </cell>
          <cell r="B696" t="str">
            <v> 15613000404365619001_ </v>
          </cell>
          <cell r="C696" t="str">
            <v>ФХ Келдиёр бобо А.С.А ФХ Келдиёр бобо А.С.А</v>
          </cell>
          <cell r="D696">
            <v>281</v>
          </cell>
          <cell r="E696">
            <v>39639</v>
          </cell>
          <cell r="F696">
            <v>0</v>
          </cell>
          <cell r="G696">
            <v>0</v>
          </cell>
          <cell r="H696">
            <v>6600000</v>
          </cell>
        </row>
        <row r="697">
          <cell r="A697" t="str">
            <v>15613000104366853646</v>
          </cell>
          <cell r="B697" t="str">
            <v> 15613000104366853646_ </v>
          </cell>
          <cell r="C697" t="str">
            <v>ХФ "Sobir Savdo Plyus" ХФ "Sobir Savdo Plyus"</v>
          </cell>
          <cell r="D697">
            <v>467</v>
          </cell>
          <cell r="E697">
            <v>39478</v>
          </cell>
          <cell r="F697">
            <v>0</v>
          </cell>
          <cell r="G697">
            <v>0</v>
          </cell>
          <cell r="H697">
            <v>23199728</v>
          </cell>
        </row>
        <row r="698">
          <cell r="A698" t="str">
            <v>15613000804367462001</v>
          </cell>
          <cell r="B698" t="str">
            <v> 15613000804367462001_ </v>
          </cell>
          <cell r="C698" t="str">
            <v>Бобониез бобо даласи фермер хужалиги Бобониез бобо даласи фермер хужалиги</v>
          </cell>
          <cell r="D698">
            <v>198</v>
          </cell>
          <cell r="E698">
            <v>39638</v>
          </cell>
          <cell r="F698">
            <v>0</v>
          </cell>
          <cell r="G698">
            <v>0</v>
          </cell>
          <cell r="H698">
            <v>17655070</v>
          </cell>
        </row>
        <row r="699">
          <cell r="A699" t="str">
            <v>15613000804367514646</v>
          </cell>
          <cell r="B699" t="str">
            <v> 15613000804367514646_ </v>
          </cell>
          <cell r="C699" t="str">
            <v>Ота-Турк-Аъло х.ф. Ота-Турк-Аъло х.ф.</v>
          </cell>
          <cell r="D699">
            <v>142</v>
          </cell>
          <cell r="E699">
            <v>39654</v>
          </cell>
          <cell r="F699">
            <v>0</v>
          </cell>
          <cell r="G699">
            <v>0</v>
          </cell>
          <cell r="H699">
            <v>30077000</v>
          </cell>
        </row>
        <row r="700">
          <cell r="A700" t="str">
            <v>15613000704368224120</v>
          </cell>
          <cell r="B700" t="str">
            <v> 15613000704368224120_ </v>
          </cell>
          <cell r="C700" t="str">
            <v>ТОШ КАЛАНДАРОВ ФЕРМЕР ХУЖАЛИГИ ТОШ КАЛАНДАРОВ ФЕРМЕР ХУЖАЛИГИ</v>
          </cell>
          <cell r="D700">
            <v>268</v>
          </cell>
          <cell r="E700">
            <v>39629</v>
          </cell>
          <cell r="F700">
            <v>0</v>
          </cell>
          <cell r="G700">
            <v>0</v>
          </cell>
          <cell r="H700">
            <v>37200000</v>
          </cell>
        </row>
        <row r="701">
          <cell r="A701" t="str">
            <v>15613000804368596001</v>
          </cell>
          <cell r="B701" t="str">
            <v> 15613000804368596001_ </v>
          </cell>
          <cell r="C701" t="str">
            <v>Бергер Ста Пласт Метал К/К Бергер Ста Пласт Метал К/К</v>
          </cell>
          <cell r="D701">
            <v>496</v>
          </cell>
          <cell r="E701">
            <v>38685</v>
          </cell>
          <cell r="F701">
            <v>0</v>
          </cell>
          <cell r="G701">
            <v>0</v>
          </cell>
          <cell r="H701">
            <v>7000000</v>
          </cell>
        </row>
        <row r="702">
          <cell r="A702" t="str">
            <v>15613000604368679647</v>
          </cell>
          <cell r="B702" t="str">
            <v> 15613000604368679647_ </v>
          </cell>
          <cell r="C702" t="str">
            <v>"Kamolot Murod Maksad Diyori" хусусий корхонаси "Kamolot Murod Maksad Diyori" хусусий корхонаси</v>
          </cell>
          <cell r="D702">
            <v>260</v>
          </cell>
          <cell r="E702">
            <v>39650</v>
          </cell>
          <cell r="F702">
            <v>0</v>
          </cell>
          <cell r="G702">
            <v>0</v>
          </cell>
          <cell r="H702">
            <v>9090000</v>
          </cell>
        </row>
        <row r="703">
          <cell r="A703" t="str">
            <v>15613000604369640646</v>
          </cell>
          <cell r="B703" t="str">
            <v> 15613000604369640646_ </v>
          </cell>
          <cell r="C703" t="str">
            <v>Koson Tog` qurilish vs buyum bozori MCHJ Koson Tog` qurilish vs buyum bozori MCHJ</v>
          </cell>
          <cell r="D703">
            <v>163</v>
          </cell>
          <cell r="E703">
            <v>39660</v>
          </cell>
          <cell r="F703">
            <v>0</v>
          </cell>
          <cell r="G703">
            <v>700000</v>
          </cell>
          <cell r="H703">
            <v>14800000</v>
          </cell>
        </row>
        <row r="704">
          <cell r="A704" t="str">
            <v>15613000404370690666</v>
          </cell>
          <cell r="B704" t="str">
            <v> 15613000404370690666_ </v>
          </cell>
          <cell r="C704" t="str">
            <v>MULTILEVEL MCHJ MULTILEVEL MCHJ</v>
          </cell>
          <cell r="D704">
            <v>361</v>
          </cell>
          <cell r="E704">
            <v>39552</v>
          </cell>
          <cell r="F704">
            <v>0</v>
          </cell>
          <cell r="G704">
            <v>0</v>
          </cell>
          <cell r="H704">
            <v>33600000</v>
          </cell>
        </row>
        <row r="705">
          <cell r="A705" t="str">
            <v>15613000804372130666</v>
          </cell>
          <cell r="B705" t="str">
            <v> 15613000804372130666_ </v>
          </cell>
          <cell r="C705" t="str">
            <v>Икромжон Мурод невараси фермер хужалиги Икромжон Мурод невараси фермер хужалиги</v>
          </cell>
          <cell r="D705">
            <v>135</v>
          </cell>
          <cell r="E705">
            <v>39646</v>
          </cell>
          <cell r="F705">
            <v>0</v>
          </cell>
          <cell r="G705">
            <v>0</v>
          </cell>
          <cell r="H705">
            <v>11811755</v>
          </cell>
        </row>
        <row r="706">
          <cell r="A706" t="str">
            <v>15613000504372886666</v>
          </cell>
          <cell r="B706" t="str">
            <v> 15613000504372886666_ </v>
          </cell>
          <cell r="C706" t="str">
            <v>ГАНИЕВ ТОЖАЛИ Ф\ Х ГАНИЕВ ТОЖАЛИ Ф\ Х</v>
          </cell>
          <cell r="D706">
            <v>520</v>
          </cell>
          <cell r="E706">
            <v>39637</v>
          </cell>
          <cell r="F706">
            <v>0</v>
          </cell>
          <cell r="G706">
            <v>0</v>
          </cell>
          <cell r="H706">
            <v>8027782.5</v>
          </cell>
        </row>
        <row r="707">
          <cell r="A707" t="str">
            <v>15613000304373965120</v>
          </cell>
          <cell r="B707" t="str">
            <v> 15613000304373965120_ </v>
          </cell>
          <cell r="C707" t="str">
            <v>"Исокбой ота угли Мухаммадали" фермер хужалиги "Исокбой ота угли Мухаммадали" фермер хужалиги</v>
          </cell>
          <cell r="D707">
            <v>260</v>
          </cell>
          <cell r="E707">
            <v>39627</v>
          </cell>
          <cell r="F707">
            <v>0</v>
          </cell>
          <cell r="G707">
            <v>0</v>
          </cell>
          <cell r="H707">
            <v>3396000</v>
          </cell>
        </row>
        <row r="708">
          <cell r="A708" t="str">
            <v>15613000404374260120</v>
          </cell>
          <cell r="B708" t="str">
            <v> 15613000404374260120_ </v>
          </cell>
          <cell r="C708" t="str">
            <v>Жасурбек Нуриддин ота набираси ф/х Жасурбек Нуриддин ота набираси ф/х</v>
          </cell>
          <cell r="D708">
            <v>260</v>
          </cell>
          <cell r="E708">
            <v>39648</v>
          </cell>
          <cell r="F708">
            <v>0</v>
          </cell>
          <cell r="G708">
            <v>0</v>
          </cell>
          <cell r="H708">
            <v>32153000</v>
          </cell>
        </row>
        <row r="709">
          <cell r="A709" t="str">
            <v>15613000404374276646</v>
          </cell>
          <cell r="B709" t="str">
            <v> 15613000404374276646_ </v>
          </cell>
          <cell r="C709" t="str">
            <v>МУХАМАД ИСМОИЛ МУХАМАД ИБРОХИМ ЧФ МУХАМАД ИСМОИЛ МУХАМАД ИБРОХИМ ЧФ</v>
          </cell>
          <cell r="D709">
            <v>496</v>
          </cell>
          <cell r="E709">
            <v>39345</v>
          </cell>
          <cell r="F709">
            <v>0</v>
          </cell>
          <cell r="G709">
            <v>0</v>
          </cell>
          <cell r="H709">
            <v>4342300</v>
          </cell>
        </row>
        <row r="710">
          <cell r="A710" t="str">
            <v>15613000804374824120</v>
          </cell>
          <cell r="B710" t="str">
            <v> 15613000804374824120_ </v>
          </cell>
          <cell r="C710" t="str">
            <v>"Собиржон ота угли Бахромжон" фермер хужалиги "Собиржон ота угли Бахромжон" фермер хужалиги</v>
          </cell>
          <cell r="D710">
            <v>260</v>
          </cell>
          <cell r="E710">
            <v>39628</v>
          </cell>
          <cell r="F710">
            <v>0</v>
          </cell>
          <cell r="G710">
            <v>0</v>
          </cell>
          <cell r="H710">
            <v>4300000</v>
          </cell>
        </row>
        <row r="711">
          <cell r="A711" t="str">
            <v>15613000004374827120</v>
          </cell>
          <cell r="B711" t="str">
            <v> 15613000004374827120_ </v>
          </cell>
          <cell r="C711" t="str">
            <v>"Дали Кори бува" фермер хужалиги "Дали Кори бува" фермер хужалиги</v>
          </cell>
          <cell r="D711">
            <v>260</v>
          </cell>
          <cell r="E711">
            <v>39628</v>
          </cell>
          <cell r="F711">
            <v>0</v>
          </cell>
          <cell r="G711">
            <v>0</v>
          </cell>
          <cell r="H711">
            <v>1396000</v>
          </cell>
        </row>
        <row r="712">
          <cell r="A712" t="str">
            <v>15613000604375201120</v>
          </cell>
          <cell r="B712" t="str">
            <v> 15613000604375201120_ </v>
          </cell>
          <cell r="C712" t="str">
            <v>"Кодиржон Мирзакарим угли" фермер хужалиги "Кодиржон Мирзакарим угли" фермер хужалиги</v>
          </cell>
          <cell r="D712">
            <v>260</v>
          </cell>
          <cell r="E712">
            <v>39627</v>
          </cell>
          <cell r="F712">
            <v>0</v>
          </cell>
          <cell r="G712">
            <v>0</v>
          </cell>
          <cell r="H712">
            <v>3396000</v>
          </cell>
        </row>
        <row r="713">
          <cell r="A713" t="str">
            <v>15613000304375333120</v>
          </cell>
          <cell r="B713" t="str">
            <v> 15613000304375333120_ </v>
          </cell>
          <cell r="C713" t="str">
            <v>"Дилдора Маннобжон кизи " фермер хужалиги "Дилдора Маннобжон кизи " фермер хужалиги</v>
          </cell>
          <cell r="D713">
            <v>260</v>
          </cell>
          <cell r="E713">
            <v>39628</v>
          </cell>
          <cell r="F713">
            <v>0</v>
          </cell>
          <cell r="G713">
            <v>0</v>
          </cell>
          <cell r="H713">
            <v>1396000</v>
          </cell>
        </row>
        <row r="714">
          <cell r="A714" t="str">
            <v>15613000904375438666</v>
          </cell>
          <cell r="B714" t="str">
            <v> 15613000904375438666_ </v>
          </cell>
          <cell r="C714" t="str">
            <v>Рузибой сарт угли Журабек фермер хужалиги Рузибой сарт угли Журабек фермер хужалиги</v>
          </cell>
          <cell r="D714">
            <v>557</v>
          </cell>
          <cell r="E714">
            <v>39645</v>
          </cell>
          <cell r="F714">
            <v>0</v>
          </cell>
          <cell r="G714">
            <v>0</v>
          </cell>
          <cell r="H714">
            <v>8061889</v>
          </cell>
        </row>
        <row r="715">
          <cell r="A715" t="str">
            <v>15613000304375877666</v>
          </cell>
          <cell r="B715" t="str">
            <v> 15613000304375877666_ </v>
          </cell>
          <cell r="C715" t="str">
            <v>"Асалхон Ахмаджон ота невараси" фермер хужалиги "Асалхон Ахмаджон ота невараси" фермер хужалиги</v>
          </cell>
          <cell r="D715">
            <v>260</v>
          </cell>
          <cell r="E715">
            <v>39646</v>
          </cell>
          <cell r="F715">
            <v>0</v>
          </cell>
          <cell r="G715">
            <v>0</v>
          </cell>
          <cell r="H715">
            <v>4475000</v>
          </cell>
        </row>
        <row r="716">
          <cell r="A716" t="str">
            <v>15613000004376178120</v>
          </cell>
          <cell r="B716" t="str">
            <v> 15613000004376178120_ </v>
          </cell>
          <cell r="C716" t="str">
            <v>"Дадакузиев Юлдашали ота угли Дилшодбек" фермер хужалиги "Дадакузиев Юлдашали ота угли Дилшодбек" фермер хужалиги</v>
          </cell>
          <cell r="D716">
            <v>260</v>
          </cell>
          <cell r="E716">
            <v>39627</v>
          </cell>
          <cell r="F716">
            <v>0</v>
          </cell>
          <cell r="G716">
            <v>0</v>
          </cell>
          <cell r="H716">
            <v>3396000</v>
          </cell>
        </row>
        <row r="717">
          <cell r="A717" t="str">
            <v>15613000804376198666</v>
          </cell>
          <cell r="B717" t="str">
            <v> 15613000804376198666_ </v>
          </cell>
          <cell r="C717" t="str">
            <v>"ИСМОИЛ ОТА МАМАЖОНОВ "ФЕРМЕР ХУЖАЛИГИ "ИСМОИЛ ОТА МАМАЖОНОВ "ФЕРМЕР ХУЖАЛИГИ</v>
          </cell>
          <cell r="D717">
            <v>496</v>
          </cell>
          <cell r="E717">
            <v>39589</v>
          </cell>
          <cell r="F717">
            <v>0</v>
          </cell>
          <cell r="G717">
            <v>0</v>
          </cell>
          <cell r="H717">
            <v>8824000</v>
          </cell>
        </row>
        <row r="718">
          <cell r="A718" t="str">
            <v>15613000904376798666</v>
          </cell>
          <cell r="B718" t="str">
            <v> 15613000904376798666_ </v>
          </cell>
          <cell r="C718" t="str">
            <v>"Курамбой жужак" ФХ "Курамбой жужак" ФХ</v>
          </cell>
          <cell r="D718">
            <v>599</v>
          </cell>
          <cell r="E718">
            <v>39580</v>
          </cell>
          <cell r="F718">
            <v>0</v>
          </cell>
          <cell r="G718">
            <v>0</v>
          </cell>
          <cell r="H718">
            <v>35475000</v>
          </cell>
        </row>
        <row r="719">
          <cell r="A719" t="str">
            <v>15613000804377461120</v>
          </cell>
          <cell r="B719" t="str">
            <v> 15613000804377461120_ </v>
          </cell>
          <cell r="C719" t="str">
            <v>"Собир Сарт" ФХ "Собир Сарт" ФХ</v>
          </cell>
          <cell r="D719">
            <v>599</v>
          </cell>
          <cell r="E719">
            <v>39654</v>
          </cell>
          <cell r="F719">
            <v>0</v>
          </cell>
          <cell r="G719">
            <v>0</v>
          </cell>
          <cell r="H719">
            <v>17394440.649999999</v>
          </cell>
        </row>
        <row r="720">
          <cell r="A720" t="str">
            <v>15613000304377481001</v>
          </cell>
          <cell r="B720" t="str">
            <v> 15613000304377481001_ </v>
          </cell>
          <cell r="C720" t="str">
            <v>"Араббой-обод" Ф. Х. "Араббой-обод" Ф. Х.</v>
          </cell>
          <cell r="D720">
            <v>599</v>
          </cell>
          <cell r="E720">
            <v>39660</v>
          </cell>
          <cell r="F720">
            <v>0</v>
          </cell>
          <cell r="G720">
            <v>40000</v>
          </cell>
          <cell r="H720">
            <v>20712000</v>
          </cell>
        </row>
        <row r="721">
          <cell r="A721" t="str">
            <v>15613000204378235656</v>
          </cell>
          <cell r="B721" t="str">
            <v> 15613000204378235656_ </v>
          </cell>
          <cell r="C721" t="str">
            <v>Сарбозор савдо сервис кичик корхонаси Сарбозор савдо сервис кичик корхонаси</v>
          </cell>
          <cell r="D721">
            <v>142</v>
          </cell>
          <cell r="E721">
            <v>39655</v>
          </cell>
          <cell r="F721">
            <v>0</v>
          </cell>
          <cell r="G721">
            <v>0</v>
          </cell>
          <cell r="H721">
            <v>21025600</v>
          </cell>
        </row>
        <row r="722">
          <cell r="A722" t="str">
            <v>15613000904379633202</v>
          </cell>
          <cell r="B722" t="str">
            <v> 15613000904379633202_ </v>
          </cell>
          <cell r="C722" t="str">
            <v>"Умид Жума набираси" фермер хужалиги "Умид Жума набираси" фермер хужалиги</v>
          </cell>
          <cell r="D722">
            <v>549</v>
          </cell>
          <cell r="E722">
            <v>39337</v>
          </cell>
          <cell r="F722">
            <v>0</v>
          </cell>
          <cell r="G722">
            <v>0</v>
          </cell>
          <cell r="H722">
            <v>8600000</v>
          </cell>
        </row>
        <row r="723">
          <cell r="A723" t="str">
            <v>15613000004379699202</v>
          </cell>
          <cell r="B723" t="str">
            <v> 15613000004379699202_ </v>
          </cell>
          <cell r="C723" t="str">
            <v>"Йулдош Абдулла угли" фермер хужалиги "Йулдош Абдулла угли" фермер хужалиги</v>
          </cell>
          <cell r="D723">
            <v>549</v>
          </cell>
          <cell r="E723">
            <v>39612</v>
          </cell>
          <cell r="F723">
            <v>0</v>
          </cell>
          <cell r="G723">
            <v>0</v>
          </cell>
          <cell r="H723">
            <v>5014651.72</v>
          </cell>
        </row>
        <row r="724">
          <cell r="A724" t="str">
            <v>15613000904379700202</v>
          </cell>
          <cell r="B724" t="str">
            <v> 15613000904379700202_ </v>
          </cell>
          <cell r="C724" t="str">
            <v>"Назар ота Одамбой" фермер хужалиги "Назар ота Одамбой" фермер хужалиги</v>
          </cell>
          <cell r="D724">
            <v>549</v>
          </cell>
          <cell r="E724">
            <v>39127</v>
          </cell>
          <cell r="F724">
            <v>0</v>
          </cell>
          <cell r="G724">
            <v>0</v>
          </cell>
          <cell r="H724">
            <v>8000000</v>
          </cell>
        </row>
        <row r="725">
          <cell r="A725" t="str">
            <v>15613000604380143001</v>
          </cell>
          <cell r="B725" t="str">
            <v> 15613000604380143001_ </v>
          </cell>
          <cell r="C725" t="str">
            <v>"ИЛГОР ДЕХКОН" ФЕРМЕР ХУЖАЛИГИ "ИЛГОР ДЕХКОН" ФЕРМЕР ХУЖАЛИГИ</v>
          </cell>
          <cell r="D725">
            <v>63</v>
          </cell>
          <cell r="E725">
            <v>39631</v>
          </cell>
          <cell r="F725">
            <v>0</v>
          </cell>
          <cell r="G725">
            <v>0</v>
          </cell>
          <cell r="H725">
            <v>1463800</v>
          </cell>
        </row>
        <row r="726">
          <cell r="A726" t="str">
            <v>15613000204380640666</v>
          </cell>
          <cell r="B726" t="str">
            <v> 15613000204380640666_ </v>
          </cell>
          <cell r="C726" t="str">
            <v>"Elmuratov Baxtibay" fermer xojaligi "Elmuratov Baxtibay" fermer xojaligi</v>
          </cell>
          <cell r="D726">
            <v>584</v>
          </cell>
          <cell r="E726">
            <v>39644</v>
          </cell>
          <cell r="F726">
            <v>0</v>
          </cell>
          <cell r="G726">
            <v>0</v>
          </cell>
          <cell r="H726">
            <v>6735445.9199999999</v>
          </cell>
        </row>
        <row r="727">
          <cell r="A727" t="str">
            <v>15613000004380701666</v>
          </cell>
          <cell r="B727" t="str">
            <v> 15613000004380701666_ </v>
          </cell>
          <cell r="C727" t="str">
            <v>Назира Ботирова ф\х Назира Ботирова ф\х</v>
          </cell>
          <cell r="D727">
            <v>568</v>
          </cell>
          <cell r="E727">
            <v>39652</v>
          </cell>
          <cell r="F727">
            <v>0</v>
          </cell>
          <cell r="G727">
            <v>0</v>
          </cell>
          <cell r="H727">
            <v>26200000</v>
          </cell>
        </row>
        <row r="728">
          <cell r="A728" t="str">
            <v>15613000604381979666</v>
          </cell>
          <cell r="B728" t="str">
            <v> 15613000604381979666_ </v>
          </cell>
          <cell r="C728" t="str">
            <v>Рузметов Жумабой ф\х Рузметов Жумабой ф\х</v>
          </cell>
          <cell r="D728">
            <v>568</v>
          </cell>
          <cell r="E728">
            <v>39593</v>
          </cell>
          <cell r="F728">
            <v>0</v>
          </cell>
          <cell r="G728">
            <v>0</v>
          </cell>
          <cell r="H728">
            <v>1700000</v>
          </cell>
        </row>
        <row r="729">
          <cell r="A729" t="str">
            <v>15613000404382622001</v>
          </cell>
          <cell r="B729" t="str">
            <v> 15613000404382622001_ </v>
          </cell>
          <cell r="C729" t="str">
            <v>"Oqmamad bobo" fermer xo'jaligi "Oqmamad bobo" fermer xo'jaligi</v>
          </cell>
          <cell r="D729">
            <v>106</v>
          </cell>
          <cell r="E729">
            <v>39272</v>
          </cell>
          <cell r="F729">
            <v>0</v>
          </cell>
          <cell r="G729">
            <v>0</v>
          </cell>
          <cell r="H729">
            <v>3440000</v>
          </cell>
        </row>
        <row r="730">
          <cell r="A730" t="str">
            <v>15613000404382777666</v>
          </cell>
          <cell r="B730" t="str">
            <v> 15613000404382777666_ </v>
          </cell>
          <cell r="C730" t="str">
            <v>Улугнорлик Камрон шох фер Улугнорлик Камрон шох фер</v>
          </cell>
          <cell r="D730">
            <v>67</v>
          </cell>
          <cell r="E730">
            <v>39648</v>
          </cell>
          <cell r="F730">
            <v>0</v>
          </cell>
          <cell r="G730">
            <v>0</v>
          </cell>
          <cell r="H730">
            <v>5412200</v>
          </cell>
        </row>
        <row r="731">
          <cell r="A731" t="str">
            <v>15613000704382878202</v>
          </cell>
          <cell r="B731" t="str">
            <v> 15613000704382878202_ </v>
          </cell>
          <cell r="C731" t="str">
            <v>"Оллохон угли Ражаб Турвок" фермер хужалиги "Оллохон угли Ражаб Турвок" фермер хужалиги</v>
          </cell>
          <cell r="D731">
            <v>549</v>
          </cell>
          <cell r="E731">
            <v>39616</v>
          </cell>
          <cell r="F731">
            <v>0</v>
          </cell>
          <cell r="G731">
            <v>0</v>
          </cell>
          <cell r="H731">
            <v>1500000</v>
          </cell>
        </row>
        <row r="732">
          <cell r="A732" t="str">
            <v>15613000504382985001</v>
          </cell>
          <cell r="B732" t="str">
            <v> 15613000504382985001_ </v>
          </cell>
          <cell r="C732" t="str">
            <v>ОМАДЖОН СИХАТ САЛОМАТЛИК Ф-ХУЖАЛИГИ ОМАДЖОН СИХАТ САЛОМАТЛИК Ф-ХУЖАЛИГИ</v>
          </cell>
          <cell r="D732">
            <v>268</v>
          </cell>
          <cell r="E732">
            <v>39659</v>
          </cell>
          <cell r="F732">
            <v>0</v>
          </cell>
          <cell r="G732">
            <v>0</v>
          </cell>
          <cell r="H732">
            <v>199606</v>
          </cell>
        </row>
        <row r="733">
          <cell r="A733" t="str">
            <v>15613000704383636001</v>
          </cell>
          <cell r="B733" t="str">
            <v> 15613000704383636001_ </v>
          </cell>
          <cell r="C733" t="str">
            <v>"МАНСУР ТОШМАТОВ" ФЕРМЕР ХУЖАЛИГИ "МАНСУР ТОШМАТОВ" ФЕРМЕР ХУЖАЛИГИ</v>
          </cell>
          <cell r="D733">
            <v>268</v>
          </cell>
          <cell r="E733">
            <v>39628</v>
          </cell>
          <cell r="F733">
            <v>0</v>
          </cell>
          <cell r="G733">
            <v>0</v>
          </cell>
          <cell r="H733">
            <v>833081</v>
          </cell>
        </row>
        <row r="734">
          <cell r="A734" t="str">
            <v>15613000904383731120</v>
          </cell>
          <cell r="B734" t="str">
            <v> 15613000904383731120_ </v>
          </cell>
          <cell r="C734" t="str">
            <v>"MEXROBU DUR" fermer xujaligi "MEXROBU DUR" fermer xujaligi</v>
          </cell>
          <cell r="D734">
            <v>268</v>
          </cell>
          <cell r="E734">
            <v>39657</v>
          </cell>
          <cell r="F734">
            <v>0</v>
          </cell>
          <cell r="G734">
            <v>0</v>
          </cell>
          <cell r="H734">
            <v>140690267</v>
          </cell>
        </row>
        <row r="735">
          <cell r="A735" t="str">
            <v>15613000604384090001</v>
          </cell>
          <cell r="B735" t="str">
            <v> 15613000604384090001_ </v>
          </cell>
          <cell r="C735" t="str">
            <v>"Очик - йул" маъсулияти "Очик - йул" маъсулияти</v>
          </cell>
          <cell r="D735">
            <v>67</v>
          </cell>
          <cell r="E735">
            <v>39569</v>
          </cell>
          <cell r="F735">
            <v>0</v>
          </cell>
          <cell r="G735">
            <v>0</v>
          </cell>
          <cell r="H735">
            <v>1379311</v>
          </cell>
        </row>
        <row r="736">
          <cell r="A736" t="str">
            <v>15613000804384732120</v>
          </cell>
          <cell r="B736" t="str">
            <v> 15613000804384732120_ </v>
          </cell>
          <cell r="C736" t="str">
            <v>Mihol Gold caton фермер хужалиги Mihol Gold caton фермер хужалиги</v>
          </cell>
          <cell r="D736">
            <v>32</v>
          </cell>
          <cell r="E736">
            <v>39626</v>
          </cell>
          <cell r="F736">
            <v>0</v>
          </cell>
          <cell r="G736">
            <v>0</v>
          </cell>
          <cell r="H736">
            <v>4000000</v>
          </cell>
        </row>
        <row r="737">
          <cell r="A737" t="str">
            <v>15613000204386083001</v>
          </cell>
          <cell r="B737" t="str">
            <v> 15613000204386083001_ </v>
          </cell>
          <cell r="C737" t="str">
            <v>НОРБУТАЕВ КАРИМ НОРБУТА УГЛИ ФХ НОРБУТАЕВ КАРИМ НОРБУТА УГЛИ ФХ</v>
          </cell>
          <cell r="D737">
            <v>458</v>
          </cell>
          <cell r="E737">
            <v>39637</v>
          </cell>
          <cell r="F737">
            <v>0</v>
          </cell>
          <cell r="G737">
            <v>0</v>
          </cell>
          <cell r="H737">
            <v>1538200</v>
          </cell>
        </row>
        <row r="738">
          <cell r="A738" t="str">
            <v>15613000004386494001</v>
          </cell>
          <cell r="B738" t="str">
            <v> 15613000004386494001_ </v>
          </cell>
          <cell r="C738" t="str">
            <v>"BORANBAY ABDULLAEV" fermer xojaligi "BORANBAY ABDULLAEV" fermer xojaligi</v>
          </cell>
          <cell r="D738">
            <v>584</v>
          </cell>
          <cell r="E738">
            <v>39599</v>
          </cell>
          <cell r="F738">
            <v>0</v>
          </cell>
          <cell r="G738">
            <v>0</v>
          </cell>
          <cell r="H738">
            <v>17000000</v>
          </cell>
        </row>
        <row r="739">
          <cell r="A739" t="str">
            <v>15613000804387059120</v>
          </cell>
          <cell r="B739" t="str">
            <v> 15613000804387059120_ </v>
          </cell>
          <cell r="C739" t="str">
            <v>"Дустлик-Сарой-Сохибкори" мукобил МТП "Дустлик-Сарой-Сохибкори" мукобил МТП</v>
          </cell>
          <cell r="D739">
            <v>1044</v>
          </cell>
          <cell r="E739">
            <v>39629</v>
          </cell>
          <cell r="F739">
            <v>0</v>
          </cell>
          <cell r="G739">
            <v>0</v>
          </cell>
          <cell r="H739">
            <v>3396000</v>
          </cell>
        </row>
        <row r="740">
          <cell r="A740" t="str">
            <v>15613000404387555666</v>
          </cell>
          <cell r="B740" t="str">
            <v> 15613000404387555666_ </v>
          </cell>
          <cell r="C740" t="str">
            <v>"Учкун Норкул угли" фермер хужалиги "Учкун Норкул угли" фермер хужалиги</v>
          </cell>
          <cell r="D740">
            <v>211</v>
          </cell>
          <cell r="E740">
            <v>39647</v>
          </cell>
          <cell r="F740">
            <v>0</v>
          </cell>
          <cell r="G740">
            <v>0</v>
          </cell>
          <cell r="H740">
            <v>11100000</v>
          </cell>
        </row>
        <row r="741">
          <cell r="A741" t="str">
            <v>15613000604387749120</v>
          </cell>
          <cell r="B741" t="str">
            <v> 15613000604387749120_ </v>
          </cell>
          <cell r="C741" t="str">
            <v>Асатилло-Полвон-Мурод фермер хужалиги Асатилло-Полвон-Мурод фермер хужалиги</v>
          </cell>
          <cell r="D741">
            <v>239</v>
          </cell>
          <cell r="E741">
            <v>39636</v>
          </cell>
          <cell r="F741">
            <v>0</v>
          </cell>
          <cell r="G741">
            <v>0</v>
          </cell>
          <cell r="H741">
            <v>30600000</v>
          </cell>
        </row>
        <row r="742">
          <cell r="A742" t="str">
            <v>15613000504387812120</v>
          </cell>
          <cell r="B742" t="str">
            <v> 15613000504387812120_ </v>
          </cell>
          <cell r="C742" t="str">
            <v>"Агроэлитасервис-2005" фермер хужалиги "Агроэлитасервис-2005" фермер хужалиги</v>
          </cell>
          <cell r="D742">
            <v>78</v>
          </cell>
          <cell r="E742">
            <v>39650</v>
          </cell>
          <cell r="F742">
            <v>0</v>
          </cell>
          <cell r="G742">
            <v>0</v>
          </cell>
          <cell r="H742">
            <v>3150000</v>
          </cell>
        </row>
        <row r="743">
          <cell r="A743" t="str">
            <v>15613000904387905001</v>
          </cell>
          <cell r="B743" t="str">
            <v> 15613000904387905001_ </v>
          </cell>
          <cell r="C743" t="str">
            <v>ABROR XO'JA XAMROEV FER XO'J ABROR XO'JA XAMROEV FER XO'J</v>
          </cell>
          <cell r="D743">
            <v>101</v>
          </cell>
          <cell r="E743">
            <v>39629</v>
          </cell>
          <cell r="F743">
            <v>0</v>
          </cell>
          <cell r="G743">
            <v>0</v>
          </cell>
          <cell r="H743">
            <v>12956429.779999999</v>
          </cell>
        </row>
        <row r="744">
          <cell r="A744" t="str">
            <v>15613000604388099646</v>
          </cell>
          <cell r="B744" t="str">
            <v> 15613000604388099646_ </v>
          </cell>
          <cell r="C744" t="str">
            <v>Nodir Foto Grand хусусий корхонаси Nodir Foto Grand хусусий корхонаси</v>
          </cell>
          <cell r="D744">
            <v>78</v>
          </cell>
          <cell r="E744">
            <v>39656</v>
          </cell>
          <cell r="F744">
            <v>0</v>
          </cell>
          <cell r="G744">
            <v>0</v>
          </cell>
          <cell r="H744">
            <v>25991166.07</v>
          </cell>
        </row>
        <row r="745">
          <cell r="A745" t="str">
            <v>15613000604388173646</v>
          </cell>
          <cell r="B745" t="str">
            <v> 15613000604388173646_ </v>
          </cell>
          <cell r="C745" t="str">
            <v>"ТРАНС-ТИН" МЧЖ "ТРАНС-ТИН" МЧЖ</v>
          </cell>
          <cell r="D745">
            <v>458</v>
          </cell>
          <cell r="E745">
            <v>39654</v>
          </cell>
          <cell r="F745">
            <v>0</v>
          </cell>
          <cell r="G745">
            <v>0</v>
          </cell>
          <cell r="H745">
            <v>16104000</v>
          </cell>
        </row>
        <row r="746">
          <cell r="A746" t="str">
            <v>15613000004388669666</v>
          </cell>
          <cell r="B746" t="str">
            <v> 15613000004388669666_ </v>
          </cell>
          <cell r="C746" t="str">
            <v>Мушарраф Ганива ф/х Мушарраф Ганива ф/х</v>
          </cell>
          <cell r="D746">
            <v>101</v>
          </cell>
          <cell r="E746">
            <v>39631</v>
          </cell>
          <cell r="F746">
            <v>0</v>
          </cell>
          <cell r="G746">
            <v>0</v>
          </cell>
          <cell r="H746">
            <v>14999000</v>
          </cell>
        </row>
        <row r="747">
          <cell r="A747" t="str">
            <v>15613000104388701202</v>
          </cell>
          <cell r="B747" t="str">
            <v> 15613000104388701202_ </v>
          </cell>
          <cell r="C747" t="str">
            <v>"Эшон бухгалтер Гозовотли" фермер хужалиги "Эшон бухгалтер Гозовотли" фермер хужалиги</v>
          </cell>
          <cell r="D747">
            <v>549</v>
          </cell>
          <cell r="E747">
            <v>39580</v>
          </cell>
          <cell r="F747">
            <v>0</v>
          </cell>
          <cell r="G747">
            <v>0</v>
          </cell>
          <cell r="H747">
            <v>10833000</v>
          </cell>
        </row>
        <row r="748">
          <cell r="A748" t="str">
            <v>15613000004389119120</v>
          </cell>
          <cell r="B748" t="str">
            <v> 15613000004389119120_ </v>
          </cell>
          <cell r="C748" t="str">
            <v>ФХ "Аброр Бокий" ФХ "Аброр Бокий"</v>
          </cell>
          <cell r="D748">
            <v>455</v>
          </cell>
          <cell r="E748">
            <v>39650</v>
          </cell>
          <cell r="F748">
            <v>0</v>
          </cell>
          <cell r="G748">
            <v>0</v>
          </cell>
          <cell r="H748">
            <v>28450000</v>
          </cell>
        </row>
        <row r="749">
          <cell r="A749" t="str">
            <v>15613000504389120120</v>
          </cell>
          <cell r="B749" t="str">
            <v> 15613000504389120120_ </v>
          </cell>
          <cell r="C749" t="str">
            <v>ФХ "Омон Боки" ФХ "Омон Боки"</v>
          </cell>
          <cell r="D749">
            <v>455</v>
          </cell>
          <cell r="E749">
            <v>39643</v>
          </cell>
          <cell r="F749">
            <v>0</v>
          </cell>
          <cell r="G749">
            <v>0</v>
          </cell>
          <cell r="H749">
            <v>24500000</v>
          </cell>
        </row>
        <row r="750">
          <cell r="A750" t="str">
            <v>15613000904389170120</v>
          </cell>
          <cell r="B750" t="str">
            <v> 15613000904389170120_ </v>
          </cell>
          <cell r="C750" t="str">
            <v>"ЭРГАШ УГЛИ ЖУРАБЕК" ФХ "ЭРГАШ УГЛИ ЖУРАБЕК" ФХ</v>
          </cell>
          <cell r="D750">
            <v>455</v>
          </cell>
          <cell r="E750">
            <v>39633</v>
          </cell>
          <cell r="F750">
            <v>0</v>
          </cell>
          <cell r="G750">
            <v>0</v>
          </cell>
          <cell r="H750">
            <v>23300000</v>
          </cell>
        </row>
        <row r="751">
          <cell r="A751" t="str">
            <v>15613000204389181202</v>
          </cell>
          <cell r="B751" t="str">
            <v> 15613000204389181202_ </v>
          </cell>
          <cell r="C751" t="str">
            <v>"Окдарбандли Мирхусайин" фермер хужалиги "Окдарбандли Мирхусайин" фермер хужалиги</v>
          </cell>
          <cell r="D751">
            <v>549</v>
          </cell>
          <cell r="E751">
            <v>39612</v>
          </cell>
          <cell r="F751">
            <v>0</v>
          </cell>
          <cell r="G751">
            <v>0</v>
          </cell>
          <cell r="H751">
            <v>6480009.9699999997</v>
          </cell>
        </row>
        <row r="752">
          <cell r="A752" t="str">
            <v>15613000804389889120</v>
          </cell>
          <cell r="B752" t="str">
            <v> 15613000804389889120_ </v>
          </cell>
          <cell r="C752" t="str">
            <v>ФХ "Botir o'gli O'ktam" ФХ "Botir o'gli O'ktam"</v>
          </cell>
          <cell r="D752">
            <v>455</v>
          </cell>
          <cell r="E752">
            <v>39638</v>
          </cell>
          <cell r="F752">
            <v>0</v>
          </cell>
          <cell r="G752">
            <v>0</v>
          </cell>
          <cell r="H752">
            <v>15600077.720000001</v>
          </cell>
        </row>
        <row r="753">
          <cell r="A753" t="str">
            <v>15613000704389893120</v>
          </cell>
          <cell r="B753" t="str">
            <v> 15613000704389893120_ </v>
          </cell>
          <cell r="C753" t="str">
            <v>FX "BIRLIK-UCH-OROL" FX "BIRLIK-UCH-OROL"</v>
          </cell>
          <cell r="D753">
            <v>455</v>
          </cell>
          <cell r="E753">
            <v>39633</v>
          </cell>
          <cell r="F753">
            <v>0</v>
          </cell>
          <cell r="G753">
            <v>0</v>
          </cell>
          <cell r="H753">
            <v>22700000</v>
          </cell>
        </row>
        <row r="754">
          <cell r="A754" t="str">
            <v>15613000404390083666</v>
          </cell>
          <cell r="B754" t="str">
            <v> 15613000404390083666_ </v>
          </cell>
          <cell r="C754" t="str">
            <v>Абдусалим бобо набираси аброр фермер хужалиги Абдусалим бобо набираси аброр фермер хужалиги</v>
          </cell>
          <cell r="D754">
            <v>173</v>
          </cell>
          <cell r="E754">
            <v>39639</v>
          </cell>
          <cell r="F754">
            <v>0</v>
          </cell>
          <cell r="G754">
            <v>0</v>
          </cell>
          <cell r="H754">
            <v>16258334</v>
          </cell>
        </row>
        <row r="755">
          <cell r="A755" t="str">
            <v>15613000804390172120</v>
          </cell>
          <cell r="B755" t="str">
            <v> 15613000804390172120_ </v>
          </cell>
          <cell r="C755" t="str">
            <v>Гайрат Сервис маъсулиятичекланган мукобил машина трактор парки Гайрат Сервис маъсулиятичекланган мукобил машина трактор парки</v>
          </cell>
          <cell r="D755">
            <v>41</v>
          </cell>
          <cell r="E755">
            <v>39650</v>
          </cell>
          <cell r="F755">
            <v>0</v>
          </cell>
          <cell r="G755">
            <v>0</v>
          </cell>
          <cell r="H755">
            <v>6300000</v>
          </cell>
        </row>
        <row r="756">
          <cell r="A756" t="str">
            <v>15613000404390287666</v>
          </cell>
          <cell r="B756" t="str">
            <v> 15613000404390287666_ </v>
          </cell>
          <cell r="C756" t="str">
            <v>ФХ Имконият сари БЧЖ ФХ Имконият сари БЧЖ</v>
          </cell>
          <cell r="D756">
            <v>281</v>
          </cell>
          <cell r="E756">
            <v>39660</v>
          </cell>
          <cell r="F756">
            <v>0</v>
          </cell>
          <cell r="G756">
            <v>1060000</v>
          </cell>
          <cell r="H756">
            <v>9600000</v>
          </cell>
        </row>
        <row r="757">
          <cell r="A757" t="str">
            <v>15613000904390854666</v>
          </cell>
          <cell r="B757" t="str">
            <v> 15613000904390854666_ </v>
          </cell>
          <cell r="C757" t="str">
            <v>Дулоб бобо Эргашев фх Дулоб бобо Эргашев фх</v>
          </cell>
          <cell r="D757">
            <v>152</v>
          </cell>
          <cell r="E757">
            <v>39627</v>
          </cell>
          <cell r="F757">
            <v>0</v>
          </cell>
          <cell r="G757">
            <v>0</v>
          </cell>
          <cell r="H757">
            <v>1149000</v>
          </cell>
        </row>
        <row r="758">
          <cell r="A758" t="str">
            <v>15613000204391210001</v>
          </cell>
          <cell r="B758" t="str">
            <v> 15613000204391210001_ </v>
          </cell>
          <cell r="C758" t="str">
            <v>ФХ Хирмонжон MQA ФХ Хирмонжон MQA</v>
          </cell>
          <cell r="D758">
            <v>281</v>
          </cell>
          <cell r="E758">
            <v>39660</v>
          </cell>
          <cell r="F758">
            <v>0</v>
          </cell>
          <cell r="G758">
            <v>250000</v>
          </cell>
          <cell r="H758">
            <v>5500000</v>
          </cell>
        </row>
        <row r="759">
          <cell r="A759" t="str">
            <v>15613000104392418001</v>
          </cell>
          <cell r="B759" t="str">
            <v> 15613000104392418001_ </v>
          </cell>
          <cell r="C759" t="str">
            <v>"Тегирмонбоши -бог махалла " фермер хужалиги "Тегирмонбоши -бог махалла " фермер хужалиги</v>
          </cell>
          <cell r="D759">
            <v>260</v>
          </cell>
          <cell r="E759">
            <v>39170</v>
          </cell>
          <cell r="F759">
            <v>0</v>
          </cell>
          <cell r="G759">
            <v>0</v>
          </cell>
          <cell r="H759">
            <v>3665000</v>
          </cell>
        </row>
        <row r="760">
          <cell r="A760" t="str">
            <v>15613000804393911001</v>
          </cell>
          <cell r="B760" t="str">
            <v> 15613000804393911001_ </v>
          </cell>
          <cell r="C760" t="str">
            <v>Шеримбетов Омонбой ФХ Шеримбетов Омонбой ФХ</v>
          </cell>
          <cell r="D760">
            <v>620</v>
          </cell>
          <cell r="E760">
            <v>39658</v>
          </cell>
          <cell r="F760">
            <v>0</v>
          </cell>
          <cell r="G760">
            <v>0</v>
          </cell>
          <cell r="H760">
            <v>20043000</v>
          </cell>
        </row>
        <row r="761">
          <cell r="A761" t="str">
            <v>15613000604394694001</v>
          </cell>
          <cell r="B761" t="str">
            <v> 15613000604394694001_ </v>
          </cell>
          <cell r="C761" t="str">
            <v>Куртки М мтп Люкс Куртки М мтп Люкс</v>
          </cell>
          <cell r="D761">
            <v>41</v>
          </cell>
          <cell r="E761">
            <v>39628</v>
          </cell>
          <cell r="F761">
            <v>0</v>
          </cell>
          <cell r="G761">
            <v>0</v>
          </cell>
          <cell r="H761">
            <v>3772694</v>
          </cell>
        </row>
        <row r="762">
          <cell r="A762" t="str">
            <v>15613000904394694120</v>
          </cell>
          <cell r="B762" t="str">
            <v> 15613000904394694120_ </v>
          </cell>
          <cell r="C762" t="str">
            <v>Куртки М мтп Люкс Куртки М мтп Люкс</v>
          </cell>
          <cell r="D762">
            <v>41</v>
          </cell>
          <cell r="E762">
            <v>39626</v>
          </cell>
          <cell r="F762">
            <v>0</v>
          </cell>
          <cell r="G762">
            <v>0</v>
          </cell>
          <cell r="H762">
            <v>3150000</v>
          </cell>
        </row>
        <row r="763">
          <cell r="A763" t="str">
            <v>15613000704395091001</v>
          </cell>
          <cell r="B763" t="str">
            <v> 15613000704395091001_ </v>
          </cell>
          <cell r="C763" t="str">
            <v>" Ингичка арик шодаси " фермер хужалиги " Ингичка арик шодаси " фермер хужалиги</v>
          </cell>
          <cell r="D763">
            <v>260</v>
          </cell>
          <cell r="E763">
            <v>39626</v>
          </cell>
          <cell r="F763">
            <v>0</v>
          </cell>
          <cell r="G763">
            <v>0</v>
          </cell>
          <cell r="H763">
            <v>2520900</v>
          </cell>
        </row>
        <row r="764">
          <cell r="A764" t="str">
            <v>15613000904395250667</v>
          </cell>
          <cell r="B764" t="str">
            <v> 15613000904395250667_ </v>
          </cell>
          <cell r="C764" t="str">
            <v>ХУДОЙБЕРДИ БЕКЗОД ФХ ХУДОЙБЕРДИ БЕКЗОД ФХ</v>
          </cell>
          <cell r="D764">
            <v>473</v>
          </cell>
          <cell r="E764">
            <v>39622</v>
          </cell>
          <cell r="F764">
            <v>0</v>
          </cell>
          <cell r="G764">
            <v>0</v>
          </cell>
          <cell r="H764">
            <v>11690000</v>
          </cell>
        </row>
        <row r="765">
          <cell r="A765" t="str">
            <v>15613000304395446646</v>
          </cell>
          <cell r="B765" t="str">
            <v> 15613000304395446646_ </v>
          </cell>
          <cell r="C765" t="str">
            <v>Komil Xayrullo Madadi xususiy korxonasi Komil Xayrullo Madadi xususiy korxonasi</v>
          </cell>
          <cell r="D765">
            <v>101</v>
          </cell>
          <cell r="E765">
            <v>39446</v>
          </cell>
          <cell r="F765">
            <v>0</v>
          </cell>
          <cell r="G765">
            <v>0</v>
          </cell>
          <cell r="H765">
            <v>15200000</v>
          </cell>
        </row>
        <row r="766">
          <cell r="A766" t="str">
            <v>15613000604395740001</v>
          </cell>
          <cell r="B766" t="str">
            <v> 15613000604395740001_ </v>
          </cell>
          <cell r="C766" t="str">
            <v>ФХ Тулкисой МТЧ ФХ Тулкисой МТЧ</v>
          </cell>
          <cell r="D766">
            <v>281</v>
          </cell>
          <cell r="E766">
            <v>39555</v>
          </cell>
          <cell r="F766">
            <v>0</v>
          </cell>
          <cell r="G766">
            <v>0</v>
          </cell>
          <cell r="H766">
            <v>8262965.2699999996</v>
          </cell>
        </row>
        <row r="767">
          <cell r="A767" t="str">
            <v>15613000904396074666</v>
          </cell>
          <cell r="B767" t="str">
            <v> 15613000904396074666_ </v>
          </cell>
          <cell r="C767" t="str">
            <v>Умирхон ота Тиловатхон угли фх Умирхон ота Тиловатхон угли фх</v>
          </cell>
          <cell r="D767">
            <v>152</v>
          </cell>
          <cell r="E767">
            <v>39658</v>
          </cell>
          <cell r="F767">
            <v>0</v>
          </cell>
          <cell r="G767">
            <v>0</v>
          </cell>
          <cell r="H767">
            <v>3444624</v>
          </cell>
        </row>
        <row r="768">
          <cell r="A768" t="str">
            <v>15613000404396123202</v>
          </cell>
          <cell r="B768" t="str">
            <v> 15613000404396123202_ </v>
          </cell>
          <cell r="C768" t="str">
            <v>SKALA MONTE фермер хужалиги SKALA MONTE фермер хужалиги</v>
          </cell>
          <cell r="D768">
            <v>177</v>
          </cell>
          <cell r="E768">
            <v>39660</v>
          </cell>
          <cell r="F768">
            <v>0</v>
          </cell>
          <cell r="G768">
            <v>1000000</v>
          </cell>
          <cell r="H768">
            <v>6950000</v>
          </cell>
        </row>
        <row r="769">
          <cell r="A769" t="str">
            <v>15613000904396585120</v>
          </cell>
          <cell r="B769" t="str">
            <v> 15613000904396585120_ </v>
          </cell>
          <cell r="C769" t="str">
            <v>"Мангит овул" фермер хужа "Мангит овул" фермер хужа</v>
          </cell>
          <cell r="D769">
            <v>620</v>
          </cell>
          <cell r="E769">
            <v>39657</v>
          </cell>
          <cell r="F769">
            <v>0</v>
          </cell>
          <cell r="G769">
            <v>0</v>
          </cell>
          <cell r="H769">
            <v>34100000</v>
          </cell>
        </row>
        <row r="770">
          <cell r="A770" t="str">
            <v>15613000804396842666</v>
          </cell>
          <cell r="B770" t="str">
            <v> 15613000804396842666_ </v>
          </cell>
          <cell r="C770" t="str">
            <v>ФХ Suloymon Botaev ФХ Suloymon Botaev</v>
          </cell>
          <cell r="D770">
            <v>281</v>
          </cell>
          <cell r="E770">
            <v>39654</v>
          </cell>
          <cell r="F770">
            <v>0</v>
          </cell>
          <cell r="G770">
            <v>0</v>
          </cell>
          <cell r="H770">
            <v>19800000</v>
          </cell>
        </row>
        <row r="771">
          <cell r="A771" t="str">
            <v>15613000604397761646</v>
          </cell>
          <cell r="B771" t="str">
            <v> 15613000604397761646_ </v>
          </cell>
          <cell r="C771" t="str">
            <v>XK "MEDICAL SINO" XK "MEDICAL SINO"</v>
          </cell>
          <cell r="D771">
            <v>455</v>
          </cell>
          <cell r="E771">
            <v>39657</v>
          </cell>
          <cell r="F771">
            <v>0</v>
          </cell>
          <cell r="G771">
            <v>0</v>
          </cell>
          <cell r="H771">
            <v>7134990</v>
          </cell>
        </row>
        <row r="772">
          <cell r="A772" t="str">
            <v>15613000904398432646</v>
          </cell>
          <cell r="B772" t="str">
            <v> 15613000904398432646_ </v>
          </cell>
          <cell r="C772" t="str">
            <v>OOO "DIGITAL PARTNER" OOO "DIGITAL PARTNER"</v>
          </cell>
          <cell r="D772">
            <v>433</v>
          </cell>
          <cell r="E772">
            <v>39526</v>
          </cell>
          <cell r="F772">
            <v>0</v>
          </cell>
          <cell r="G772">
            <v>0</v>
          </cell>
          <cell r="H772">
            <v>5000000.07</v>
          </cell>
        </row>
        <row r="773">
          <cell r="A773" t="str">
            <v>15613000904400124666</v>
          </cell>
          <cell r="B773" t="str">
            <v> 15613000904400124666_ </v>
          </cell>
          <cell r="C773" t="str">
            <v>"Мирзачул даласи" ф.х "Мирзачул даласи" ф.х</v>
          </cell>
          <cell r="D773">
            <v>144</v>
          </cell>
          <cell r="E773">
            <v>39660</v>
          </cell>
          <cell r="F773">
            <v>0</v>
          </cell>
          <cell r="G773">
            <v>181500</v>
          </cell>
          <cell r="H773">
            <v>1265500</v>
          </cell>
        </row>
        <row r="774">
          <cell r="A774" t="str">
            <v>15613000304400276666</v>
          </cell>
          <cell r="B774" t="str">
            <v> 15613000304400276666_ </v>
          </cell>
          <cell r="C774" t="str">
            <v>"Маржон Зиеда" фх "Маржон Зиеда" фх</v>
          </cell>
          <cell r="D774">
            <v>384</v>
          </cell>
          <cell r="E774">
            <v>39596</v>
          </cell>
          <cell r="F774">
            <v>0</v>
          </cell>
          <cell r="G774">
            <v>0</v>
          </cell>
          <cell r="H774">
            <v>11280000</v>
          </cell>
        </row>
        <row r="775">
          <cell r="A775" t="str">
            <v>15613000804400378646</v>
          </cell>
          <cell r="B775" t="str">
            <v> 15613000804400378646_ </v>
          </cell>
          <cell r="C775" t="str">
            <v>YIGITALI TOJIEV XUSUSIY KORXONASI YIGITALI TOJIEV XUSUSIY KORXONASI</v>
          </cell>
          <cell r="D775">
            <v>268</v>
          </cell>
          <cell r="E775">
            <v>39654</v>
          </cell>
          <cell r="F775">
            <v>0</v>
          </cell>
          <cell r="G775">
            <v>0</v>
          </cell>
          <cell r="H775">
            <v>23127888</v>
          </cell>
        </row>
        <row r="776">
          <cell r="A776" t="str">
            <v>15613000604401593646</v>
          </cell>
          <cell r="B776" t="str">
            <v> 15613000604401593646_ </v>
          </cell>
          <cell r="C776" t="str">
            <v>БУЮК ФАРЖАС ХУСУСИЙ КОРХОНАСИ БУЮК ФАРЖАС ХУСУСИЙ КОРХОНАСИ</v>
          </cell>
          <cell r="D776">
            <v>198</v>
          </cell>
          <cell r="E776">
            <v>39654</v>
          </cell>
          <cell r="F776">
            <v>0</v>
          </cell>
          <cell r="G776">
            <v>0</v>
          </cell>
          <cell r="H776">
            <v>13907554.199999999</v>
          </cell>
        </row>
        <row r="777">
          <cell r="A777" t="str">
            <v>15613000404403009202</v>
          </cell>
          <cell r="B777" t="str">
            <v> 15613000404403009202_ </v>
          </cell>
          <cell r="C777" t="str">
            <v>"Соди бурт" фермер хужалиги "Соди бурт" фермер хужалиги</v>
          </cell>
          <cell r="D777">
            <v>549</v>
          </cell>
          <cell r="E777">
            <v>39612</v>
          </cell>
          <cell r="F777">
            <v>0</v>
          </cell>
          <cell r="G777">
            <v>0</v>
          </cell>
          <cell r="H777">
            <v>4294866.67</v>
          </cell>
        </row>
        <row r="778">
          <cell r="A778" t="str">
            <v>15613000704403826666</v>
          </cell>
          <cell r="B778" t="str">
            <v> 15613000704403826666_ </v>
          </cell>
          <cell r="C778" t="str">
            <v>"Ягона - Юсуф" фермер хужалиги "Ягона - Юсуф" фермер хужалиги</v>
          </cell>
          <cell r="D778">
            <v>67</v>
          </cell>
          <cell r="E778">
            <v>39648</v>
          </cell>
          <cell r="F778">
            <v>0</v>
          </cell>
          <cell r="G778">
            <v>0</v>
          </cell>
          <cell r="H778">
            <v>994000</v>
          </cell>
        </row>
        <row r="779">
          <cell r="A779" t="str">
            <v>15613000904403832666</v>
          </cell>
          <cell r="B779" t="str">
            <v> 15613000904403832666_ </v>
          </cell>
          <cell r="C779" t="str">
            <v>Иззат Файзулло фермер хужалиги Иззат Файзулло фермер хужалиги</v>
          </cell>
          <cell r="D779">
            <v>101</v>
          </cell>
          <cell r="E779">
            <v>39538</v>
          </cell>
          <cell r="F779">
            <v>0</v>
          </cell>
          <cell r="G779">
            <v>0</v>
          </cell>
          <cell r="H779">
            <v>14580000</v>
          </cell>
        </row>
        <row r="780">
          <cell r="A780" t="str">
            <v>15613000304405070666</v>
          </cell>
          <cell r="B780" t="str">
            <v> 15613000304405070666_ </v>
          </cell>
          <cell r="C780" t="str">
            <v>Юлдашев Дониер ф\х Юлдашев Дониер ф\х</v>
          </cell>
          <cell r="D780">
            <v>568</v>
          </cell>
          <cell r="E780">
            <v>39656</v>
          </cell>
          <cell r="F780">
            <v>0</v>
          </cell>
          <cell r="G780">
            <v>0</v>
          </cell>
          <cell r="H780">
            <v>17587000</v>
          </cell>
        </row>
        <row r="781">
          <cell r="A781" t="str">
            <v>15613000504405135646</v>
          </cell>
          <cell r="B781" t="str">
            <v> 15613000504405135646_ </v>
          </cell>
          <cell r="C781" t="str">
            <v>Кеш консалтинг сервис фирмаси Кеш консалтинг сервис фирмаси</v>
          </cell>
          <cell r="D781">
            <v>167</v>
          </cell>
          <cell r="E781">
            <v>39573</v>
          </cell>
          <cell r="F781">
            <v>0</v>
          </cell>
          <cell r="G781">
            <v>0</v>
          </cell>
          <cell r="H781">
            <v>35000000</v>
          </cell>
        </row>
        <row r="782">
          <cell r="A782" t="str">
            <v>15613000804406436646</v>
          </cell>
          <cell r="B782" t="str">
            <v> 15613000804406436646_ </v>
          </cell>
          <cell r="C782" t="str">
            <v>"Максима-триумф" ишлаб чикариш корхонаси "Максима-триумф" ишлаб чикариш корхонаси</v>
          </cell>
          <cell r="D782">
            <v>211</v>
          </cell>
          <cell r="E782">
            <v>39659</v>
          </cell>
          <cell r="F782">
            <v>0</v>
          </cell>
          <cell r="G782">
            <v>0</v>
          </cell>
          <cell r="H782">
            <v>7222235</v>
          </cell>
        </row>
        <row r="783">
          <cell r="A783" t="str">
            <v>15613000404407351666</v>
          </cell>
          <cell r="B783" t="str">
            <v> 15613000404407351666_ </v>
          </cell>
          <cell r="C783" t="str">
            <v>"Мадамин Хакимов ери" фермер хужалиги "Мадамин Хакимов ери" фермер хужалиги</v>
          </cell>
          <cell r="D783">
            <v>67</v>
          </cell>
          <cell r="E783">
            <v>39656</v>
          </cell>
          <cell r="F783">
            <v>0</v>
          </cell>
          <cell r="G783">
            <v>0</v>
          </cell>
          <cell r="H783">
            <v>1086980.54</v>
          </cell>
        </row>
        <row r="784">
          <cell r="A784" t="str">
            <v>15613000904407491120</v>
          </cell>
          <cell r="B784" t="str">
            <v> 15613000904407491120_ </v>
          </cell>
          <cell r="C784" t="str">
            <v>Одина Рузиева фермер хужалиги Одина Рузиева фермер хужалиги</v>
          </cell>
          <cell r="D784">
            <v>78</v>
          </cell>
          <cell r="E784">
            <v>39650</v>
          </cell>
          <cell r="F784">
            <v>0</v>
          </cell>
          <cell r="G784">
            <v>0</v>
          </cell>
          <cell r="H784">
            <v>3150000</v>
          </cell>
        </row>
        <row r="785">
          <cell r="A785" t="str">
            <v>15613000004407858666</v>
          </cell>
          <cell r="B785" t="str">
            <v> 15613000004407858666_ </v>
          </cell>
          <cell r="C785" t="str">
            <v>"Каюмжон ери" фермер хужалиги "Каюмжон ери" фермер хужалиги</v>
          </cell>
          <cell r="D785">
            <v>67</v>
          </cell>
          <cell r="E785">
            <v>39656</v>
          </cell>
          <cell r="F785">
            <v>0</v>
          </cell>
          <cell r="G785">
            <v>0</v>
          </cell>
          <cell r="H785">
            <v>1086300</v>
          </cell>
        </row>
        <row r="786">
          <cell r="A786" t="str">
            <v>15613000704408106666</v>
          </cell>
          <cell r="B786" t="str">
            <v> 15613000704408106666_ </v>
          </cell>
          <cell r="C786" t="str">
            <v>"Кобил Мухаммад Кодир" фермер хужалиги "Кобил Мухаммад Кодир" фермер хужалиги</v>
          </cell>
          <cell r="D786">
            <v>67</v>
          </cell>
          <cell r="E786">
            <v>39648</v>
          </cell>
          <cell r="F786">
            <v>0</v>
          </cell>
          <cell r="G786">
            <v>0</v>
          </cell>
          <cell r="H786">
            <v>936000</v>
          </cell>
        </row>
        <row r="787">
          <cell r="A787" t="str">
            <v>15613000504410936646</v>
          </cell>
          <cell r="B787" t="str">
            <v> 15613000504410936646_ </v>
          </cell>
          <cell r="C787" t="str">
            <v>Texno-Galaktika куп тарм. хус. савдо и.ч.фирма Texno-Galaktika куп тарм. хус. савдо и.ч.фирма</v>
          </cell>
          <cell r="D787">
            <v>135</v>
          </cell>
          <cell r="E787">
            <v>39650</v>
          </cell>
          <cell r="F787">
            <v>0</v>
          </cell>
          <cell r="G787">
            <v>0</v>
          </cell>
          <cell r="H787">
            <v>12280000</v>
          </cell>
        </row>
        <row r="788">
          <cell r="A788" t="str">
            <v>15613000304415181646</v>
          </cell>
          <cell r="B788" t="str">
            <v> 15613000304415181646_ </v>
          </cell>
          <cell r="C788" t="str">
            <v>ZARMETAN BIOSERVIS ишлаб чикариш савдо фирмаси ZARMETAN BIOSERVIS ишлаб чикариш савдо фирмаси</v>
          </cell>
          <cell r="D788">
            <v>213</v>
          </cell>
          <cell r="E788">
            <v>39645</v>
          </cell>
          <cell r="F788">
            <v>0</v>
          </cell>
          <cell r="G788">
            <v>0</v>
          </cell>
          <cell r="H788">
            <v>8329000</v>
          </cell>
        </row>
        <row r="789">
          <cell r="A789" t="str">
            <v>15613000204421223646</v>
          </cell>
          <cell r="B789" t="str">
            <v> 15613000204421223646_ </v>
          </cell>
          <cell r="C789" t="str">
            <v>ШУХРАТ-ФАРРУХ Х.К. ШУХРАТ-ФАРРУХ Х.К.</v>
          </cell>
          <cell r="D789">
            <v>149</v>
          </cell>
          <cell r="E789">
            <v>39660</v>
          </cell>
          <cell r="F789">
            <v>0</v>
          </cell>
          <cell r="G789">
            <v>485499.35</v>
          </cell>
          <cell r="H789">
            <v>24718006.309999999</v>
          </cell>
        </row>
        <row r="790">
          <cell r="A790" t="str">
            <v>15613000004423287646</v>
          </cell>
          <cell r="B790" t="str">
            <v> 15613000004423287646_ </v>
          </cell>
          <cell r="C790" t="str">
            <v>MCHJ "MAK-VER-FOOD" MCHJ "MAK-VER-FOOD"</v>
          </cell>
          <cell r="D790">
            <v>433</v>
          </cell>
          <cell r="E790">
            <v>39647</v>
          </cell>
          <cell r="F790">
            <v>0</v>
          </cell>
          <cell r="G790">
            <v>0</v>
          </cell>
          <cell r="H790">
            <v>3216602.58</v>
          </cell>
        </row>
        <row r="791">
          <cell r="A791" t="str">
            <v>15613000104423348646</v>
          </cell>
          <cell r="B791" t="str">
            <v> 15613000104423348646_ </v>
          </cell>
          <cell r="C791" t="str">
            <v>"FENX-XUMO" хусусий корхонаси "FENX-XUMO" хусусий корхонаси</v>
          </cell>
          <cell r="D791">
            <v>213</v>
          </cell>
          <cell r="E791">
            <v>39657</v>
          </cell>
          <cell r="F791">
            <v>0</v>
          </cell>
          <cell r="G791">
            <v>0</v>
          </cell>
          <cell r="H791">
            <v>29997000</v>
          </cell>
        </row>
        <row r="792">
          <cell r="A792" t="str">
            <v>15613000604424347646</v>
          </cell>
          <cell r="B792" t="str">
            <v> 15613000604424347646_ </v>
          </cell>
          <cell r="C792" t="str">
            <v>"Тохир-Багдод ТВ" маъсулияти чекланган жамияти "Тохир-Багдод ТВ" маъсулияти чекланган жамияти</v>
          </cell>
          <cell r="D792">
            <v>496</v>
          </cell>
          <cell r="E792">
            <v>39660</v>
          </cell>
          <cell r="F792">
            <v>0</v>
          </cell>
          <cell r="G792">
            <v>200000</v>
          </cell>
          <cell r="H792">
            <v>10292614.029999999</v>
          </cell>
        </row>
        <row r="793">
          <cell r="A793" t="str">
            <v>15613000704425737646</v>
          </cell>
          <cell r="B793" t="str">
            <v> 15613000704425737646_ </v>
          </cell>
          <cell r="C793" t="str">
            <v>CORLEON SERVIS ХУСУСИЙ КОРХОНАСИ CORLEON SERVIS ХУСУСИЙ КОРХОНАСИ</v>
          </cell>
          <cell r="D793">
            <v>570</v>
          </cell>
          <cell r="E793">
            <v>39660</v>
          </cell>
          <cell r="F793">
            <v>27000000</v>
          </cell>
          <cell r="G793">
            <v>0</v>
          </cell>
          <cell r="H793">
            <v>27000000</v>
          </cell>
        </row>
        <row r="794">
          <cell r="A794" t="str">
            <v>15613000204427238120</v>
          </cell>
          <cell r="B794" t="str">
            <v> 15613000204427238120_ </v>
          </cell>
          <cell r="C794" t="str">
            <v>Islomov Shavkat Mamadievich f\x Islomov Shavkat Mamadievich f\x</v>
          </cell>
          <cell r="D794">
            <v>163</v>
          </cell>
          <cell r="E794">
            <v>39659</v>
          </cell>
          <cell r="F794">
            <v>0</v>
          </cell>
          <cell r="G794">
            <v>0</v>
          </cell>
          <cell r="H794">
            <v>140000000</v>
          </cell>
        </row>
        <row r="795">
          <cell r="A795" t="str">
            <v>15613000304427853666</v>
          </cell>
          <cell r="B795" t="str">
            <v> 15613000304427853666_ </v>
          </cell>
          <cell r="C795" t="str">
            <v>Одамова Хонимжон Султонов Одамова Хонимжон Султонов</v>
          </cell>
          <cell r="D795">
            <v>557</v>
          </cell>
          <cell r="E795">
            <v>39647</v>
          </cell>
          <cell r="F795">
            <v>0</v>
          </cell>
          <cell r="G795">
            <v>0</v>
          </cell>
          <cell r="H795">
            <v>15444262.220000001</v>
          </cell>
        </row>
        <row r="796">
          <cell r="A796" t="str">
            <v>15613000304428753646</v>
          </cell>
          <cell r="B796" t="str">
            <v> 15613000304428753646_ </v>
          </cell>
          <cell r="C796" t="str">
            <v>Кашкадаре улгуржи таъминот савдо корхонаси Кашкадаре улгуржи таъминот савдо корхонаси</v>
          </cell>
          <cell r="D796">
            <v>152</v>
          </cell>
          <cell r="E796">
            <v>39660</v>
          </cell>
          <cell r="F796">
            <v>0</v>
          </cell>
          <cell r="G796">
            <v>650000</v>
          </cell>
          <cell r="H796">
            <v>8349000</v>
          </cell>
        </row>
        <row r="797">
          <cell r="A797" t="str">
            <v>15613000204431325647</v>
          </cell>
          <cell r="B797" t="str">
            <v> 15613000204431325647_ </v>
          </cell>
          <cell r="C797" t="str">
            <v>"Навоий Азиз нон" хусусий корхонаси "Навоий Азиз нон" хусусий корхонаси</v>
          </cell>
          <cell r="D797">
            <v>198</v>
          </cell>
          <cell r="E797">
            <v>39639</v>
          </cell>
          <cell r="F797">
            <v>0</v>
          </cell>
          <cell r="G797">
            <v>0</v>
          </cell>
          <cell r="H797">
            <v>8266000</v>
          </cell>
        </row>
        <row r="798">
          <cell r="A798" t="str">
            <v>15613000404434128646</v>
          </cell>
          <cell r="B798" t="str">
            <v> 15613000404434128646_ </v>
          </cell>
          <cell r="C798" t="str">
            <v>"Алишер Курбон" хусусий корхонаси "Алишер Курбон" хусусий корхонаси</v>
          </cell>
          <cell r="D798">
            <v>211</v>
          </cell>
          <cell r="E798">
            <v>39657</v>
          </cell>
          <cell r="F798">
            <v>0</v>
          </cell>
          <cell r="G798">
            <v>0</v>
          </cell>
          <cell r="H798">
            <v>4999286</v>
          </cell>
        </row>
        <row r="799">
          <cell r="A799" t="str">
            <v>15613000704435139646</v>
          </cell>
          <cell r="B799" t="str">
            <v> 15613000704435139646_ </v>
          </cell>
          <cell r="C799" t="str">
            <v>ДВД СИЗАМ ВИДИО МЧЖ ДВД СИЗАМ ВИДИО МЧЖ</v>
          </cell>
          <cell r="D799">
            <v>198</v>
          </cell>
          <cell r="E799">
            <v>39660</v>
          </cell>
          <cell r="F799">
            <v>0</v>
          </cell>
          <cell r="G799">
            <v>680596.75</v>
          </cell>
          <cell r="H799">
            <v>11666000</v>
          </cell>
        </row>
        <row r="800">
          <cell r="A800" t="str">
            <v>15613000304437258646</v>
          </cell>
          <cell r="B800" t="str">
            <v> 15613000304437258646_ </v>
          </cell>
          <cell r="C800" t="str">
            <v>"Grand Trio-Tak" xususiy firmasi "Grand Trio-Tak" xususiy firmasi</v>
          </cell>
          <cell r="D800">
            <v>109</v>
          </cell>
          <cell r="E800">
            <v>39654</v>
          </cell>
          <cell r="F800">
            <v>0</v>
          </cell>
          <cell r="G800">
            <v>0</v>
          </cell>
          <cell r="H800">
            <v>14489000</v>
          </cell>
        </row>
        <row r="801">
          <cell r="A801" t="str">
            <v>15613000604439947646</v>
          </cell>
          <cell r="B801" t="str">
            <v> 15613000604439947646_ </v>
          </cell>
          <cell r="C801" t="str">
            <v>OOO "Davr-Bekasi" OOO "Davr-Bekasi"</v>
          </cell>
          <cell r="D801">
            <v>433</v>
          </cell>
          <cell r="E801">
            <v>39654</v>
          </cell>
          <cell r="F801">
            <v>0</v>
          </cell>
          <cell r="G801">
            <v>0</v>
          </cell>
          <cell r="H801">
            <v>35628858.600000001</v>
          </cell>
        </row>
        <row r="802">
          <cell r="A802" t="str">
            <v>15613000004441275646</v>
          </cell>
          <cell r="B802" t="str">
            <v> 15613000004441275646_ </v>
          </cell>
          <cell r="C802" t="str">
            <v>XK "SELDOM SERVIS" XK "SELDOM SERVIS"</v>
          </cell>
          <cell r="D802">
            <v>433</v>
          </cell>
          <cell r="E802">
            <v>39654</v>
          </cell>
          <cell r="F802">
            <v>0</v>
          </cell>
          <cell r="G802">
            <v>0</v>
          </cell>
          <cell r="H802">
            <v>1786889.77</v>
          </cell>
        </row>
        <row r="803">
          <cell r="A803" t="str">
            <v>15613000204441386646</v>
          </cell>
          <cell r="B803" t="str">
            <v> 15613000204441386646_ </v>
          </cell>
          <cell r="C803" t="str">
            <v>XK"Intelkom-Technology" XK"Intelkom-Technology"</v>
          </cell>
          <cell r="D803">
            <v>433</v>
          </cell>
          <cell r="E803">
            <v>39654</v>
          </cell>
          <cell r="F803">
            <v>0</v>
          </cell>
          <cell r="G803">
            <v>0</v>
          </cell>
          <cell r="H803">
            <v>7999966.0199999996</v>
          </cell>
        </row>
        <row r="804">
          <cell r="A804" t="str">
            <v>15613000904441761001</v>
          </cell>
          <cell r="B804" t="str">
            <v> 15613000904441761001_ </v>
          </cell>
          <cell r="C804" t="str">
            <v>МУАЗЗАМ НАВОИЙ ХУСУСИЙ КОРХОНАСИ МУАЗЗАМ НАВОИЙ ХУСУСИЙ КОРХОНАСИ</v>
          </cell>
          <cell r="D804">
            <v>198</v>
          </cell>
          <cell r="E804">
            <v>39660</v>
          </cell>
          <cell r="F804">
            <v>0</v>
          </cell>
          <cell r="G804">
            <v>49186.48</v>
          </cell>
          <cell r="H804">
            <v>12793430.59</v>
          </cell>
        </row>
        <row r="805">
          <cell r="A805" t="str">
            <v>15613000904441879646</v>
          </cell>
          <cell r="B805" t="str">
            <v> 15613000904441879646_ </v>
          </cell>
          <cell r="C805" t="str">
            <v>XK "Lazokat Vip" XK "Lazokat Vip"</v>
          </cell>
          <cell r="D805">
            <v>433</v>
          </cell>
          <cell r="E805">
            <v>39637</v>
          </cell>
          <cell r="F805">
            <v>0</v>
          </cell>
          <cell r="G805">
            <v>0</v>
          </cell>
          <cell r="H805">
            <v>35766666</v>
          </cell>
        </row>
        <row r="806">
          <cell r="A806" t="str">
            <v>15613000604442005646</v>
          </cell>
          <cell r="B806" t="str">
            <v> 15613000604442005646_ </v>
          </cell>
          <cell r="C806" t="str">
            <v>"Пешку техсервис" МЧЖ "Пешку техсервис" МЧЖ</v>
          </cell>
          <cell r="D806">
            <v>109</v>
          </cell>
          <cell r="E806">
            <v>39660</v>
          </cell>
          <cell r="F806">
            <v>0</v>
          </cell>
          <cell r="G806">
            <v>15000</v>
          </cell>
          <cell r="H806">
            <v>6689541.9500000002</v>
          </cell>
        </row>
        <row r="807">
          <cell r="A807" t="str">
            <v>15613000904442227656</v>
          </cell>
          <cell r="B807" t="str">
            <v> 15613000904442227656_ </v>
          </cell>
          <cell r="C807" t="str">
            <v>"MOBISKAR AVTOTRANS" xususiy korxonasi "MOBISKAR AVTOTRANS" xususiy korxonasi</v>
          </cell>
          <cell r="D807">
            <v>326</v>
          </cell>
          <cell r="E807">
            <v>39659</v>
          </cell>
          <cell r="F807">
            <v>0</v>
          </cell>
          <cell r="G807">
            <v>0</v>
          </cell>
          <cell r="H807">
            <v>13903300</v>
          </cell>
        </row>
        <row r="808">
          <cell r="A808" t="str">
            <v>15613000904442407646</v>
          </cell>
          <cell r="B808" t="str">
            <v> 15613000904442407646_ </v>
          </cell>
          <cell r="C808" t="str">
            <v>"QIZILTEPAG`ISHT" ХУСУСИЙ КОРХОНАСИ "QIZILTEPAG`ISHT" ХУСУСИЙ КОРХОНАСИ</v>
          </cell>
          <cell r="D808">
            <v>213</v>
          </cell>
          <cell r="E808">
            <v>39567</v>
          </cell>
          <cell r="F808">
            <v>0</v>
          </cell>
          <cell r="G808">
            <v>0</v>
          </cell>
          <cell r="H808">
            <v>20000000</v>
          </cell>
        </row>
        <row r="809">
          <cell r="A809" t="str">
            <v>15613000204442929666</v>
          </cell>
          <cell r="B809" t="str">
            <v> 15613000204442929666_ </v>
          </cell>
          <cell r="C809" t="str">
            <v>Saxo-Saxobiddin fermer xujaligi Saxo-Saxobiddin fermer xujaligi</v>
          </cell>
          <cell r="D809">
            <v>333</v>
          </cell>
          <cell r="E809">
            <v>39599</v>
          </cell>
          <cell r="F809">
            <v>0</v>
          </cell>
          <cell r="G809">
            <v>0</v>
          </cell>
          <cell r="H809">
            <v>35475000</v>
          </cell>
        </row>
        <row r="810">
          <cell r="A810" t="str">
            <v>15613000004443631646</v>
          </cell>
          <cell r="B810" t="str">
            <v> 15613000004443631646_ </v>
          </cell>
          <cell r="C810" t="str">
            <v>"Файзли Уддабурон" хусусий корхона "Файзли Уддабурон" хусусий корхона</v>
          </cell>
          <cell r="D810">
            <v>496</v>
          </cell>
          <cell r="E810">
            <v>39647</v>
          </cell>
          <cell r="F810">
            <v>0</v>
          </cell>
          <cell r="G810">
            <v>0</v>
          </cell>
          <cell r="H810">
            <v>11321149.9</v>
          </cell>
        </row>
        <row r="811">
          <cell r="A811" t="str">
            <v>15613000704444095646</v>
          </cell>
          <cell r="B811" t="str">
            <v> 15613000704444095646_ </v>
          </cell>
          <cell r="C811" t="str">
            <v>"РЕНАТ НУКУС" ООО "РЕНАТ НУКУС" ООО</v>
          </cell>
          <cell r="D811">
            <v>584</v>
          </cell>
          <cell r="E811">
            <v>39660</v>
          </cell>
          <cell r="F811">
            <v>0</v>
          </cell>
          <cell r="G811">
            <v>43333</v>
          </cell>
          <cell r="H811">
            <v>7498795.0999999996</v>
          </cell>
        </row>
        <row r="812">
          <cell r="A812" t="str">
            <v>15613000204444124646</v>
          </cell>
          <cell r="B812" t="str">
            <v> 15613000204444124646_ </v>
          </cell>
          <cell r="C812" t="str">
            <v>олмос олтиарик хусусий корхонаси олмос олтиарик хусусий корхонаси</v>
          </cell>
          <cell r="D812">
            <v>496</v>
          </cell>
          <cell r="E812">
            <v>39660</v>
          </cell>
          <cell r="F812">
            <v>0</v>
          </cell>
          <cell r="G812">
            <v>500000</v>
          </cell>
          <cell r="H812">
            <v>14500000</v>
          </cell>
        </row>
        <row r="813">
          <cell r="A813" t="str">
            <v>15613000804444254646</v>
          </cell>
          <cell r="B813" t="str">
            <v> 15613000804444254646_ </v>
          </cell>
          <cell r="C813" t="str">
            <v>ИЛГОР ТУКУВ ХУСУСИЙ ФИРМАСИ ИЛГОР ТУКУВ ХУСУСИЙ ФИРМАСИ</v>
          </cell>
          <cell r="D813">
            <v>100</v>
          </cell>
          <cell r="E813">
            <v>39587</v>
          </cell>
          <cell r="F813">
            <v>0</v>
          </cell>
          <cell r="G813">
            <v>0</v>
          </cell>
          <cell r="H813">
            <v>24000000</v>
          </cell>
        </row>
        <row r="814">
          <cell r="A814" t="str">
            <v>15613000904444275666</v>
          </cell>
          <cell r="B814" t="str">
            <v> 15613000904444275666_ </v>
          </cell>
          <cell r="C814" t="str">
            <v>Кавсар-Бехишт фх Кавсар-Бехишт фх</v>
          </cell>
          <cell r="D814">
            <v>142</v>
          </cell>
          <cell r="E814">
            <v>39656</v>
          </cell>
          <cell r="F814">
            <v>0</v>
          </cell>
          <cell r="G814">
            <v>0</v>
          </cell>
          <cell r="H814">
            <v>9157700</v>
          </cell>
        </row>
        <row r="815">
          <cell r="A815" t="str">
            <v>15613000804445713646</v>
          </cell>
          <cell r="B815" t="str">
            <v> 15613000804445713646_ </v>
          </cell>
          <cell r="C815" t="str">
            <v>Когон Кристал хусусий корхонаси Когон Кристал хусусий корхонаси</v>
          </cell>
          <cell r="D815">
            <v>106</v>
          </cell>
          <cell r="E815">
            <v>39610</v>
          </cell>
          <cell r="F815">
            <v>0</v>
          </cell>
          <cell r="G815">
            <v>0</v>
          </cell>
          <cell r="H815">
            <v>17991145.969999999</v>
          </cell>
        </row>
        <row r="816">
          <cell r="A816" t="str">
            <v>15613000204446831646</v>
          </cell>
          <cell r="B816" t="str">
            <v> 15613000204446831646_ </v>
          </cell>
          <cell r="C816" t="str">
            <v>"КОСОНСОЙ МУЙНОК ТРАНС" Х/К "КОСОНСОЙ МУЙНОК ТРАНС" Х/К</v>
          </cell>
          <cell r="D816">
            <v>260</v>
          </cell>
          <cell r="E816">
            <v>39647</v>
          </cell>
          <cell r="F816">
            <v>0</v>
          </cell>
          <cell r="G816">
            <v>0</v>
          </cell>
          <cell r="H816">
            <v>15000000</v>
          </cell>
        </row>
        <row r="817">
          <cell r="A817" t="str">
            <v>15613000004447260001</v>
          </cell>
          <cell r="B817" t="str">
            <v> 15613000004447260001_ </v>
          </cell>
          <cell r="C817" t="str">
            <v>Асака нуфузи фермер хужалиги Асака нуфузи фермер хужалиги</v>
          </cell>
          <cell r="D817">
            <v>34</v>
          </cell>
          <cell r="E817">
            <v>39530</v>
          </cell>
          <cell r="F817">
            <v>0</v>
          </cell>
          <cell r="G817">
            <v>0</v>
          </cell>
          <cell r="H817">
            <v>3078937</v>
          </cell>
        </row>
        <row r="818">
          <cell r="A818" t="str">
            <v>15613000204447469120</v>
          </cell>
          <cell r="B818" t="str">
            <v> 15613000204447469120_ </v>
          </cell>
          <cell r="C818" t="str">
            <v>САРДОРБЕК МИРАХМЕДОВ ФЕРМЕР ХУЖАЛИГИ САРДОРБЕК МИРАХМЕДОВ ФЕРМЕР ХУЖАЛИГИ</v>
          </cell>
          <cell r="D818">
            <v>496</v>
          </cell>
          <cell r="E818">
            <v>39660</v>
          </cell>
          <cell r="F818">
            <v>0</v>
          </cell>
          <cell r="G818">
            <v>3000000</v>
          </cell>
          <cell r="H818">
            <v>32475000</v>
          </cell>
        </row>
        <row r="819">
          <cell r="A819" t="str">
            <v>15613000804447909646</v>
          </cell>
          <cell r="B819" t="str">
            <v> 15613000804447909646_ </v>
          </cell>
          <cell r="C819" t="str">
            <v>"НУКУС АВТОЛАЙН" жууапкершилиги шекленген жамииет "НУКУС АВТОЛАЙН" жууапкершилиги шекленген жамииет</v>
          </cell>
          <cell r="D819">
            <v>584</v>
          </cell>
          <cell r="E819">
            <v>39659</v>
          </cell>
          <cell r="F819">
            <v>0</v>
          </cell>
          <cell r="G819">
            <v>0</v>
          </cell>
          <cell r="H819">
            <v>5038859.9000000004</v>
          </cell>
        </row>
        <row r="820">
          <cell r="A820" t="str">
            <v>15613000804448163001</v>
          </cell>
          <cell r="B820" t="str">
            <v> 15613000804448163001_ </v>
          </cell>
          <cell r="C820" t="str">
            <v>ХАМРАБОЙ КАРАШОВ ХУСУСИЙ ЧОРВАЧИЛИК ФЕРМАСИ ХАМРАБОЙ КАРАШОВ ХУСУСИЙ ЧОРВАЧИЛИК ФЕРМАСИ</v>
          </cell>
          <cell r="D820">
            <v>496</v>
          </cell>
          <cell r="E820">
            <v>39258</v>
          </cell>
          <cell r="F820">
            <v>0</v>
          </cell>
          <cell r="G820">
            <v>0</v>
          </cell>
          <cell r="H820">
            <v>1160000</v>
          </cell>
        </row>
        <row r="821">
          <cell r="A821" t="str">
            <v>15613000904448261666</v>
          </cell>
          <cell r="B821" t="str">
            <v> 15613000904448261666_ </v>
          </cell>
          <cell r="C821" t="str">
            <v>"Турткулли Сугдиёна" Ф. Х "Турткулли Сугдиёна" Ф. Х</v>
          </cell>
          <cell r="D821">
            <v>599</v>
          </cell>
          <cell r="E821">
            <v>39538</v>
          </cell>
          <cell r="F821">
            <v>0</v>
          </cell>
          <cell r="G821">
            <v>0</v>
          </cell>
          <cell r="H821">
            <v>35475000</v>
          </cell>
        </row>
        <row r="822">
          <cell r="A822" t="str">
            <v>15613000904448334646</v>
          </cell>
          <cell r="B822" t="str">
            <v> 15613000904448334646_ </v>
          </cell>
          <cell r="C822" t="str">
            <v>"San Servis Ta'mir" xususiy korxonasi "San Servis Ta'mir" xususiy korxonasi</v>
          </cell>
          <cell r="D822">
            <v>109</v>
          </cell>
          <cell r="E822">
            <v>39567</v>
          </cell>
          <cell r="F822">
            <v>0</v>
          </cell>
          <cell r="G822">
            <v>0</v>
          </cell>
          <cell r="H822">
            <v>22670000</v>
          </cell>
        </row>
        <row r="823">
          <cell r="A823" t="str">
            <v>15613000204448885646</v>
          </cell>
          <cell r="B823" t="str">
            <v> 15613000204448885646_ </v>
          </cell>
          <cell r="C823" t="str">
            <v>Матлуботсавдо ХАК га карашли Савдо ишлаб чикариш ва тайерлаш шуба корхоноси Матлуботсавдо ХАК га карашли Савдо ишлаб чикариш ва тайерлаш шуба корхоноси</v>
          </cell>
          <cell r="D823">
            <v>338</v>
          </cell>
          <cell r="E823">
            <v>39659</v>
          </cell>
          <cell r="F823">
            <v>0</v>
          </cell>
          <cell r="G823">
            <v>0</v>
          </cell>
          <cell r="H823">
            <v>8000004</v>
          </cell>
        </row>
        <row r="824">
          <cell r="A824" t="str">
            <v>15613000904449513666</v>
          </cell>
          <cell r="B824" t="str">
            <v> 15613000904449513666_ </v>
          </cell>
          <cell r="C824" t="str">
            <v>"Мардона-Март" фермер хужалиги "Мардона-Март" фермер хужалиги</v>
          </cell>
          <cell r="D824">
            <v>63</v>
          </cell>
          <cell r="E824">
            <v>39659</v>
          </cell>
          <cell r="F824">
            <v>0</v>
          </cell>
          <cell r="G824">
            <v>0</v>
          </cell>
          <cell r="H824">
            <v>3653200</v>
          </cell>
        </row>
        <row r="825">
          <cell r="A825" t="str">
            <v>15613000604449523001</v>
          </cell>
          <cell r="B825" t="str">
            <v> 15613000604449523001_ </v>
          </cell>
          <cell r="C825" t="str">
            <v>"АБДУГОФИР-ШЕРЗОДБЕК"ФЕРМЕР ХУЖАЛИГИ "АБДУГОФИР-ШЕРЗОДБЕК"ФЕРМЕР ХУЖАЛИГИ</v>
          </cell>
          <cell r="D825">
            <v>63</v>
          </cell>
          <cell r="E825">
            <v>39655</v>
          </cell>
          <cell r="F825">
            <v>0</v>
          </cell>
          <cell r="G825">
            <v>0</v>
          </cell>
          <cell r="H825">
            <v>1122914</v>
          </cell>
        </row>
        <row r="826">
          <cell r="A826" t="str">
            <v>15613000104449532001</v>
          </cell>
          <cell r="B826" t="str">
            <v> 15613000104449532001_ </v>
          </cell>
          <cell r="C826" t="str">
            <v>"БОЙЖИЛГА САХОВАТИ" ФЕРМЕР ХУЖАЛИГИ "БОЙЖИЛГА САХОВАТИ" ФЕРМЕР ХУЖАЛИГИ</v>
          </cell>
          <cell r="D826">
            <v>63</v>
          </cell>
          <cell r="E826">
            <v>39659</v>
          </cell>
          <cell r="F826">
            <v>0</v>
          </cell>
          <cell r="G826">
            <v>0</v>
          </cell>
          <cell r="H826">
            <v>1414113</v>
          </cell>
        </row>
        <row r="827">
          <cell r="A827" t="str">
            <v>15613000604449533666</v>
          </cell>
          <cell r="B827" t="str">
            <v> 15613000604449533666_ </v>
          </cell>
          <cell r="C827" t="str">
            <v>"Мирзахаким-Тохиржон " фермер хужалиги "Мирзахаким-Тохиржон " фермер хужалиги</v>
          </cell>
          <cell r="D827">
            <v>63</v>
          </cell>
          <cell r="E827">
            <v>39660</v>
          </cell>
          <cell r="F827">
            <v>0</v>
          </cell>
          <cell r="G827">
            <v>116000</v>
          </cell>
          <cell r="H827">
            <v>5969730</v>
          </cell>
        </row>
        <row r="828">
          <cell r="A828" t="str">
            <v>15613000904449536001</v>
          </cell>
          <cell r="B828" t="str">
            <v> 15613000904449536001_ </v>
          </cell>
          <cell r="C828" t="str">
            <v>"Элдор Илгор" фермер хужалиги "Элдор Илгор" фермер хужалиги</v>
          </cell>
          <cell r="D828">
            <v>63</v>
          </cell>
          <cell r="E828">
            <v>39629</v>
          </cell>
          <cell r="F828">
            <v>0</v>
          </cell>
          <cell r="G828">
            <v>0</v>
          </cell>
          <cell r="H828">
            <v>1420009</v>
          </cell>
        </row>
        <row r="829">
          <cell r="A829" t="str">
            <v>15613000204449611666</v>
          </cell>
          <cell r="B829" t="str">
            <v> 15613000204449611666_ </v>
          </cell>
          <cell r="C829" t="str">
            <v>Абдулла-Алижон Усмонов фермер хужалиги Абдулла-Алижон Усмонов фермер хужалиги</v>
          </cell>
          <cell r="D829">
            <v>260</v>
          </cell>
          <cell r="E829">
            <v>39643</v>
          </cell>
          <cell r="F829">
            <v>0</v>
          </cell>
          <cell r="G829">
            <v>0</v>
          </cell>
          <cell r="H829">
            <v>2912000</v>
          </cell>
        </row>
        <row r="830">
          <cell r="A830" t="str">
            <v>15613000904449616646</v>
          </cell>
          <cell r="B830" t="str">
            <v> 15613000904449616646_ </v>
          </cell>
          <cell r="C830" t="str">
            <v>XK Dental Design XK Dental Design</v>
          </cell>
          <cell r="D830">
            <v>281</v>
          </cell>
          <cell r="E830">
            <v>39659</v>
          </cell>
          <cell r="F830">
            <v>0</v>
          </cell>
          <cell r="G830">
            <v>0</v>
          </cell>
          <cell r="H830">
            <v>7518461.8399999999</v>
          </cell>
        </row>
        <row r="831">
          <cell r="A831" t="str">
            <v>15613000104449782666</v>
          </cell>
          <cell r="B831" t="str">
            <v> 15613000104449782666_ </v>
          </cell>
          <cell r="C831" t="str">
            <v>" ХАЙРИХОН КУЛДОШ" ФЕРМЕР ХУЖАЛИГИ " ХАЙРИХОН КУЛДОШ" ФЕРМЕР ХУЖАЛИГИ</v>
          </cell>
          <cell r="D831">
            <v>63</v>
          </cell>
          <cell r="E831">
            <v>39655</v>
          </cell>
          <cell r="F831">
            <v>0</v>
          </cell>
          <cell r="G831">
            <v>0</v>
          </cell>
          <cell r="H831">
            <v>18935000</v>
          </cell>
        </row>
        <row r="832">
          <cell r="A832" t="str">
            <v>15613000904449783666</v>
          </cell>
          <cell r="B832" t="str">
            <v> 15613000904449783666_ </v>
          </cell>
          <cell r="C832" t="str">
            <v>"ОЗОД МУРОД САХОВАТИ" ФЕРМЕР ХУЖАЛИГИ "ОЗОД МУРОД САХОВАТИ" ФЕРМЕР ХУЖАЛИГИ</v>
          </cell>
          <cell r="D832">
            <v>63</v>
          </cell>
          <cell r="E832">
            <v>39629</v>
          </cell>
          <cell r="F832">
            <v>0</v>
          </cell>
          <cell r="G832">
            <v>0</v>
          </cell>
          <cell r="H832">
            <v>1741090.95</v>
          </cell>
        </row>
        <row r="833">
          <cell r="A833" t="str">
            <v>15613000104449798666</v>
          </cell>
          <cell r="B833" t="str">
            <v> 15613000104449798666_ </v>
          </cell>
          <cell r="C833" t="str">
            <v>"Одилжон Кудратбек" фермер хужалиги "Одилжон Кудратбек" фермер хужалиги</v>
          </cell>
          <cell r="D833">
            <v>63</v>
          </cell>
          <cell r="E833">
            <v>39593</v>
          </cell>
          <cell r="F833">
            <v>0</v>
          </cell>
          <cell r="G833">
            <v>0</v>
          </cell>
          <cell r="H833">
            <v>1536831</v>
          </cell>
        </row>
        <row r="834">
          <cell r="A834" t="str">
            <v>15613000904449802666</v>
          </cell>
          <cell r="B834" t="str">
            <v> 15613000904449802666_ </v>
          </cell>
          <cell r="C834" t="str">
            <v>"ХОЖИАКБАР-КАМРОНБЕК" ФЕРМЕР ХУЖАЛИГИ "ХОЖИАКБАР-КАМРОНБЕК" ФЕРМЕР ХУЖАЛИГИ</v>
          </cell>
          <cell r="D834">
            <v>63</v>
          </cell>
          <cell r="E834">
            <v>39631</v>
          </cell>
          <cell r="F834">
            <v>0</v>
          </cell>
          <cell r="G834">
            <v>0</v>
          </cell>
          <cell r="H834">
            <v>7573940</v>
          </cell>
        </row>
        <row r="835">
          <cell r="A835" t="str">
            <v>15613000504450053001</v>
          </cell>
          <cell r="B835" t="str">
            <v> 15613000504450053001_ </v>
          </cell>
          <cell r="C835" t="str">
            <v>"ЖУМАЕВ АНВАР МИРЗОКУЛ ЗАМИНИ" ФЕРМЕР ХУЖАЛИГИ "ЖУМАЕВ АНВАР МИРЗОКУЛ ЗАМИНИ" ФЕРМЕР ХУЖАЛИГИ</v>
          </cell>
          <cell r="D835">
            <v>101</v>
          </cell>
          <cell r="E835">
            <v>39644</v>
          </cell>
          <cell r="F835">
            <v>0</v>
          </cell>
          <cell r="G835">
            <v>0</v>
          </cell>
          <cell r="H835">
            <v>16307833.07</v>
          </cell>
        </row>
        <row r="836">
          <cell r="A836" t="str">
            <v>15613000004450714001</v>
          </cell>
          <cell r="B836" t="str">
            <v> 15613000004450714001_ </v>
          </cell>
          <cell r="C836" t="str">
            <v>"САИДОВ КИРГИЗБОЙ ОРЗУСИ" фермер хужалиги "САИДОВ КИРГИЗБОЙ ОРЗУСИ" фермер хужалиги</v>
          </cell>
          <cell r="D836">
            <v>50</v>
          </cell>
          <cell r="E836">
            <v>39660</v>
          </cell>
          <cell r="F836">
            <v>0</v>
          </cell>
          <cell r="G836">
            <v>114000</v>
          </cell>
          <cell r="H836">
            <v>1261005.97</v>
          </cell>
        </row>
        <row r="837">
          <cell r="A837" t="str">
            <v>15613000504451283666</v>
          </cell>
          <cell r="B837" t="str">
            <v> 15613000504451283666_ </v>
          </cell>
          <cell r="C837" t="str">
            <v>"Ангор-Дарбанд" фермер хужалиги "Ангор-Дарбанд" фермер хужалиги</v>
          </cell>
          <cell r="D837">
            <v>344</v>
          </cell>
          <cell r="E837">
            <v>39619</v>
          </cell>
          <cell r="F837">
            <v>0</v>
          </cell>
          <cell r="G837">
            <v>0</v>
          </cell>
          <cell r="H837">
            <v>21572000</v>
          </cell>
        </row>
        <row r="838">
          <cell r="A838" t="str">
            <v>15613000204451645001</v>
          </cell>
          <cell r="B838" t="str">
            <v> 15613000204451645001_ </v>
          </cell>
          <cell r="C838" t="str">
            <v>ОБОД ГУЛИСТОН КУЛИБОЛО САХОВАТИ Ф/Х ОБОД ГУЛИСТОН КУЛИБОЛО САХОВАТИ Ф/Х</v>
          </cell>
          <cell r="D838">
            <v>108</v>
          </cell>
          <cell r="E838">
            <v>39660</v>
          </cell>
          <cell r="F838">
            <v>0</v>
          </cell>
          <cell r="G838">
            <v>570000</v>
          </cell>
          <cell r="H838">
            <v>11471410</v>
          </cell>
        </row>
        <row r="839">
          <cell r="A839" t="str">
            <v>15613000404452163666</v>
          </cell>
          <cell r="B839" t="str">
            <v> 15613000404452163666_ </v>
          </cell>
          <cell r="C839" t="str">
            <v>Уйбой Миришкор ф.х "Uyboy Mirishkor" f/x</v>
          </cell>
          <cell r="D839">
            <v>100</v>
          </cell>
          <cell r="E839">
            <v>39653</v>
          </cell>
          <cell r="F839">
            <v>0</v>
          </cell>
          <cell r="G839">
            <v>0</v>
          </cell>
          <cell r="H839">
            <v>8940672</v>
          </cell>
        </row>
        <row r="840">
          <cell r="A840" t="str">
            <v>15613000104452252666</v>
          </cell>
          <cell r="B840" t="str">
            <v> 15613000104452252666_ </v>
          </cell>
          <cell r="C840" t="str">
            <v>Исфани бахори фермер хужалиги Исфани бахори фермер хужалиги</v>
          </cell>
          <cell r="D840">
            <v>100</v>
          </cell>
          <cell r="E840">
            <v>39628</v>
          </cell>
          <cell r="F840">
            <v>0</v>
          </cell>
          <cell r="G840">
            <v>0</v>
          </cell>
          <cell r="H840">
            <v>16942000</v>
          </cell>
        </row>
        <row r="841">
          <cell r="A841" t="str">
            <v>15613000204452366666</v>
          </cell>
          <cell r="B841" t="str">
            <v> 15613000204452366666_ </v>
          </cell>
          <cell r="C841" t="str">
            <v>"Еркишлок Маржони" фермер хужалиги "Еркишлок Маржони" фермер хужалиги</v>
          </cell>
          <cell r="D841">
            <v>41</v>
          </cell>
          <cell r="E841">
            <v>39594</v>
          </cell>
          <cell r="F841">
            <v>0</v>
          </cell>
          <cell r="G841">
            <v>0</v>
          </cell>
          <cell r="H841">
            <v>2348500</v>
          </cell>
        </row>
        <row r="842">
          <cell r="A842" t="str">
            <v>15613000804452577001</v>
          </cell>
          <cell r="B842" t="str">
            <v> 15613000804452577001_ </v>
          </cell>
          <cell r="C842" t="str">
            <v>FX "DAYIM ELBEGI" FX "DAYIM ELBEGI"</v>
          </cell>
          <cell r="D842">
            <v>348</v>
          </cell>
          <cell r="E842">
            <v>39648</v>
          </cell>
          <cell r="F842">
            <v>0</v>
          </cell>
          <cell r="G842">
            <v>0</v>
          </cell>
          <cell r="H842">
            <v>7096642.6299999999</v>
          </cell>
        </row>
        <row r="843">
          <cell r="A843" t="str">
            <v>15613000304452688001</v>
          </cell>
          <cell r="B843" t="str">
            <v> 15613000304452688001_ </v>
          </cell>
          <cell r="C843" t="str">
            <v>"Мурувватли Махмуджон" фермер хужалиги "Мурувватли Махмуджон" фермер хужалиги</v>
          </cell>
          <cell r="D843">
            <v>41</v>
          </cell>
          <cell r="E843">
            <v>39654</v>
          </cell>
          <cell r="F843">
            <v>0</v>
          </cell>
          <cell r="G843">
            <v>0</v>
          </cell>
          <cell r="H843">
            <v>53995000</v>
          </cell>
        </row>
        <row r="844">
          <cell r="A844" t="str">
            <v>15613000004452718666</v>
          </cell>
          <cell r="B844" t="str">
            <v> 15613000004452718666_ </v>
          </cell>
          <cell r="C844" t="str">
            <v>"Калбдаги иштиек" фермер хужалиги "Калбдаги иштиек" фермер хужалиги</v>
          </cell>
          <cell r="D844">
            <v>41</v>
          </cell>
          <cell r="E844">
            <v>39651</v>
          </cell>
          <cell r="F844">
            <v>0</v>
          </cell>
          <cell r="G844">
            <v>0</v>
          </cell>
          <cell r="H844">
            <v>15800000</v>
          </cell>
        </row>
        <row r="845">
          <cell r="A845" t="str">
            <v>15613000104452723001</v>
          </cell>
          <cell r="B845" t="str">
            <v> 15613000104452723001_ </v>
          </cell>
          <cell r="C845" t="str">
            <v>Manashbi Valijon fermer xo'jaligi Manashbi Valijon fermer xo'jaligi</v>
          </cell>
          <cell r="D845">
            <v>346</v>
          </cell>
          <cell r="E845">
            <v>39653</v>
          </cell>
          <cell r="F845">
            <v>0</v>
          </cell>
          <cell r="G845">
            <v>0</v>
          </cell>
          <cell r="H845">
            <v>17912600</v>
          </cell>
        </row>
        <row r="846">
          <cell r="A846" t="str">
            <v>15613000704452726120</v>
          </cell>
          <cell r="B846" t="str">
            <v> 15613000704452726120_ </v>
          </cell>
          <cell r="C846" t="str">
            <v>Qulmanov qulmat fermer xo'jaligi Qulmanov qulmat fermer xo'jaligi</v>
          </cell>
          <cell r="D846">
            <v>346</v>
          </cell>
          <cell r="E846">
            <v>39596</v>
          </cell>
          <cell r="F846">
            <v>0</v>
          </cell>
          <cell r="G846">
            <v>0</v>
          </cell>
          <cell r="H846">
            <v>35475000</v>
          </cell>
        </row>
        <row r="847">
          <cell r="A847" t="str">
            <v>15613000504452771666</v>
          </cell>
          <cell r="B847" t="str">
            <v> 15613000504452771666_ </v>
          </cell>
          <cell r="C847" t="str">
            <v>ТОХИР РАХМАТ ЗУЛАЙХО ФЕРМЕР ХУЖАЛИГИ ТОХИР РАХМАТ ЗУЛАЙХО ФЕРМЕР ХУЖАЛИГИ</v>
          </cell>
          <cell r="D847">
            <v>100</v>
          </cell>
          <cell r="E847">
            <v>39655</v>
          </cell>
          <cell r="F847">
            <v>0</v>
          </cell>
          <cell r="G847">
            <v>0</v>
          </cell>
          <cell r="H847">
            <v>8100000</v>
          </cell>
        </row>
        <row r="848">
          <cell r="A848" t="str">
            <v>15613000104452838666</v>
          </cell>
          <cell r="B848" t="str">
            <v> 15613000104452838666_ </v>
          </cell>
          <cell r="C848" t="str">
            <v>Боботодаре Бахтиер Шер Замини Боботодаре Бахтиер Шер Замини</v>
          </cell>
          <cell r="D848">
            <v>101</v>
          </cell>
          <cell r="E848">
            <v>39629</v>
          </cell>
          <cell r="F848">
            <v>0</v>
          </cell>
          <cell r="G848">
            <v>0</v>
          </cell>
          <cell r="H848">
            <v>28900000</v>
          </cell>
        </row>
        <row r="849">
          <cell r="A849" t="str">
            <v>15613000504452860666</v>
          </cell>
          <cell r="B849" t="str">
            <v> 15613000504452860666_ </v>
          </cell>
          <cell r="C849" t="str">
            <v>Зар Мухаммад Нигор фермер хужалиги Зар Мухаммад Нигор фермер хужалиги</v>
          </cell>
          <cell r="D849">
            <v>101</v>
          </cell>
          <cell r="E849">
            <v>39631</v>
          </cell>
          <cell r="F849">
            <v>0</v>
          </cell>
          <cell r="G849">
            <v>0</v>
          </cell>
          <cell r="H849">
            <v>7615000</v>
          </cell>
        </row>
        <row r="850">
          <cell r="A850" t="str">
            <v>15613000404452865001</v>
          </cell>
          <cell r="B850" t="str">
            <v> 15613000404452865001_ </v>
          </cell>
          <cell r="C850" t="str">
            <v>Мангу Феруза Дилшод фермер хужалиги Мангу Феруза Дилшод фермер хужалиги</v>
          </cell>
          <cell r="D850">
            <v>101</v>
          </cell>
          <cell r="E850">
            <v>39631</v>
          </cell>
          <cell r="F850">
            <v>0</v>
          </cell>
          <cell r="G850">
            <v>0</v>
          </cell>
          <cell r="H850">
            <v>16125679.18</v>
          </cell>
        </row>
        <row r="851">
          <cell r="A851" t="str">
            <v>15613000904452976666</v>
          </cell>
          <cell r="B851" t="str">
            <v> 15613000904452976666_ </v>
          </cell>
          <cell r="C851" t="str">
            <v>Рахмат Рашид Жасур Жалол фермер хужалиги Рахмат Рашид Жасур Жалол фермер хужалиги</v>
          </cell>
          <cell r="D851">
            <v>101</v>
          </cell>
          <cell r="E851">
            <v>39644</v>
          </cell>
          <cell r="F851">
            <v>0</v>
          </cell>
          <cell r="G851">
            <v>0</v>
          </cell>
          <cell r="H851">
            <v>26852371.870000001</v>
          </cell>
        </row>
        <row r="852">
          <cell r="A852" t="str">
            <v>15613000604453042120</v>
          </cell>
          <cell r="B852" t="str">
            <v> 15613000604453042120_ </v>
          </cell>
          <cell r="C852" t="str">
            <v>"PAHTAOBOD SHOH" фермер хужалиги "PAHTAOBOD SHOH" фермер хужалиги</v>
          </cell>
          <cell r="D852">
            <v>32</v>
          </cell>
          <cell r="E852">
            <v>39626</v>
          </cell>
          <cell r="F852">
            <v>0</v>
          </cell>
          <cell r="G852">
            <v>0</v>
          </cell>
          <cell r="H852">
            <v>4000000</v>
          </cell>
        </row>
        <row r="853">
          <cell r="A853" t="str">
            <v>15613000704453200001</v>
          </cell>
          <cell r="B853" t="str">
            <v> 15613000704453200001_ </v>
          </cell>
          <cell r="C853" t="str">
            <v>"Mohunur-Bahodir" FX "Mohunur-Bahodir" FX</v>
          </cell>
          <cell r="D853">
            <v>483</v>
          </cell>
          <cell r="E853">
            <v>39654</v>
          </cell>
          <cell r="F853">
            <v>0</v>
          </cell>
          <cell r="G853">
            <v>0</v>
          </cell>
          <cell r="H853">
            <v>21076000</v>
          </cell>
        </row>
        <row r="854">
          <cell r="A854" t="str">
            <v>15613000404453317120</v>
          </cell>
          <cell r="B854" t="str">
            <v> 15613000404453317120_ </v>
          </cell>
          <cell r="C854" t="str">
            <v>Хусанов Собир бойлиги фермер хужалиги Хусанов Собир бойлиги фермер хужалиги</v>
          </cell>
          <cell r="D854">
            <v>41</v>
          </cell>
          <cell r="E854">
            <v>39627</v>
          </cell>
          <cell r="F854">
            <v>0</v>
          </cell>
          <cell r="G854">
            <v>0</v>
          </cell>
          <cell r="H854">
            <v>3150000</v>
          </cell>
        </row>
        <row r="855">
          <cell r="A855" t="str">
            <v>15613000904453538120</v>
          </cell>
          <cell r="B855" t="str">
            <v> 15613000904453538120_ </v>
          </cell>
          <cell r="C855" t="str">
            <v>ФХ "Салим Абдугаффор" ФХ "Салим Абдугаффор"</v>
          </cell>
          <cell r="D855">
            <v>455</v>
          </cell>
          <cell r="E855">
            <v>39633</v>
          </cell>
          <cell r="F855">
            <v>0</v>
          </cell>
          <cell r="G855">
            <v>0</v>
          </cell>
          <cell r="H855">
            <v>27350000</v>
          </cell>
        </row>
        <row r="856">
          <cell r="A856" t="str">
            <v>15613000704453567666</v>
          </cell>
          <cell r="B856" t="str">
            <v> 15613000704453567666_ </v>
          </cell>
          <cell r="C856" t="str">
            <v>"Shodiev Shokir zamini" fermer xo'jaligi "Shodiev Shokir zamini" fermer xo'jaligi</v>
          </cell>
          <cell r="D856">
            <v>106</v>
          </cell>
          <cell r="E856">
            <v>39619</v>
          </cell>
          <cell r="F856">
            <v>0</v>
          </cell>
          <cell r="G856">
            <v>0</v>
          </cell>
          <cell r="H856">
            <v>24802586.5</v>
          </cell>
        </row>
        <row r="857">
          <cell r="A857" t="str">
            <v>15613000704453920120</v>
          </cell>
          <cell r="B857" t="str">
            <v> 15613000704453920120_ </v>
          </cell>
          <cell r="C857" t="str">
            <v>"АДХАМОВ ХАБИБУЛЛО" фермер хужалиги "АДХАМОВ ХАБИБУЛЛО" фермер хужалиги</v>
          </cell>
          <cell r="D857">
            <v>41</v>
          </cell>
          <cell r="E857">
            <v>39628</v>
          </cell>
          <cell r="F857">
            <v>0</v>
          </cell>
          <cell r="G857">
            <v>0</v>
          </cell>
          <cell r="H857">
            <v>3150000</v>
          </cell>
        </row>
        <row r="858">
          <cell r="A858" t="str">
            <v>15613000204454150666</v>
          </cell>
          <cell r="B858" t="str">
            <v> 15613000204454150666_ </v>
          </cell>
          <cell r="C858" t="str">
            <v>"ДУСТМАТ САХОВАТИ" ФЕРМЕР ХУЖАЛИГИ "ДУСТМАТ САХОВАТИ" ФЕРМЕР ХУЖАЛИГИ</v>
          </cell>
          <cell r="D858">
            <v>41</v>
          </cell>
          <cell r="E858">
            <v>39643</v>
          </cell>
          <cell r="F858">
            <v>0</v>
          </cell>
          <cell r="G858">
            <v>0</v>
          </cell>
          <cell r="H858">
            <v>1344360</v>
          </cell>
        </row>
        <row r="859">
          <cell r="A859" t="str">
            <v>15613000504454268667</v>
          </cell>
          <cell r="B859" t="str">
            <v> 15613000504454268667_ </v>
          </cell>
          <cell r="C859" t="str">
            <v>УСТО НАСИМ БОГИ ФЕРМЕР ХУЖАЛИГИ УСТО НАСИМ БОГИ ФЕРМЕР ХУЖАЛИГИ</v>
          </cell>
          <cell r="D859">
            <v>101</v>
          </cell>
          <cell r="E859">
            <v>39645</v>
          </cell>
          <cell r="F859">
            <v>0</v>
          </cell>
          <cell r="G859">
            <v>0</v>
          </cell>
          <cell r="H859">
            <v>23108667.190000001</v>
          </cell>
        </row>
        <row r="860">
          <cell r="A860" t="str">
            <v>15613000604454351666</v>
          </cell>
          <cell r="B860" t="str">
            <v> 15613000604454351666_ </v>
          </cell>
          <cell r="C860" t="str">
            <v>Жумабоев Дилшод Чамани фермер хужалиги Жумабоев Дилшод Чамани фермер хужалиги</v>
          </cell>
          <cell r="D860">
            <v>41</v>
          </cell>
          <cell r="E860">
            <v>39658</v>
          </cell>
          <cell r="F860">
            <v>0</v>
          </cell>
          <cell r="G860">
            <v>0</v>
          </cell>
          <cell r="H860">
            <v>19600000</v>
          </cell>
        </row>
        <row r="861">
          <cell r="A861" t="str">
            <v>15613000404454695120</v>
          </cell>
          <cell r="B861" t="str">
            <v> 15613000404454695120_ </v>
          </cell>
          <cell r="C861" t="str">
            <v>"Kenjaboy - Zinatoy" фермер хужалиги "Kenjaboy - Zinatoy" фермер хужалиги</v>
          </cell>
          <cell r="D861">
            <v>32</v>
          </cell>
          <cell r="E861">
            <v>39627</v>
          </cell>
          <cell r="F861">
            <v>0</v>
          </cell>
          <cell r="G861">
            <v>0</v>
          </cell>
          <cell r="H861">
            <v>4000000</v>
          </cell>
        </row>
        <row r="862">
          <cell r="A862" t="str">
            <v>15613000904454806120</v>
          </cell>
          <cell r="B862" t="str">
            <v> 15613000904454806120_ </v>
          </cell>
          <cell r="C862" t="str">
            <v>Такдир Сохибаси фермер хужалиги Такдир Сохибаси фермер хужалиги</v>
          </cell>
          <cell r="D862">
            <v>41</v>
          </cell>
          <cell r="E862">
            <v>39628</v>
          </cell>
          <cell r="F862">
            <v>0</v>
          </cell>
          <cell r="G862">
            <v>0</v>
          </cell>
          <cell r="H862">
            <v>3150000</v>
          </cell>
        </row>
        <row r="863">
          <cell r="A863" t="str">
            <v>15613000204454888002</v>
          </cell>
          <cell r="B863" t="str">
            <v> 15613000204454888002_ </v>
          </cell>
          <cell r="C863" t="str">
            <v>Султонова Шохигул Уриновна фермер хужалиги Султонова Шохигул Уриновна фермер хужалиги</v>
          </cell>
          <cell r="D863">
            <v>152</v>
          </cell>
          <cell r="E863">
            <v>39593</v>
          </cell>
          <cell r="F863">
            <v>0</v>
          </cell>
          <cell r="G863">
            <v>0</v>
          </cell>
          <cell r="H863">
            <v>17923481</v>
          </cell>
        </row>
        <row r="864">
          <cell r="A864" t="str">
            <v>15613000004455656120</v>
          </cell>
          <cell r="B864" t="str">
            <v> 15613000004455656120_ </v>
          </cell>
          <cell r="C864" t="str">
            <v>Абдукодир Исмодиёров фермер хужалиги Абдукодир Исмодиёров фермер хужалиги</v>
          </cell>
          <cell r="D864">
            <v>233</v>
          </cell>
          <cell r="E864">
            <v>39632</v>
          </cell>
          <cell r="F864">
            <v>0</v>
          </cell>
          <cell r="G864">
            <v>0</v>
          </cell>
          <cell r="H864">
            <v>3396000</v>
          </cell>
        </row>
        <row r="865">
          <cell r="A865" t="str">
            <v>15613000604456161001</v>
          </cell>
          <cell r="B865" t="str">
            <v> 15613000604456161001_ </v>
          </cell>
          <cell r="C865" t="str">
            <v>ТУРКОН ЕГДУСИ Ф.Х ТУРКОН ЕГДУСИ Ф.Х</v>
          </cell>
          <cell r="D865">
            <v>100</v>
          </cell>
          <cell r="E865">
            <v>39660</v>
          </cell>
          <cell r="F865">
            <v>0</v>
          </cell>
          <cell r="G865">
            <v>1119000</v>
          </cell>
          <cell r="H865">
            <v>12015128.199999999</v>
          </cell>
        </row>
        <row r="866">
          <cell r="A866" t="str">
            <v>15613000304456162666</v>
          </cell>
          <cell r="B866" t="str">
            <v> 15613000304456162666_ </v>
          </cell>
          <cell r="C866" t="str">
            <v>НУРИДДИН САВРИ САФО Ф.Х НУРИДДИН САВРИ САФО Ф.Х</v>
          </cell>
          <cell r="D866">
            <v>100</v>
          </cell>
          <cell r="E866">
            <v>39648</v>
          </cell>
          <cell r="F866">
            <v>0</v>
          </cell>
          <cell r="G866">
            <v>0</v>
          </cell>
          <cell r="H866">
            <v>7798263.1799999997</v>
          </cell>
        </row>
        <row r="867">
          <cell r="A867" t="str">
            <v>15613000704456196666</v>
          </cell>
          <cell r="B867" t="str">
            <v> 15613000704456196666_ </v>
          </cell>
          <cell r="C867" t="str">
            <v>"Вохид Улугбек барака" ФХ "Вохид Улугбек барака" ФХ</v>
          </cell>
          <cell r="D867">
            <v>483</v>
          </cell>
          <cell r="E867">
            <v>39660</v>
          </cell>
          <cell r="F867">
            <v>0</v>
          </cell>
          <cell r="G867">
            <v>1400000</v>
          </cell>
          <cell r="H867">
            <v>24200000</v>
          </cell>
        </row>
        <row r="868">
          <cell r="A868" t="str">
            <v>15613000204456262001</v>
          </cell>
          <cell r="B868" t="str">
            <v> 15613000204456262001_ </v>
          </cell>
          <cell r="C868" t="str">
            <v>"Музаффар мехнат" дехкон ф/х "Музаффар мехнат" дехкон ф/х</v>
          </cell>
          <cell r="D868">
            <v>496</v>
          </cell>
          <cell r="E868">
            <v>39636</v>
          </cell>
          <cell r="F868">
            <v>0</v>
          </cell>
          <cell r="G868">
            <v>0</v>
          </cell>
          <cell r="H868">
            <v>4072503.59</v>
          </cell>
        </row>
        <row r="869">
          <cell r="A869" t="str">
            <v>15613000804456431001</v>
          </cell>
          <cell r="B869" t="str">
            <v> 15613000804456431001_ </v>
          </cell>
          <cell r="C869" t="str">
            <v>"Кудратбек Абдулборий" фермер хужалиги "Кудратбек Абдулборий" фермер хужалиги</v>
          </cell>
          <cell r="D869">
            <v>63</v>
          </cell>
          <cell r="E869">
            <v>39641</v>
          </cell>
          <cell r="F869">
            <v>0</v>
          </cell>
          <cell r="G869">
            <v>0</v>
          </cell>
          <cell r="H869">
            <v>1084670</v>
          </cell>
        </row>
        <row r="870">
          <cell r="A870" t="str">
            <v>15613000304456479666</v>
          </cell>
          <cell r="B870" t="str">
            <v> 15613000304456479666_ </v>
          </cell>
          <cell r="C870" t="str">
            <v>"Илес Орзу замини" фермер хужалиги "Илес Орзу замини" фермер хужалиги</v>
          </cell>
          <cell r="D870">
            <v>63</v>
          </cell>
          <cell r="E870">
            <v>39598</v>
          </cell>
          <cell r="F870">
            <v>0</v>
          </cell>
          <cell r="G870">
            <v>0</v>
          </cell>
          <cell r="H870">
            <v>21850000</v>
          </cell>
        </row>
        <row r="871">
          <cell r="A871" t="str">
            <v>15613000004456657120</v>
          </cell>
          <cell r="B871" t="str">
            <v> 15613000004456657120_ </v>
          </cell>
          <cell r="C871" t="str">
            <v>Обло Уктам бустони ф/х Обло Уктам бустони ф/х</v>
          </cell>
          <cell r="D871">
            <v>110</v>
          </cell>
          <cell r="E871">
            <v>39650</v>
          </cell>
          <cell r="F871">
            <v>0</v>
          </cell>
          <cell r="G871">
            <v>0</v>
          </cell>
          <cell r="H871">
            <v>28500000</v>
          </cell>
        </row>
        <row r="872">
          <cell r="A872" t="str">
            <v>15613000704456703666</v>
          </cell>
          <cell r="B872" t="str">
            <v> 15613000704456703666_ </v>
          </cell>
          <cell r="C872" t="str">
            <v>Корабоева Махбубахон фермер хужалиги Корабоева Махбубахон фермер хужалиги</v>
          </cell>
          <cell r="D872">
            <v>41</v>
          </cell>
          <cell r="E872">
            <v>39653</v>
          </cell>
          <cell r="F872">
            <v>0</v>
          </cell>
          <cell r="G872">
            <v>0</v>
          </cell>
          <cell r="H872">
            <v>19636000</v>
          </cell>
        </row>
        <row r="873">
          <cell r="A873" t="str">
            <v>15613000404456969646</v>
          </cell>
          <cell r="B873" t="str">
            <v> 15613000404456969646_ </v>
          </cell>
          <cell r="C873" t="str">
            <v>ВОДИЙ ЕШЛАРИ ИЛМ ИСТАР МАСУЛИЯТИ ЧЕКЛАНГАН ЖАМИЯТИ ВОДИЙ ЕШЛАРИ ИЛМ ИСТАР МАСУЛИЯТИ ЧЕКЛАНГАН ЖАМИЯТИ</v>
          </cell>
          <cell r="D873">
            <v>496</v>
          </cell>
          <cell r="E873">
            <v>39651</v>
          </cell>
          <cell r="F873">
            <v>0</v>
          </cell>
          <cell r="G873">
            <v>0</v>
          </cell>
          <cell r="H873">
            <v>7000000</v>
          </cell>
        </row>
        <row r="874">
          <cell r="A874" t="str">
            <v>15613000904457139001</v>
          </cell>
          <cell r="B874" t="str">
            <v> 15613000904457139001_ </v>
          </cell>
          <cell r="C874" t="str">
            <v>"Hasan-Husen-Husniddin" fermer xo'jaligi "Hasan-Husen-Husniddin" fermer xo'jaligi</v>
          </cell>
          <cell r="D874">
            <v>106</v>
          </cell>
          <cell r="E874">
            <v>39640</v>
          </cell>
          <cell r="F874">
            <v>0</v>
          </cell>
          <cell r="G874">
            <v>0</v>
          </cell>
          <cell r="H874">
            <v>21774723.670000002</v>
          </cell>
        </row>
        <row r="875">
          <cell r="A875" t="str">
            <v>15613000304457415666</v>
          </cell>
          <cell r="B875" t="str">
            <v> 15613000304457415666_ </v>
          </cell>
          <cell r="C875" t="str">
            <v>"Hamraqulov Abdulkaviy" фермер хужалиги "Hamraqulov Abdulkaviy" фермер хужалиги</v>
          </cell>
          <cell r="D875">
            <v>32</v>
          </cell>
          <cell r="E875">
            <v>39660</v>
          </cell>
          <cell r="F875">
            <v>0</v>
          </cell>
          <cell r="G875">
            <v>256000</v>
          </cell>
          <cell r="H875">
            <v>8332691.6900000004</v>
          </cell>
        </row>
        <row r="876">
          <cell r="A876" t="str">
            <v>15613000804457551666</v>
          </cell>
          <cell r="B876" t="str">
            <v> 15613000804457551666_ </v>
          </cell>
          <cell r="C876" t="str">
            <v>"Олтмишбой Максудбек" фермер хужалиги "Олтмишбой Максудбек" фермер хужалиги</v>
          </cell>
          <cell r="D876">
            <v>63</v>
          </cell>
          <cell r="E876">
            <v>39628</v>
          </cell>
          <cell r="F876">
            <v>0</v>
          </cell>
          <cell r="G876">
            <v>0</v>
          </cell>
          <cell r="H876">
            <v>1843780</v>
          </cell>
        </row>
        <row r="877">
          <cell r="A877" t="str">
            <v>15613000804457648001</v>
          </cell>
          <cell r="B877" t="str">
            <v> 15613000804457648001_ </v>
          </cell>
          <cell r="C877" t="str">
            <v>Уктам Бобожонович фермер хужалиги Уктам Бобожонович фермер хужалиги</v>
          </cell>
          <cell r="D877">
            <v>557</v>
          </cell>
          <cell r="E877">
            <v>38884</v>
          </cell>
          <cell r="F877">
            <v>0</v>
          </cell>
          <cell r="G877">
            <v>0</v>
          </cell>
          <cell r="H877">
            <v>3440000</v>
          </cell>
        </row>
        <row r="878">
          <cell r="A878" t="str">
            <v>15613000204458057120</v>
          </cell>
          <cell r="B878" t="str">
            <v> 15613000204458057120_ </v>
          </cell>
          <cell r="C878" t="str">
            <v>"Оспан Баймаклы" ФХ "Оспан Баймаклы" ФХ</v>
          </cell>
          <cell r="D878">
            <v>584</v>
          </cell>
          <cell r="E878">
            <v>39660</v>
          </cell>
          <cell r="F878">
            <v>0</v>
          </cell>
          <cell r="G878">
            <v>1000000</v>
          </cell>
          <cell r="H878">
            <v>21710000</v>
          </cell>
        </row>
        <row r="879">
          <cell r="A879" t="str">
            <v>15613000704458069001</v>
          </cell>
          <cell r="B879" t="str">
            <v> 15613000704458069001_ </v>
          </cell>
          <cell r="C879" t="str">
            <v>"Yoqubov agrotehnika" маъсулияти чекланган жамият "Yoqubov agrotehnika" маъсулияти чекланган жамият</v>
          </cell>
          <cell r="D879">
            <v>32</v>
          </cell>
          <cell r="E879">
            <v>39660</v>
          </cell>
          <cell r="F879">
            <v>0</v>
          </cell>
          <cell r="G879">
            <v>315000</v>
          </cell>
          <cell r="H879">
            <v>9084417.2899999991</v>
          </cell>
        </row>
        <row r="880">
          <cell r="A880" t="str">
            <v>15613000504458708666</v>
          </cell>
          <cell r="B880" t="str">
            <v> 15613000504458708666_ </v>
          </cell>
          <cell r="C880" t="str">
            <v>"Муротали Олтин бошок" Ф\х "Муротали Олтин бошок" Ф\х</v>
          </cell>
          <cell r="D880">
            <v>473</v>
          </cell>
          <cell r="E880">
            <v>39648</v>
          </cell>
          <cell r="F880">
            <v>0</v>
          </cell>
          <cell r="G880">
            <v>0</v>
          </cell>
          <cell r="H880">
            <v>4267500</v>
          </cell>
        </row>
        <row r="881">
          <cell r="A881" t="str">
            <v>15613000504458734666</v>
          </cell>
          <cell r="B881" t="str">
            <v> 15613000504458734666_ </v>
          </cell>
          <cell r="C881" t="str">
            <v>"Хусан Нур саховати" фермер хужалиги "Хусан Нур саховати" фермер хужалиги</v>
          </cell>
          <cell r="D881">
            <v>63</v>
          </cell>
          <cell r="E881">
            <v>39656</v>
          </cell>
          <cell r="F881">
            <v>0</v>
          </cell>
          <cell r="G881">
            <v>0</v>
          </cell>
          <cell r="H881">
            <v>503000</v>
          </cell>
        </row>
        <row r="882">
          <cell r="A882" t="str">
            <v>15613000904458760666</v>
          </cell>
          <cell r="B882" t="str">
            <v> 15613000904458760666_ </v>
          </cell>
          <cell r="C882" t="str">
            <v>"Муслимбек Мухаммаджонов" фермер хужалиги "Муслимбек Мухаммаджонов" фермер хужалиги</v>
          </cell>
          <cell r="D882">
            <v>496</v>
          </cell>
          <cell r="E882">
            <v>39632</v>
          </cell>
          <cell r="F882">
            <v>0</v>
          </cell>
          <cell r="G882">
            <v>0</v>
          </cell>
          <cell r="H882">
            <v>11240000</v>
          </cell>
        </row>
        <row r="883">
          <cell r="A883" t="str">
            <v>15613000904459330001</v>
          </cell>
          <cell r="B883" t="str">
            <v> 15613000904459330001_ </v>
          </cell>
          <cell r="C883" t="str">
            <v>"Фотима Зухра Туранова" дехкон ф/х "Фотима Зухра Туранова" дехкон ф/х</v>
          </cell>
          <cell r="D883">
            <v>496</v>
          </cell>
          <cell r="E883">
            <v>39629</v>
          </cell>
          <cell r="F883">
            <v>0</v>
          </cell>
          <cell r="G883">
            <v>0</v>
          </cell>
          <cell r="H883">
            <v>4703872.3099999996</v>
          </cell>
        </row>
        <row r="884">
          <cell r="A884" t="str">
            <v>15613000604459996666</v>
          </cell>
          <cell r="B884" t="str">
            <v> 15613000604459996666_ </v>
          </cell>
          <cell r="C884" t="str">
            <v>"АЛ-МУЖАССАМ БАРАКА" фермер хужалиги "АЛ-МУЖАССАМ БАРАКА" фермер хужалиги</v>
          </cell>
          <cell r="D884">
            <v>496</v>
          </cell>
          <cell r="E884">
            <v>39632</v>
          </cell>
          <cell r="F884">
            <v>0</v>
          </cell>
          <cell r="G884">
            <v>0</v>
          </cell>
          <cell r="H884">
            <v>14932000</v>
          </cell>
        </row>
        <row r="885">
          <cell r="A885" t="str">
            <v>15613000804460206666</v>
          </cell>
          <cell r="B885" t="str">
            <v> 15613000804460206666_ </v>
          </cell>
          <cell r="C885" t="str">
            <v>Хазина рохати фермер хужалиги Хазина рохати фермер хужалиги</v>
          </cell>
          <cell r="D885">
            <v>38</v>
          </cell>
          <cell r="E885">
            <v>39650</v>
          </cell>
          <cell r="F885">
            <v>0</v>
          </cell>
          <cell r="G885">
            <v>0</v>
          </cell>
          <cell r="H885">
            <v>22233300</v>
          </cell>
        </row>
        <row r="886">
          <cell r="A886" t="str">
            <v>15613000904460309666</v>
          </cell>
          <cell r="B886" t="str">
            <v> 15613000904460309666_ </v>
          </cell>
          <cell r="C886" t="str">
            <v>DILMUROD JAXONGIR OMONOV M.O,D, FERMER XUJALIGI DILMUROD JAXONGIR OMONOV M.O,D, FERMER XUJALIGI</v>
          </cell>
          <cell r="D886">
            <v>268</v>
          </cell>
          <cell r="E886">
            <v>39654</v>
          </cell>
          <cell r="F886">
            <v>0</v>
          </cell>
          <cell r="G886">
            <v>0</v>
          </cell>
          <cell r="H886">
            <v>5588000</v>
          </cell>
        </row>
        <row r="887">
          <cell r="A887" t="str">
            <v>15613000704460441666</v>
          </cell>
          <cell r="B887" t="str">
            <v> 15613000704460441666_ </v>
          </cell>
          <cell r="C887" t="str">
            <v>Мингбоши Нарзулла-Ш.Ш ф\х Мингбоши Нарзулла-Ш.Ш ф\х</v>
          </cell>
          <cell r="D887">
            <v>266</v>
          </cell>
          <cell r="E887">
            <v>39648</v>
          </cell>
          <cell r="F887">
            <v>0</v>
          </cell>
          <cell r="G887">
            <v>0</v>
          </cell>
          <cell r="H887">
            <v>26901738.879999999</v>
          </cell>
        </row>
        <row r="888">
          <cell r="A888" t="str">
            <v>15613000404460459666</v>
          </cell>
          <cell r="B888" t="str">
            <v> 15613000404460459666_ </v>
          </cell>
          <cell r="C888" t="str">
            <v>FX " MAMATRAIM BAXSHI" FX " MAMATRAIM BAXSHI"</v>
          </cell>
          <cell r="D888">
            <v>348</v>
          </cell>
          <cell r="E888">
            <v>39643</v>
          </cell>
          <cell r="F888">
            <v>0</v>
          </cell>
          <cell r="G888">
            <v>0</v>
          </cell>
          <cell r="H888">
            <v>11432300.550000001</v>
          </cell>
        </row>
        <row r="889">
          <cell r="A889" t="str">
            <v>15613000404460507666</v>
          </cell>
          <cell r="B889" t="str">
            <v> 15613000404460507666_ </v>
          </cell>
          <cell r="C889" t="str">
            <v>"АХМЕДОВА ЁРКИНОЙ" фермер хужалиги "АХМЕДОВА ЁРКИНОЙ" фермер хужалиги</v>
          </cell>
          <cell r="D889">
            <v>496</v>
          </cell>
          <cell r="E889">
            <v>39660</v>
          </cell>
          <cell r="F889">
            <v>0</v>
          </cell>
          <cell r="G889">
            <v>485000</v>
          </cell>
          <cell r="H889">
            <v>12415000</v>
          </cell>
        </row>
        <row r="890">
          <cell r="A890" t="str">
            <v>15613000404460688120</v>
          </cell>
          <cell r="B890" t="str">
            <v> 15613000404460688120_ </v>
          </cell>
          <cell r="C890" t="str">
            <v>"Даулет-Аралбай" ФХ "Даулет-Аралбай" ФХ</v>
          </cell>
          <cell r="D890">
            <v>584</v>
          </cell>
          <cell r="E890">
            <v>39599</v>
          </cell>
          <cell r="F890">
            <v>0</v>
          </cell>
          <cell r="G890">
            <v>0</v>
          </cell>
          <cell r="H890">
            <v>24171100</v>
          </cell>
        </row>
        <row r="891">
          <cell r="A891" t="str">
            <v>15613000604460975666</v>
          </cell>
          <cell r="B891" t="str">
            <v> 15613000604460975666_ </v>
          </cell>
          <cell r="C891" t="str">
            <v>"Мухаммаджонов Дилшодбек Рустамович" фермер хужалиги "Мухаммаджонов Дилшодбек Рустамович" фермер хужалиги</v>
          </cell>
          <cell r="D891">
            <v>496</v>
          </cell>
          <cell r="E891">
            <v>39632</v>
          </cell>
          <cell r="F891">
            <v>0</v>
          </cell>
          <cell r="G891">
            <v>0</v>
          </cell>
          <cell r="H891">
            <v>11631000</v>
          </cell>
        </row>
        <row r="892">
          <cell r="A892" t="str">
            <v>15613000404460976666</v>
          </cell>
          <cell r="B892" t="str">
            <v> 15613000404460976666_ </v>
          </cell>
          <cell r="C892" t="str">
            <v>"Мехринсо Бойматива" фермер хужалиги "Мехринсо Бойматива" фермер хужалиги</v>
          </cell>
          <cell r="D892">
            <v>496</v>
          </cell>
          <cell r="E892">
            <v>39625</v>
          </cell>
          <cell r="F892">
            <v>0</v>
          </cell>
          <cell r="G892">
            <v>0</v>
          </cell>
          <cell r="H892">
            <v>13050000</v>
          </cell>
        </row>
        <row r="893">
          <cell r="A893" t="str">
            <v>15613000404461239646</v>
          </cell>
          <cell r="B893" t="str">
            <v> 15613000404461239646_ </v>
          </cell>
          <cell r="C893" t="str">
            <v>"ABDUG'ANI-GAZ" МЧЖ "ABDUG'ANI-GAZ" МЧЖ</v>
          </cell>
          <cell r="D893">
            <v>301</v>
          </cell>
          <cell r="E893">
            <v>39656</v>
          </cell>
          <cell r="F893">
            <v>0</v>
          </cell>
          <cell r="G893">
            <v>0</v>
          </cell>
          <cell r="H893">
            <v>15965667</v>
          </cell>
        </row>
        <row r="894">
          <cell r="A894" t="str">
            <v>15613000304461291120</v>
          </cell>
          <cell r="B894" t="str">
            <v> 15613000304461291120_ </v>
          </cell>
          <cell r="C894" t="str">
            <v>"Ishmurodov Hudoyberdi"fermer hujaligi "Ishmurodov Hudoyberdi"fermer hujaligi</v>
          </cell>
          <cell r="D894">
            <v>335</v>
          </cell>
          <cell r="E894">
            <v>39612</v>
          </cell>
          <cell r="F894">
            <v>0</v>
          </cell>
          <cell r="G894">
            <v>0</v>
          </cell>
          <cell r="H894">
            <v>35475000</v>
          </cell>
        </row>
        <row r="895">
          <cell r="A895" t="str">
            <v>15613000304461391646</v>
          </cell>
          <cell r="B895" t="str">
            <v> 15613000304461391646_ </v>
          </cell>
          <cell r="C895" t="str">
            <v>"NURLI SURXON INVEST" MASULIYATI CHEKLANGAN JAMIYAT "NURLI SURXON INVEST" MASULIYATI CHEKLANGAN JAMIYAT</v>
          </cell>
          <cell r="D895">
            <v>326</v>
          </cell>
          <cell r="E895">
            <v>39478</v>
          </cell>
          <cell r="F895">
            <v>0</v>
          </cell>
          <cell r="G895">
            <v>0</v>
          </cell>
          <cell r="H895">
            <v>36000000</v>
          </cell>
        </row>
        <row r="896">
          <cell r="A896" t="str">
            <v>15613000704461639666</v>
          </cell>
          <cell r="B896" t="str">
            <v> 15613000704461639666_ </v>
          </cell>
          <cell r="C896" t="str">
            <v>XUDOYOR XOSILOT Y.U.X. FERMER XUJALIGI XUDOYOR XOSILOT Y.U.X. FERMER XUJALIGI</v>
          </cell>
          <cell r="D896">
            <v>268</v>
          </cell>
          <cell r="E896">
            <v>39651</v>
          </cell>
          <cell r="F896">
            <v>0</v>
          </cell>
          <cell r="G896">
            <v>0</v>
          </cell>
          <cell r="H896">
            <v>2033000</v>
          </cell>
        </row>
        <row r="897">
          <cell r="A897" t="str">
            <v>15613000304461644666</v>
          </cell>
          <cell r="B897" t="str">
            <v> 15613000304461644666_ </v>
          </cell>
          <cell r="C897" t="str">
            <v>"Маъруфжон Туланов" фермер хужалиги "Маъруфжон Туланов" фермер хужалиги</v>
          </cell>
          <cell r="D897">
            <v>496</v>
          </cell>
          <cell r="E897">
            <v>39632</v>
          </cell>
          <cell r="F897">
            <v>0</v>
          </cell>
          <cell r="G897">
            <v>0</v>
          </cell>
          <cell r="H897">
            <v>13743000</v>
          </cell>
        </row>
        <row r="898">
          <cell r="A898" t="str">
            <v>15613000404461645666</v>
          </cell>
          <cell r="B898" t="str">
            <v> 15613000404461645666_ </v>
          </cell>
          <cell r="C898" t="str">
            <v>"Салимов Кобулжон" фермер хужалиги "Салимов Кобулжон" фермер хужалиги</v>
          </cell>
          <cell r="D898">
            <v>496</v>
          </cell>
          <cell r="E898">
            <v>39645</v>
          </cell>
          <cell r="F898">
            <v>0</v>
          </cell>
          <cell r="G898">
            <v>0</v>
          </cell>
          <cell r="H898">
            <v>13251000</v>
          </cell>
        </row>
        <row r="899">
          <cell r="A899" t="str">
            <v>15613000904461694001</v>
          </cell>
          <cell r="B899" t="str">
            <v> 15613000904461694001_ </v>
          </cell>
          <cell r="C899" t="str">
            <v>ФХ Shokir Abdullaev SH a SH ФХ Shokir Abdullaev SH a SH</v>
          </cell>
          <cell r="D899">
            <v>281</v>
          </cell>
          <cell r="E899">
            <v>39643</v>
          </cell>
          <cell r="F899">
            <v>0</v>
          </cell>
          <cell r="G899">
            <v>0</v>
          </cell>
          <cell r="H899">
            <v>13800000</v>
          </cell>
        </row>
        <row r="900">
          <cell r="A900" t="str">
            <v>15613000804461882666</v>
          </cell>
          <cell r="B900" t="str">
            <v> 15613000804461882666_ </v>
          </cell>
          <cell r="C900" t="str">
            <v>"Нурбердиев Вохиджон Худойбердиев" фх "Нурбердиев Вохиджон Худойбердиев" фх</v>
          </cell>
          <cell r="D900">
            <v>152</v>
          </cell>
          <cell r="E900">
            <v>39622</v>
          </cell>
          <cell r="F900">
            <v>0</v>
          </cell>
          <cell r="G900">
            <v>0</v>
          </cell>
          <cell r="H900">
            <v>1622000</v>
          </cell>
        </row>
        <row r="901">
          <cell r="A901" t="str">
            <v>15613000804462045666</v>
          </cell>
          <cell r="B901" t="str">
            <v> 15613000804462045666_ </v>
          </cell>
          <cell r="C901" t="str">
            <v>Очилов Сафар Шомуродович ф\х Очилов Сафар Шомуродович ф\х</v>
          </cell>
          <cell r="D901">
            <v>152</v>
          </cell>
          <cell r="E901">
            <v>39660</v>
          </cell>
          <cell r="F901">
            <v>0</v>
          </cell>
          <cell r="G901">
            <v>212473</v>
          </cell>
          <cell r="H901">
            <v>2261527</v>
          </cell>
        </row>
        <row r="902">
          <cell r="A902" t="str">
            <v>15613000904462167656</v>
          </cell>
          <cell r="B902" t="str">
            <v> 15613000904462167656_ </v>
          </cell>
          <cell r="C902" t="str">
            <v>"XURSANOY XUDOYBERDIEV" xususiy korxonasi "XURSANOY XUDOYBERDIEV" xususiy korxonasi</v>
          </cell>
          <cell r="D902">
            <v>348</v>
          </cell>
          <cell r="E902">
            <v>39641</v>
          </cell>
          <cell r="F902">
            <v>0</v>
          </cell>
          <cell r="G902">
            <v>0</v>
          </cell>
          <cell r="H902">
            <v>1722955</v>
          </cell>
        </row>
        <row r="903">
          <cell r="A903" t="str">
            <v>15613000604462455001</v>
          </cell>
          <cell r="B903" t="str">
            <v> 15613000604462455001_ </v>
          </cell>
          <cell r="C903" t="str">
            <v>БЕГЗОД ШОХЖАХОН ИСТИКБОЛИ Ф\Х БЕГЗОД ШОХЖАХОН ИСТИКБОЛИ Ф\Х</v>
          </cell>
          <cell r="D903">
            <v>198</v>
          </cell>
          <cell r="E903">
            <v>39660</v>
          </cell>
          <cell r="F903">
            <v>0</v>
          </cell>
          <cell r="G903">
            <v>408000</v>
          </cell>
          <cell r="H903">
            <v>8840000</v>
          </cell>
        </row>
        <row r="904">
          <cell r="A904" t="str">
            <v>15613000104462698120</v>
          </cell>
          <cell r="B904" t="str">
            <v> 15613000104462698120_ </v>
          </cell>
          <cell r="C904" t="str">
            <v>"Иназаров Яшарбек" фермер хужалиги "Иназаров Яшарбек" фермер хужалиги</v>
          </cell>
          <cell r="D904">
            <v>32</v>
          </cell>
          <cell r="E904">
            <v>39639</v>
          </cell>
          <cell r="F904">
            <v>0</v>
          </cell>
          <cell r="G904">
            <v>0</v>
          </cell>
          <cell r="H904">
            <v>27500000</v>
          </cell>
        </row>
        <row r="905">
          <cell r="A905" t="str">
            <v>15613000004462730666</v>
          </cell>
          <cell r="B905" t="str">
            <v> 15613000004462730666_ </v>
          </cell>
          <cell r="C905" t="str">
            <v>"Дангара Замини" фермер хужалиги "Дангара Замини" фермер хужалиги</v>
          </cell>
          <cell r="D905">
            <v>496</v>
          </cell>
          <cell r="E905">
            <v>39633</v>
          </cell>
          <cell r="F905">
            <v>0</v>
          </cell>
          <cell r="G905">
            <v>0</v>
          </cell>
          <cell r="H905">
            <v>12851000</v>
          </cell>
        </row>
        <row r="906">
          <cell r="A906" t="str">
            <v>15613000604462822666</v>
          </cell>
          <cell r="B906" t="str">
            <v> 15613000604462822666_ </v>
          </cell>
          <cell r="C906" t="str">
            <v>Qarishohtepa Xamza fermer xujaligi Qarishohtepa Xamza fermer xujaligi</v>
          </cell>
          <cell r="D906">
            <v>333</v>
          </cell>
          <cell r="E906">
            <v>39629</v>
          </cell>
          <cell r="F906">
            <v>0</v>
          </cell>
          <cell r="G906">
            <v>0</v>
          </cell>
          <cell r="H906">
            <v>35475000</v>
          </cell>
        </row>
        <row r="907">
          <cell r="A907" t="str">
            <v>15613000904462967666</v>
          </cell>
          <cell r="B907" t="str">
            <v> 15613000904462967666_ </v>
          </cell>
          <cell r="C907" t="str">
            <v>Зубайда Нуржанова ф\х Зубайда Нуржанова ф\х</v>
          </cell>
          <cell r="D907">
            <v>568</v>
          </cell>
          <cell r="E907">
            <v>39627</v>
          </cell>
          <cell r="F907">
            <v>0</v>
          </cell>
          <cell r="G907">
            <v>0</v>
          </cell>
          <cell r="H907">
            <v>20830000</v>
          </cell>
        </row>
        <row r="908">
          <cell r="A908" t="str">
            <v>15613000004463619001</v>
          </cell>
          <cell r="B908" t="str">
            <v> 15613000004463619001_ </v>
          </cell>
          <cell r="C908" t="str">
            <v>Очил Зойир Хосилот фермер хужалиги Очил Зойир Хосилот фермер хужалиги</v>
          </cell>
          <cell r="D908">
            <v>100</v>
          </cell>
          <cell r="E908">
            <v>39615</v>
          </cell>
          <cell r="F908">
            <v>0</v>
          </cell>
          <cell r="G908">
            <v>0</v>
          </cell>
          <cell r="H908">
            <v>300000</v>
          </cell>
        </row>
        <row r="909">
          <cell r="A909" t="str">
            <v>15613000204463658646</v>
          </cell>
          <cell r="B909" t="str">
            <v> 15613000204463658646_ </v>
          </cell>
          <cell r="C909" t="str">
            <v>"Адолат йули саховати" мукобил машина-трактор парки масъулияти чекланган жамити "Адолат йули саховати" мукобил машина-трактор парки масъулияти чекланган жамити</v>
          </cell>
          <cell r="D909">
            <v>63</v>
          </cell>
          <cell r="E909">
            <v>39652</v>
          </cell>
          <cell r="F909">
            <v>0</v>
          </cell>
          <cell r="G909">
            <v>0</v>
          </cell>
          <cell r="H909">
            <v>1353588</v>
          </cell>
        </row>
        <row r="910">
          <cell r="A910" t="str">
            <v>15613000104464662666</v>
          </cell>
          <cell r="B910" t="str">
            <v> 15613000104464662666_ </v>
          </cell>
          <cell r="C910" t="str">
            <v>Пахтаобод Техсоз мукобил машина трактор парки Пахтаобод Техсоз мукобил машина трактор парки</v>
          </cell>
          <cell r="D910">
            <v>100</v>
          </cell>
          <cell r="E910">
            <v>39658</v>
          </cell>
          <cell r="F910">
            <v>0</v>
          </cell>
          <cell r="G910">
            <v>0</v>
          </cell>
          <cell r="H910">
            <v>2540000</v>
          </cell>
        </row>
        <row r="911">
          <cell r="A911" t="str">
            <v>15613000704464743666</v>
          </cell>
          <cell r="B911" t="str">
            <v> 15613000704464743666_ </v>
          </cell>
          <cell r="C911" t="str">
            <v>O'KTAM FARUX FERMER XO'JALIGI O'KTAM FARUX FERMER XO'JALIGI</v>
          </cell>
          <cell r="D911">
            <v>361</v>
          </cell>
          <cell r="E911">
            <v>39657</v>
          </cell>
          <cell r="F911">
            <v>0</v>
          </cell>
          <cell r="G911">
            <v>0</v>
          </cell>
          <cell r="H911">
            <v>7839718.1200000001</v>
          </cell>
        </row>
        <row r="912">
          <cell r="A912" t="str">
            <v>15613000704464847666</v>
          </cell>
          <cell r="B912" t="str">
            <v> 15613000704464847666_ </v>
          </cell>
          <cell r="C912" t="str">
            <v>Sa'dulla-Nursaxat fermer xujaligi Sa'dulla-Nursaxat fermer xujaligi</v>
          </cell>
          <cell r="D912">
            <v>333</v>
          </cell>
          <cell r="E912">
            <v>39629</v>
          </cell>
          <cell r="F912">
            <v>0</v>
          </cell>
          <cell r="G912">
            <v>0</v>
          </cell>
          <cell r="H912">
            <v>35475000</v>
          </cell>
        </row>
        <row r="913">
          <cell r="A913" t="str">
            <v>15613000404464917646</v>
          </cell>
          <cell r="B913" t="str">
            <v> 15613000404464917646_ </v>
          </cell>
          <cell r="C913" t="str">
            <v>Навбахор Техсоз ММТП Навбахор Техсоз ММТП</v>
          </cell>
          <cell r="D913">
            <v>100</v>
          </cell>
          <cell r="E913">
            <v>39597</v>
          </cell>
          <cell r="F913">
            <v>0</v>
          </cell>
          <cell r="G913">
            <v>0</v>
          </cell>
          <cell r="H913">
            <v>19000000</v>
          </cell>
        </row>
        <row r="914">
          <cell r="A914" t="str">
            <v>15613000604465013666</v>
          </cell>
          <cell r="B914" t="str">
            <v> 15613000604465013666_ </v>
          </cell>
          <cell r="C914" t="str">
            <v>"Дангара дуркон" фермер хужалиги "Дангара дуркон" фермер хужалиги</v>
          </cell>
          <cell r="D914">
            <v>496</v>
          </cell>
          <cell r="E914">
            <v>39628</v>
          </cell>
          <cell r="F914">
            <v>0</v>
          </cell>
          <cell r="G914">
            <v>0</v>
          </cell>
          <cell r="H914">
            <v>14020000</v>
          </cell>
        </row>
        <row r="915">
          <cell r="A915" t="str">
            <v>15613000704465147646</v>
          </cell>
          <cell r="B915" t="str">
            <v> 15613000704465147646_ </v>
          </cell>
          <cell r="C915" t="str">
            <v>OOO "NODIR-AGRO-QURILISH" OOO "NODIR-AGRO-QURILISH"</v>
          </cell>
          <cell r="D915">
            <v>455</v>
          </cell>
          <cell r="E915">
            <v>39609</v>
          </cell>
          <cell r="F915">
            <v>0</v>
          </cell>
          <cell r="G915">
            <v>0</v>
          </cell>
          <cell r="H915">
            <v>15572216</v>
          </cell>
        </row>
        <row r="916">
          <cell r="A916" t="str">
            <v>15613000704465279646</v>
          </cell>
          <cell r="B916" t="str">
            <v> 15613000704465279646_ </v>
          </cell>
          <cell r="C916" t="str">
            <v>"Тиллоодил Саховати" мукобил машина-трактор парки масъулити чекланган жамияти "Тиллоодил Саховати" мукобил машина-трактор парки масъулити чекланган жамияти</v>
          </cell>
          <cell r="D916">
            <v>63</v>
          </cell>
          <cell r="E916">
            <v>39641</v>
          </cell>
          <cell r="F916">
            <v>0</v>
          </cell>
          <cell r="G916">
            <v>0</v>
          </cell>
          <cell r="H916">
            <v>2182381</v>
          </cell>
        </row>
        <row r="917">
          <cell r="A917" t="str">
            <v>15613000604465280001</v>
          </cell>
          <cell r="B917" t="str">
            <v> 15613000604465280001_ </v>
          </cell>
          <cell r="C917" t="str">
            <v>"Абдухалил Исмоил" мукобил машина-трактор парки масъулити чекланган жамияти "Абдухалил Исмоил" мукобил машина-трактор парки масъулити чекланган жамияти</v>
          </cell>
          <cell r="D917">
            <v>63</v>
          </cell>
          <cell r="E917">
            <v>39648</v>
          </cell>
          <cell r="F917">
            <v>0</v>
          </cell>
          <cell r="G917">
            <v>0</v>
          </cell>
          <cell r="H917">
            <v>1090558</v>
          </cell>
        </row>
        <row r="918">
          <cell r="A918" t="str">
            <v>15613000804465627666</v>
          </cell>
          <cell r="B918" t="str">
            <v> 15613000804465627666_ </v>
          </cell>
          <cell r="C918" t="str">
            <v>"Ashurov Rahmon Ostonovich" f/x "Ashurov Rahmon Ostonovich" f/x</v>
          </cell>
          <cell r="D918">
            <v>106</v>
          </cell>
          <cell r="E918">
            <v>39640</v>
          </cell>
          <cell r="F918">
            <v>0</v>
          </cell>
          <cell r="G918">
            <v>0</v>
          </cell>
          <cell r="H918">
            <v>23908195.23</v>
          </cell>
        </row>
        <row r="919">
          <cell r="A919" t="str">
            <v>15613000704466078120</v>
          </cell>
          <cell r="B919" t="str">
            <v> 15613000704466078120_ </v>
          </cell>
          <cell r="C919" t="str">
            <v>"Катортол Агротех" МЧМ МТП "Катортол Агротех" МЧМ МТП</v>
          </cell>
          <cell r="D919">
            <v>41</v>
          </cell>
          <cell r="E919">
            <v>39628</v>
          </cell>
          <cell r="F919">
            <v>0</v>
          </cell>
          <cell r="G919">
            <v>0</v>
          </cell>
          <cell r="H919">
            <v>3150000</v>
          </cell>
        </row>
        <row r="920">
          <cell r="A920" t="str">
            <v>15613000804466320646</v>
          </cell>
          <cell r="B920" t="str">
            <v> 15613000804466320646_ </v>
          </cell>
          <cell r="C920" t="str">
            <v>"Шаркюлдузи Саховати" мукобил машина-трактор парки масъулияти чекланган жамити "Шаркюлдузи Саховати" мукобил машина-трактор парки масъулияти чекланган жамити</v>
          </cell>
          <cell r="D920">
            <v>63</v>
          </cell>
          <cell r="E920">
            <v>39591</v>
          </cell>
          <cell r="F920">
            <v>0</v>
          </cell>
          <cell r="G920">
            <v>0</v>
          </cell>
          <cell r="H920">
            <v>1711862</v>
          </cell>
        </row>
        <row r="921">
          <cell r="A921" t="str">
            <v>15613000004466758666</v>
          </cell>
          <cell r="B921" t="str">
            <v> 15613000004466758666_ </v>
          </cell>
          <cell r="C921" t="str">
            <v>ДАРВЕШЛИ УЛМАС ПАХТАКОР Ф\Х ДАРВЕШЛИ УЛМАС ПАХТАКОР Ф\Х</v>
          </cell>
          <cell r="D921">
            <v>108</v>
          </cell>
          <cell r="E921">
            <v>39653</v>
          </cell>
          <cell r="F921">
            <v>0</v>
          </cell>
          <cell r="G921">
            <v>0</v>
          </cell>
          <cell r="H921">
            <v>22937608</v>
          </cell>
        </row>
        <row r="922">
          <cell r="A922" t="str">
            <v>15613000904467222001</v>
          </cell>
          <cell r="B922" t="str">
            <v> 15613000904467222001_ </v>
          </cell>
          <cell r="C922" t="str">
            <v>"Андижон галлакори" мукобил машина-трактор парки масъулити чекланган жамияти "Андижон галлакори" мукобил машина-трактор парки масъулити чекланган жамияти</v>
          </cell>
          <cell r="D922">
            <v>63</v>
          </cell>
          <cell r="E922">
            <v>39652</v>
          </cell>
          <cell r="F922">
            <v>0</v>
          </cell>
          <cell r="G922">
            <v>0</v>
          </cell>
          <cell r="H922">
            <v>2251685</v>
          </cell>
        </row>
        <row r="923">
          <cell r="A923" t="str">
            <v>15613000504467871656</v>
          </cell>
          <cell r="B923" t="str">
            <v> 15613000504467871656_ </v>
          </cell>
          <cell r="C923" t="str">
            <v>Бухоро Ресурс маъсулияти чекланган жамияти Бухоро Русурс маъсулияти чекланган жамияти</v>
          </cell>
          <cell r="D923">
            <v>104</v>
          </cell>
          <cell r="E923">
            <v>39659</v>
          </cell>
          <cell r="F923">
            <v>0</v>
          </cell>
          <cell r="G923">
            <v>0</v>
          </cell>
          <cell r="H923">
            <v>2499978</v>
          </cell>
        </row>
        <row r="924">
          <cell r="A924" t="str">
            <v>15613000204468696646</v>
          </cell>
          <cell r="B924" t="str">
            <v> 15613000204468696646_ </v>
          </cell>
          <cell r="C924" t="str">
            <v>Бахмал бахори хусусий фирмаси Бахмал бахори хусусий фирмаси</v>
          </cell>
          <cell r="D924">
            <v>135</v>
          </cell>
          <cell r="E924">
            <v>39658</v>
          </cell>
          <cell r="F924">
            <v>0</v>
          </cell>
          <cell r="G924">
            <v>0</v>
          </cell>
          <cell r="H924">
            <v>9818000</v>
          </cell>
        </row>
        <row r="925">
          <cell r="A925" t="str">
            <v>15613000604469895001</v>
          </cell>
          <cell r="B925" t="str">
            <v> 15613000604469895001_ </v>
          </cell>
          <cell r="C925" t="str">
            <v>"Ойдин Булок Юлдузи" мукобил машина-трактор парки масълияти чекланган жамияти "Ойдин Булок Юлдузи" мукобил машина-трактор парки масълияти чекланган жамияти</v>
          </cell>
          <cell r="D925">
            <v>63</v>
          </cell>
          <cell r="E925">
            <v>39660</v>
          </cell>
          <cell r="F925">
            <v>0</v>
          </cell>
          <cell r="G925">
            <v>108000</v>
          </cell>
          <cell r="H925">
            <v>1170000</v>
          </cell>
        </row>
        <row r="926">
          <cell r="A926" t="str">
            <v>15613000504470126646</v>
          </cell>
          <cell r="B926" t="str">
            <v> 15613000504470126646_ </v>
          </cell>
          <cell r="C926" t="str">
            <v>"AL-MUBIN DANGARA"MAS''ULIYAT CHEKLANGAN JAMIYATI "AL-MUBIN DANGARA"MAS''ULIYAT CHEKLANGAN JAMIYATI</v>
          </cell>
          <cell r="D926">
            <v>496</v>
          </cell>
          <cell r="E926">
            <v>39659</v>
          </cell>
          <cell r="F926">
            <v>0</v>
          </cell>
          <cell r="G926">
            <v>0</v>
          </cell>
          <cell r="H926">
            <v>16165000</v>
          </cell>
        </row>
        <row r="927">
          <cell r="A927" t="str">
            <v>15613000604473277666</v>
          </cell>
          <cell r="B927" t="str">
            <v> 15613000604473277666_ </v>
          </cell>
          <cell r="C927" t="str">
            <v>САХРОДАГИ АТИРГУЛ ФЕРМЕР ХУЖАЛИГИ САХРОДАГИ АТИРГУЛ ФЕРМЕР ХУЖАЛИГИ</v>
          </cell>
          <cell r="D927">
            <v>100</v>
          </cell>
          <cell r="E927">
            <v>39650</v>
          </cell>
          <cell r="F927">
            <v>0</v>
          </cell>
          <cell r="G927">
            <v>0</v>
          </cell>
          <cell r="H927">
            <v>5609000</v>
          </cell>
        </row>
        <row r="928">
          <cell r="A928" t="str">
            <v>15613000704473780646</v>
          </cell>
          <cell r="B928" t="str">
            <v> 15613000704473780646_ </v>
          </cell>
          <cell r="C928" t="str">
            <v>"Surxon Meliota'mir " M.CH.J "Surxon Meliota'mir " M.CH.J</v>
          </cell>
          <cell r="D928">
            <v>326</v>
          </cell>
          <cell r="E928">
            <v>39658</v>
          </cell>
          <cell r="F928">
            <v>0</v>
          </cell>
          <cell r="G928">
            <v>0</v>
          </cell>
          <cell r="H928">
            <v>15401576.4</v>
          </cell>
        </row>
        <row r="929">
          <cell r="A929" t="str">
            <v>15613000104473897646</v>
          </cell>
          <cell r="B929" t="str">
            <v> 15613000104473897646_ </v>
          </cell>
          <cell r="C929" t="str">
            <v>"Собир кори барака" хусусий агро-корхонаси "Собир кори барака" хусусий агро-корхонаси</v>
          </cell>
          <cell r="D929">
            <v>67</v>
          </cell>
          <cell r="E929">
            <v>39659</v>
          </cell>
          <cell r="F929">
            <v>0</v>
          </cell>
          <cell r="G929">
            <v>0</v>
          </cell>
          <cell r="H929">
            <v>7780000</v>
          </cell>
        </row>
        <row r="930">
          <cell r="A930" t="str">
            <v>15613000304475264666</v>
          </cell>
          <cell r="B930" t="str">
            <v> 15613000304475264666_ </v>
          </cell>
          <cell r="C930" t="str">
            <v>"ДАНГАРА ХОСИЛ ЖИЛОСИ" фермер хужалиги "ДАНГАРА ХОСИЛ ЖИЛОСИ" фермер хужалиги</v>
          </cell>
          <cell r="D930">
            <v>496</v>
          </cell>
          <cell r="E930">
            <v>39627</v>
          </cell>
          <cell r="F930">
            <v>0</v>
          </cell>
          <cell r="G930">
            <v>0</v>
          </cell>
          <cell r="H930">
            <v>11912000</v>
          </cell>
        </row>
        <row r="931">
          <cell r="A931" t="str">
            <v>15613000804475905001</v>
          </cell>
          <cell r="B931" t="str">
            <v> 15613000804475905001_ </v>
          </cell>
          <cell r="C931" t="str">
            <v>"Muxammad Beknur-Sh.M.U." fermer xujaligi "Muxammad Beknur-Sh.M.U." fermer xujaligi</v>
          </cell>
          <cell r="D931">
            <v>315</v>
          </cell>
          <cell r="E931">
            <v>39640</v>
          </cell>
          <cell r="F931">
            <v>0</v>
          </cell>
          <cell r="G931">
            <v>0</v>
          </cell>
          <cell r="H931">
            <v>18780000</v>
          </cell>
        </row>
        <row r="932">
          <cell r="A932" t="str">
            <v>15613000404475963666</v>
          </cell>
          <cell r="B932" t="str">
            <v> 15613000404475963666_ </v>
          </cell>
          <cell r="C932" t="str">
            <v>"ОРТИFАЛИ FАНИЕВ"ФЕРМЕР ХУЖАЛИГИ "ОРТИFАЛИ FАНИЕВ"ФЕРМЕР ХУЖАЛИГИ</v>
          </cell>
          <cell r="D932">
            <v>496</v>
          </cell>
          <cell r="E932">
            <v>39625</v>
          </cell>
          <cell r="F932">
            <v>0</v>
          </cell>
          <cell r="G932">
            <v>0</v>
          </cell>
          <cell r="H932">
            <v>17129975.359999999</v>
          </cell>
        </row>
        <row r="933">
          <cell r="A933" t="str">
            <v>15613000004476079666</v>
          </cell>
          <cell r="B933" t="str">
            <v> 15613000004476079666_ </v>
          </cell>
          <cell r="C933" t="str">
            <v>Эркиной Норпулатовна ф\х Эркиной Норпулатовна ф\х</v>
          </cell>
          <cell r="D933">
            <v>161</v>
          </cell>
          <cell r="E933">
            <v>39386</v>
          </cell>
          <cell r="F933">
            <v>0</v>
          </cell>
          <cell r="G933">
            <v>0</v>
          </cell>
          <cell r="H933">
            <v>17882200</v>
          </cell>
        </row>
        <row r="934">
          <cell r="A934" t="str">
            <v>15613000804476084666</v>
          </cell>
          <cell r="B934" t="str">
            <v> 15613000804476084666_ </v>
          </cell>
          <cell r="C934" t="str">
            <v>"Зайыт Акмангыт" ФХ "Зайыт Акмангыт" ФХ</v>
          </cell>
          <cell r="D934">
            <v>584</v>
          </cell>
          <cell r="E934">
            <v>39636</v>
          </cell>
          <cell r="F934">
            <v>0</v>
          </cell>
          <cell r="G934">
            <v>0</v>
          </cell>
          <cell r="H934">
            <v>21096090</v>
          </cell>
        </row>
        <row r="935">
          <cell r="A935" t="str">
            <v>15613000604477447646</v>
          </cell>
          <cell r="B935" t="str">
            <v> 15613000604477447646_ </v>
          </cell>
          <cell r="C935" t="str">
            <v>"Люкс оил сервис" хусусий корхонаси "Люкс оил сервис" хусусий корхонаси</v>
          </cell>
          <cell r="D935">
            <v>211</v>
          </cell>
          <cell r="E935">
            <v>39651</v>
          </cell>
          <cell r="F935">
            <v>0</v>
          </cell>
          <cell r="G935">
            <v>0</v>
          </cell>
          <cell r="H935">
            <v>23453627.300000001</v>
          </cell>
        </row>
        <row r="936">
          <cell r="A936" t="str">
            <v>15613000404478049646</v>
          </cell>
          <cell r="B936" t="str">
            <v> 15613000404478049646_ </v>
          </cell>
          <cell r="C936" t="str">
            <v>Эк Ал Далер Файз кфх Эк Ал Далер Файз кфх</v>
          </cell>
          <cell r="D936">
            <v>101</v>
          </cell>
          <cell r="E936">
            <v>39446</v>
          </cell>
          <cell r="F936">
            <v>0</v>
          </cell>
          <cell r="G936">
            <v>0</v>
          </cell>
          <cell r="H936">
            <v>12501102.630000001</v>
          </cell>
        </row>
        <row r="937">
          <cell r="A937" t="str">
            <v>15613000304478758666</v>
          </cell>
          <cell r="B937" t="str">
            <v> 15613000304478758666_ </v>
          </cell>
          <cell r="C937" t="str">
            <v>"Шерзод-Хамдам" фермер хужалиги "Шерзод-Хамдам" фермер хужалиги</v>
          </cell>
          <cell r="D937">
            <v>549</v>
          </cell>
          <cell r="E937">
            <v>39656</v>
          </cell>
          <cell r="F937">
            <v>0</v>
          </cell>
          <cell r="G937">
            <v>0</v>
          </cell>
          <cell r="H937">
            <v>15050000</v>
          </cell>
        </row>
        <row r="938">
          <cell r="A938" t="str">
            <v>15613000304481200666</v>
          </cell>
          <cell r="B938" t="str">
            <v> 15613000304481200666_ </v>
          </cell>
          <cell r="C938" t="str">
            <v>Амон Бахтиер Фаррух фермер хужалиги Амон Бахтиер Фаррух фермер хужалиги</v>
          </cell>
          <cell r="D938">
            <v>100</v>
          </cell>
          <cell r="E938">
            <v>39629</v>
          </cell>
          <cell r="F938">
            <v>0</v>
          </cell>
          <cell r="G938">
            <v>0</v>
          </cell>
          <cell r="H938">
            <v>10800000</v>
          </cell>
        </row>
        <row r="939">
          <cell r="A939" t="str">
            <v>15613000704481663646</v>
          </cell>
          <cell r="B939" t="str">
            <v> 15613000704481663646_ </v>
          </cell>
          <cell r="C939" t="str">
            <v>"NEVRO PULS MEDIKAL" хусусий корхонаси "NEVRO PULS MEDIKAL" хусусий корхонаси</v>
          </cell>
          <cell r="D939">
            <v>250</v>
          </cell>
          <cell r="E939">
            <v>39652</v>
          </cell>
          <cell r="F939">
            <v>0</v>
          </cell>
          <cell r="G939">
            <v>0</v>
          </cell>
          <cell r="H939">
            <v>14100000</v>
          </cell>
        </row>
        <row r="940">
          <cell r="A940" t="str">
            <v>15613000204483684666</v>
          </cell>
          <cell r="B940" t="str">
            <v> 15613000204483684666_ </v>
          </cell>
          <cell r="C940" t="str">
            <v>ФАЙЗЛИ НОРМАТОВА ХОЖАЛОЙ фермер хужалиги ФАЙЗЛИ НОРМАТОВА ХОЖАЛОЙ фермер хужалиги</v>
          </cell>
          <cell r="D940">
            <v>496</v>
          </cell>
          <cell r="E940">
            <v>39629</v>
          </cell>
          <cell r="F940">
            <v>0</v>
          </cell>
          <cell r="G940">
            <v>0</v>
          </cell>
          <cell r="H940">
            <v>11759340</v>
          </cell>
        </row>
        <row r="941">
          <cell r="A941" t="str">
            <v>15613000704484700646</v>
          </cell>
          <cell r="B941" t="str">
            <v> 15613000704484700646_ </v>
          </cell>
          <cell r="C941" t="str">
            <v>ХК Dento SHuxrat ISHA ХК Dento SHuxrat ISHA</v>
          </cell>
          <cell r="D941">
            <v>281</v>
          </cell>
          <cell r="E941">
            <v>39660</v>
          </cell>
          <cell r="F941">
            <v>0</v>
          </cell>
          <cell r="G941">
            <v>190000</v>
          </cell>
          <cell r="H941">
            <v>7110000</v>
          </cell>
        </row>
        <row r="942">
          <cell r="A942" t="str">
            <v>15613000904485854120</v>
          </cell>
          <cell r="B942" t="str">
            <v> 15613000904485854120_ </v>
          </cell>
          <cell r="C942" t="str">
            <v>ФХ Дилбархон файзли нур ФХ Дилбархон файзли нур</v>
          </cell>
          <cell r="D942">
            <v>470</v>
          </cell>
          <cell r="E942">
            <v>39657</v>
          </cell>
          <cell r="F942">
            <v>0</v>
          </cell>
          <cell r="G942">
            <v>0</v>
          </cell>
          <cell r="H942">
            <v>27088000</v>
          </cell>
        </row>
        <row r="943">
          <cell r="A943" t="str">
            <v>15613000904486104646</v>
          </cell>
          <cell r="B943" t="str">
            <v> 15613000904486104646_ </v>
          </cell>
          <cell r="C943" t="str">
            <v>ИЧТК"RUS - SERVIS - INTER" ИЧТК"RUS - SERVIS - INTER"</v>
          </cell>
          <cell r="D943">
            <v>366</v>
          </cell>
          <cell r="E943">
            <v>39652</v>
          </cell>
          <cell r="F943">
            <v>0</v>
          </cell>
          <cell r="G943">
            <v>0</v>
          </cell>
          <cell r="H943">
            <v>10470000</v>
          </cell>
        </row>
        <row r="944">
          <cell r="A944" t="str">
            <v>15613000704488452666</v>
          </cell>
          <cell r="B944" t="str">
            <v> 15613000704488452666_ </v>
          </cell>
          <cell r="C944" t="str">
            <v>Мунаввархон Маликова галлачиликка ихтисослашган фермер хужалиги Мунаввархон Маликова галлачиликка ихтисослашган фермер хужалиги</v>
          </cell>
          <cell r="D944">
            <v>252</v>
          </cell>
          <cell r="E944">
            <v>39660</v>
          </cell>
          <cell r="F944">
            <v>0</v>
          </cell>
          <cell r="G944">
            <v>478187.41</v>
          </cell>
          <cell r="H944">
            <v>6603271.8899999997</v>
          </cell>
        </row>
        <row r="945">
          <cell r="A945" t="str">
            <v>15613000804488487646</v>
          </cell>
          <cell r="B945" t="str">
            <v> 15613000804488487646_ </v>
          </cell>
          <cell r="C945" t="str">
            <v>КАРМАНА ЮКСАЛИШ МЧЖ КАРМАНА ЮКСАЛИШ МЧЖ</v>
          </cell>
          <cell r="D945">
            <v>198</v>
          </cell>
          <cell r="E945">
            <v>39640</v>
          </cell>
          <cell r="F945">
            <v>0</v>
          </cell>
          <cell r="G945">
            <v>0</v>
          </cell>
          <cell r="H945">
            <v>7766790</v>
          </cell>
        </row>
        <row r="946">
          <cell r="A946" t="str">
            <v>15613000204488942646</v>
          </cell>
          <cell r="B946" t="str">
            <v> 15613000204488942646_ </v>
          </cell>
          <cell r="C946" t="str">
            <v>ТУРОН БЛАХИН БУРОН ХУСУСИЙ ФИРМАСИ ТУРОН БЛАХИН БУРОН ХУСУСИЙ ФИРМАСИ</v>
          </cell>
          <cell r="D946">
            <v>496</v>
          </cell>
          <cell r="E946">
            <v>39447</v>
          </cell>
          <cell r="F946">
            <v>0</v>
          </cell>
          <cell r="G946">
            <v>0</v>
          </cell>
          <cell r="H946">
            <v>13100000</v>
          </cell>
        </row>
        <row r="947">
          <cell r="A947" t="str">
            <v>15613000504489417646</v>
          </cell>
          <cell r="B947" t="str">
            <v> 15613000504489417646_ </v>
          </cell>
          <cell r="C947" t="str">
            <v>Фарал-Медик-Рай хусусий корхонаси Фарал-Медик-Рай хусусий корхонаси</v>
          </cell>
          <cell r="D947">
            <v>142</v>
          </cell>
          <cell r="E947">
            <v>39658</v>
          </cell>
          <cell r="F947">
            <v>0</v>
          </cell>
          <cell r="G947">
            <v>0</v>
          </cell>
          <cell r="H947">
            <v>9959282</v>
          </cell>
        </row>
        <row r="948">
          <cell r="A948" t="str">
            <v>15613000304489681646</v>
          </cell>
          <cell r="B948" t="str">
            <v> 15613000304489681646_ </v>
          </cell>
          <cell r="C948" t="str">
            <v>Зандани мева сабзавот МЧЖ Зандани мева сабзавот МЧЖ</v>
          </cell>
          <cell r="D948">
            <v>100</v>
          </cell>
          <cell r="E948">
            <v>39644</v>
          </cell>
          <cell r="F948">
            <v>0</v>
          </cell>
          <cell r="G948">
            <v>0</v>
          </cell>
          <cell r="H948">
            <v>13900000</v>
          </cell>
        </row>
        <row r="949">
          <cell r="A949" t="str">
            <v>15613000404490833666</v>
          </cell>
          <cell r="B949" t="str">
            <v> 15613000404490833666_ </v>
          </cell>
          <cell r="C949" t="str">
            <v>Газнавий Навоий КФЙ ф/х Газнавий Навоий КФЙ ф/х</v>
          </cell>
          <cell r="D949">
            <v>289</v>
          </cell>
          <cell r="E949">
            <v>39656</v>
          </cell>
          <cell r="F949">
            <v>0</v>
          </cell>
          <cell r="G949">
            <v>0</v>
          </cell>
          <cell r="H949">
            <v>1364143</v>
          </cell>
        </row>
        <row r="950">
          <cell r="A950" t="str">
            <v>15613000804492594646</v>
          </cell>
          <cell r="B950" t="str">
            <v> 15613000804492594646_ </v>
          </cell>
          <cell r="C950" t="str">
            <v>"Kamila Termiz Grand" xususiy korxonasi "Kamila Termiz Grand" xususiy korxonasi</v>
          </cell>
          <cell r="D950">
            <v>326</v>
          </cell>
          <cell r="E950">
            <v>39554</v>
          </cell>
          <cell r="F950">
            <v>0</v>
          </cell>
          <cell r="G950">
            <v>0</v>
          </cell>
          <cell r="H950">
            <v>6682222.2000000002</v>
          </cell>
        </row>
        <row r="951">
          <cell r="A951" t="str">
            <v>15613000804496291666</v>
          </cell>
          <cell r="B951" t="str">
            <v> 15613000804496291666_ </v>
          </cell>
          <cell r="C951" t="str">
            <v>Тоштемиров Сайфулла фермер хужалиги Тоштемиров Сайфулла фермер хужалиги</v>
          </cell>
          <cell r="D951">
            <v>135</v>
          </cell>
          <cell r="E951">
            <v>39651</v>
          </cell>
          <cell r="F951">
            <v>0</v>
          </cell>
          <cell r="G951">
            <v>0</v>
          </cell>
          <cell r="H951">
            <v>23494000</v>
          </cell>
        </row>
        <row r="952">
          <cell r="A952" t="str">
            <v>15613000004496717001</v>
          </cell>
          <cell r="B952" t="str">
            <v> 15613000004496717001_ </v>
          </cell>
          <cell r="C952" t="str">
            <v>ФХ Саидкодир нур ФХ Саидкодир нур</v>
          </cell>
          <cell r="D952">
            <v>470</v>
          </cell>
          <cell r="E952">
            <v>39659</v>
          </cell>
          <cell r="F952">
            <v>0</v>
          </cell>
          <cell r="G952">
            <v>0</v>
          </cell>
          <cell r="H952">
            <v>13699910.23</v>
          </cell>
        </row>
        <row r="953">
          <cell r="A953" t="str">
            <v>15613000804498514646</v>
          </cell>
          <cell r="B953" t="str">
            <v> 15613000804498514646_ </v>
          </cell>
          <cell r="C953" t="str">
            <v>"ELIT-UNIVER-BIZNES"Маъсулияти чекланган жамияти "ELIT-UNIVER-BIZNES"Маъсулияти чекланган жамияти</v>
          </cell>
          <cell r="D953">
            <v>198</v>
          </cell>
          <cell r="E953">
            <v>39629</v>
          </cell>
          <cell r="F953">
            <v>0</v>
          </cell>
          <cell r="G953">
            <v>0</v>
          </cell>
          <cell r="H953">
            <v>7231000</v>
          </cell>
        </row>
        <row r="954">
          <cell r="A954" t="str">
            <v>15613000904502356666</v>
          </cell>
          <cell r="B954" t="str">
            <v> 15613000904502356666_ </v>
          </cell>
          <cell r="C954" t="str">
            <v>"DARVOZAKAM-OTCHOPAR" fermer xo'jaligi "DARVOZAKAM-OTCHOPAR" fermer xo'jaligi</v>
          </cell>
          <cell r="D954">
            <v>342</v>
          </cell>
          <cell r="E954">
            <v>39541</v>
          </cell>
          <cell r="F954">
            <v>0</v>
          </cell>
          <cell r="G954">
            <v>0</v>
          </cell>
          <cell r="H954">
            <v>8500000</v>
          </cell>
        </row>
        <row r="955">
          <cell r="A955" t="str">
            <v>15613000504502466001</v>
          </cell>
          <cell r="B955" t="str">
            <v> 15613000504502466001_ </v>
          </cell>
          <cell r="C955" t="str">
            <v>МАХЛИЕ НАРЗИЛЛО БОГИ ФХ МАХЛИЕ НАРЗИЛЛО БОГИ ФХ</v>
          </cell>
          <cell r="D955">
            <v>108</v>
          </cell>
          <cell r="E955">
            <v>39280</v>
          </cell>
          <cell r="F955">
            <v>0</v>
          </cell>
          <cell r="G955">
            <v>0</v>
          </cell>
          <cell r="H955">
            <v>3440000</v>
          </cell>
        </row>
        <row r="956">
          <cell r="A956" t="str">
            <v>15613000704502594646</v>
          </cell>
          <cell r="B956" t="str">
            <v> 15613000704502594646_ </v>
          </cell>
          <cell r="C956" t="str">
            <v>"Nafis Karim Bexzod" XIChF "Nafis Karim Bexzod" XIChF</v>
          </cell>
          <cell r="D956">
            <v>109</v>
          </cell>
          <cell r="E956">
            <v>39653</v>
          </cell>
          <cell r="F956">
            <v>0</v>
          </cell>
          <cell r="G956">
            <v>0</v>
          </cell>
          <cell r="H956">
            <v>4333352</v>
          </cell>
        </row>
        <row r="957">
          <cell r="A957" t="str">
            <v>15613000304502656666</v>
          </cell>
          <cell r="B957" t="str">
            <v> 15613000304502656666_ </v>
          </cell>
          <cell r="C957" t="str">
            <v>ФХ " ТЕМИР ОТА СУЛОЛАСИ " ФХ " ТЕМИР ОТА СУЛОЛАСИ "</v>
          </cell>
          <cell r="D957">
            <v>467</v>
          </cell>
          <cell r="E957">
            <v>39624</v>
          </cell>
          <cell r="F957">
            <v>0</v>
          </cell>
          <cell r="G957">
            <v>0</v>
          </cell>
          <cell r="H957">
            <v>9698668</v>
          </cell>
        </row>
        <row r="958">
          <cell r="A958" t="str">
            <v>15613000004503634666</v>
          </cell>
          <cell r="B958" t="str">
            <v> 15613000004503634666_ </v>
          </cell>
          <cell r="C958" t="str">
            <v>ФХ Samandar Samir MIM ФХ Samandar Samir MIM</v>
          </cell>
          <cell r="D958">
            <v>281</v>
          </cell>
          <cell r="E958">
            <v>39658</v>
          </cell>
          <cell r="F958">
            <v>0</v>
          </cell>
          <cell r="G958">
            <v>0</v>
          </cell>
          <cell r="H958">
            <v>34000000</v>
          </cell>
        </row>
        <row r="959">
          <cell r="A959" t="str">
            <v>15613000204504237646</v>
          </cell>
          <cell r="B959" t="str">
            <v> 15613000204504237646_ </v>
          </cell>
          <cell r="C959" t="str">
            <v>"Бахтиёр Автотранс" хусусий корхонаси "Бахтиёр Автотранс" хусусий корхонаси</v>
          </cell>
          <cell r="D959">
            <v>496</v>
          </cell>
          <cell r="E959">
            <v>39628</v>
          </cell>
          <cell r="F959">
            <v>0</v>
          </cell>
          <cell r="G959">
            <v>0</v>
          </cell>
          <cell r="H959">
            <v>30212600</v>
          </cell>
        </row>
        <row r="960">
          <cell r="A960" t="str">
            <v>15613000904506234001</v>
          </cell>
          <cell r="B960" t="str">
            <v> 15613000904506234001_ </v>
          </cell>
          <cell r="C960" t="str">
            <v>(МЧ ММТП) JANAAUL SERVIS (МЧ ММТП) JANAAUL SERVIS</v>
          </cell>
          <cell r="D960">
            <v>467</v>
          </cell>
          <cell r="E960">
            <v>39646</v>
          </cell>
          <cell r="F960">
            <v>0</v>
          </cell>
          <cell r="G960">
            <v>0</v>
          </cell>
          <cell r="H960">
            <v>19816035</v>
          </cell>
        </row>
        <row r="961">
          <cell r="A961" t="str">
            <v>15613000804507868666</v>
          </cell>
          <cell r="B961" t="str">
            <v> 15613000804507868666_ </v>
          </cell>
          <cell r="C961" t="str">
            <v>Акобир Махфуз фермер хужалиги Акобир Махфуз фермер хужалиги</v>
          </cell>
          <cell r="D961">
            <v>78</v>
          </cell>
          <cell r="E961">
            <v>39660</v>
          </cell>
          <cell r="F961">
            <v>0</v>
          </cell>
          <cell r="G961">
            <v>70000</v>
          </cell>
          <cell r="H961">
            <v>1841373.04</v>
          </cell>
        </row>
        <row r="962">
          <cell r="A962" t="str">
            <v>15613000904508033666</v>
          </cell>
          <cell r="B962" t="str">
            <v> 15613000904508033666_ </v>
          </cell>
          <cell r="C962" t="str">
            <v>ФХ Hakim Mirob Rasulov ФХ Hakim Mirob Rasulov</v>
          </cell>
          <cell r="D962">
            <v>281</v>
          </cell>
          <cell r="E962">
            <v>39657</v>
          </cell>
          <cell r="F962">
            <v>0</v>
          </cell>
          <cell r="G962">
            <v>0</v>
          </cell>
          <cell r="H962">
            <v>27840000</v>
          </cell>
        </row>
        <row r="963">
          <cell r="A963" t="str">
            <v>15613000504508348666</v>
          </cell>
          <cell r="B963" t="str">
            <v> 15613000504508348666_ </v>
          </cell>
          <cell r="C963" t="str">
            <v>ДИЛНОЗА ЖАМОЛОВНА ФХ ДИЛНОЗА ЖАМОЛОВНА ФХ</v>
          </cell>
          <cell r="D963">
            <v>108</v>
          </cell>
          <cell r="E963">
            <v>39647</v>
          </cell>
          <cell r="F963">
            <v>0</v>
          </cell>
          <cell r="G963">
            <v>0</v>
          </cell>
          <cell r="H963">
            <v>5525382.8300000001</v>
          </cell>
        </row>
        <row r="964">
          <cell r="A964" t="str">
            <v>15613000204508426646</v>
          </cell>
          <cell r="B964" t="str">
            <v> 15613000204508426646_ </v>
          </cell>
          <cell r="C964" t="str">
            <v>"LINE-X VALLEY" Хусусий укув кампютер маркази "LINE-X VALLEY" Хусусий укув кампютер маркази</v>
          </cell>
          <cell r="D964">
            <v>496</v>
          </cell>
          <cell r="E964">
            <v>39651</v>
          </cell>
          <cell r="F964">
            <v>0</v>
          </cell>
          <cell r="G964">
            <v>0</v>
          </cell>
          <cell r="H964">
            <v>5332786.37</v>
          </cell>
        </row>
        <row r="965">
          <cell r="A965" t="str">
            <v>15613000304508713666</v>
          </cell>
          <cell r="B965" t="str">
            <v> 15613000304508713666_ </v>
          </cell>
          <cell r="C965" t="str">
            <v>Шода марварид ширин боги фермер хужалиги Шода марварид ширин боги фермер хужалиги</v>
          </cell>
          <cell r="D965">
            <v>78</v>
          </cell>
          <cell r="E965">
            <v>39659</v>
          </cell>
          <cell r="F965">
            <v>0</v>
          </cell>
          <cell r="G965">
            <v>0</v>
          </cell>
          <cell r="H965">
            <v>8395425.1199999992</v>
          </cell>
        </row>
        <row r="966">
          <cell r="A966" t="str">
            <v>15613000704508893656</v>
          </cell>
          <cell r="B966" t="str">
            <v> 15613000704508893656_ </v>
          </cell>
          <cell r="C966" t="str">
            <v>"ДАНГАРА БЕЗАГИ" ХУСУСИЙ КОРХОНАСИ "ДАНГАРА БЕЗАГИ" ХУСУСИЙ КОРХОНАСИ</v>
          </cell>
          <cell r="D966">
            <v>496</v>
          </cell>
          <cell r="E966">
            <v>39660</v>
          </cell>
          <cell r="F966">
            <v>0</v>
          </cell>
          <cell r="G966">
            <v>705000</v>
          </cell>
          <cell r="H966">
            <v>15296000</v>
          </cell>
        </row>
        <row r="967">
          <cell r="A967" t="str">
            <v>15613000104508941646</v>
          </cell>
          <cell r="B967" t="str">
            <v> 15613000104508941646_ </v>
          </cell>
          <cell r="C967" t="str">
            <v>Райхон-Шахзод хусусий тиббиёт фирмаси Райхон-Шахзод хусусий тиббиёт фирмаси</v>
          </cell>
          <cell r="D967">
            <v>135</v>
          </cell>
          <cell r="E967">
            <v>39659</v>
          </cell>
          <cell r="F967">
            <v>0</v>
          </cell>
          <cell r="G967">
            <v>0</v>
          </cell>
          <cell r="H967">
            <v>17300000</v>
          </cell>
        </row>
        <row r="968">
          <cell r="A968" t="str">
            <v>15613000104510402666</v>
          </cell>
          <cell r="B968" t="str">
            <v> 15613000104510402666_ </v>
          </cell>
          <cell r="C968" t="str">
            <v>"Асадбек-Зарчабек-Олмазори"ф\х "Асадбек-Зарчабек-Олмазори"ф\х</v>
          </cell>
          <cell r="D968">
            <v>101</v>
          </cell>
          <cell r="E968">
            <v>39660</v>
          </cell>
          <cell r="F968">
            <v>0</v>
          </cell>
          <cell r="G968">
            <v>170000</v>
          </cell>
          <cell r="H968">
            <v>4198726</v>
          </cell>
        </row>
        <row r="969">
          <cell r="A969" t="str">
            <v>15613000004511422646</v>
          </cell>
          <cell r="B969" t="str">
            <v> 15613000004511422646_ </v>
          </cell>
          <cell r="C969" t="str">
            <v>"Хоразм Дилмурод Савдо Сервис" хусусий корхонаси "Хоразм Дилмурод Савдо Сервис" хусусий корхонаси</v>
          </cell>
          <cell r="D969">
            <v>549</v>
          </cell>
          <cell r="E969">
            <v>39653</v>
          </cell>
          <cell r="F969">
            <v>0</v>
          </cell>
          <cell r="G969">
            <v>0</v>
          </cell>
          <cell r="H969">
            <v>16600000</v>
          </cell>
        </row>
        <row r="970">
          <cell r="A970" t="str">
            <v>15613000804519787656</v>
          </cell>
          <cell r="B970" t="str">
            <v> 15613000804519787656_ </v>
          </cell>
          <cell r="C970" t="str">
            <v>ЗАЙНИДДИН-АХАТ КИЧИК КОРХОНАСИ ЗАЙНИДДИН-АХАТ КИЧИК КОРХОНАСИ</v>
          </cell>
          <cell r="D970">
            <v>198</v>
          </cell>
          <cell r="E970">
            <v>39660</v>
          </cell>
          <cell r="F970">
            <v>0</v>
          </cell>
          <cell r="G970">
            <v>388000</v>
          </cell>
          <cell r="H970">
            <v>14166467</v>
          </cell>
        </row>
        <row r="971">
          <cell r="A971" t="str">
            <v>15613000904521053646</v>
          </cell>
          <cell r="B971" t="str">
            <v> 15613000904521053646_ </v>
          </cell>
          <cell r="C971" t="str">
            <v>Кеш Полиграф-сервис корхонаси Кеш Полиграф-сервис корхонаси</v>
          </cell>
          <cell r="D971">
            <v>167</v>
          </cell>
          <cell r="E971">
            <v>39652</v>
          </cell>
          <cell r="F971">
            <v>0</v>
          </cell>
          <cell r="G971">
            <v>0</v>
          </cell>
          <cell r="H971">
            <v>5399000</v>
          </cell>
        </row>
        <row r="972">
          <cell r="A972" t="str">
            <v>15613000504522231666</v>
          </cell>
          <cell r="B972" t="str">
            <v> 15613000504522231666_ </v>
          </cell>
          <cell r="C972" t="str">
            <v>ФХ Сhorvador Salimov Sobir saxovati ФХ Сhorvador Salimov Sobir saxovati</v>
          </cell>
          <cell r="D972">
            <v>281</v>
          </cell>
          <cell r="E972">
            <v>39660</v>
          </cell>
          <cell r="F972">
            <v>0</v>
          </cell>
          <cell r="G972">
            <v>290000</v>
          </cell>
          <cell r="H972">
            <v>13110000</v>
          </cell>
        </row>
        <row r="973">
          <cell r="A973" t="str">
            <v>15613000204522713646</v>
          </cell>
          <cell r="B973" t="str">
            <v> 15613000204522713646_ </v>
          </cell>
          <cell r="C973" t="str">
            <v>ХФ "Абдурасул Фото Бизнес" ХФ "Абдурасул Фото Бизнес" Чирчик мини бани</v>
          </cell>
          <cell r="D973">
            <v>467</v>
          </cell>
          <cell r="E973">
            <v>39624</v>
          </cell>
          <cell r="F973">
            <v>0</v>
          </cell>
          <cell r="G973">
            <v>0</v>
          </cell>
          <cell r="H973">
            <v>3500000</v>
          </cell>
        </row>
        <row r="974">
          <cell r="A974" t="str">
            <v>15613000904522833646</v>
          </cell>
          <cell r="B974" t="str">
            <v> 15613000904522833646_ </v>
          </cell>
          <cell r="C974" t="str">
            <v>ХК "Камрон - Козим Сервис" ХК "Камрон - Козим Сервис"</v>
          </cell>
          <cell r="D974">
            <v>455</v>
          </cell>
          <cell r="E974">
            <v>39660</v>
          </cell>
          <cell r="F974">
            <v>0</v>
          </cell>
          <cell r="G974">
            <v>23893.89</v>
          </cell>
          <cell r="H974">
            <v>19466550.609999999</v>
          </cell>
        </row>
        <row r="975">
          <cell r="A975" t="str">
            <v>15613000304524916646</v>
          </cell>
          <cell r="B975" t="str">
            <v> 15613000304524916646_ </v>
          </cell>
          <cell r="C975" t="str">
            <v>"Феруз Мохитобон" хусусий корхонаси "Феруз Мохитобон" хусусий корхонаси</v>
          </cell>
          <cell r="D975">
            <v>101</v>
          </cell>
          <cell r="E975">
            <v>39626</v>
          </cell>
          <cell r="F975">
            <v>0</v>
          </cell>
          <cell r="G975">
            <v>0</v>
          </cell>
          <cell r="H975">
            <v>14191759.449999999</v>
          </cell>
        </row>
        <row r="976">
          <cell r="A976" t="str">
            <v>15613000904525778646</v>
          </cell>
          <cell r="B976" t="str">
            <v> 15613000904525778646_ </v>
          </cell>
          <cell r="C976" t="str">
            <v>MChJ "Universal Medical Treatment" MChJ "Universal Medical Treatment"</v>
          </cell>
          <cell r="D976">
            <v>433</v>
          </cell>
          <cell r="E976">
            <v>39659</v>
          </cell>
          <cell r="F976">
            <v>0</v>
          </cell>
          <cell r="G976">
            <v>0</v>
          </cell>
          <cell r="H976">
            <v>36018000</v>
          </cell>
        </row>
        <row r="977">
          <cell r="A977" t="str">
            <v>15613000204526332646</v>
          </cell>
          <cell r="B977" t="str">
            <v> 15613000204526332646_ </v>
          </cell>
          <cell r="C977" t="str">
            <v>Xk Turaboy- Jamol Savdo Xk Turaboy- Jamol Savdo</v>
          </cell>
          <cell r="D977">
            <v>467</v>
          </cell>
          <cell r="E977">
            <v>39512</v>
          </cell>
          <cell r="F977">
            <v>0</v>
          </cell>
          <cell r="G977">
            <v>0</v>
          </cell>
          <cell r="H977">
            <v>810888.4</v>
          </cell>
        </row>
        <row r="978">
          <cell r="A978" t="str">
            <v>15613000904526594636</v>
          </cell>
          <cell r="B978" t="str">
            <v> 15613000904526594636_ </v>
          </cell>
          <cell r="C978" t="str">
            <v>"ДАНГАРА ДУРАХШОН" дехкон хужалиги "ДАНГАРА ДУРАХШОН" дехкон хужалиги</v>
          </cell>
          <cell r="D978">
            <v>496</v>
          </cell>
          <cell r="E978">
            <v>39660</v>
          </cell>
          <cell r="F978">
            <v>0</v>
          </cell>
          <cell r="G978">
            <v>145000</v>
          </cell>
          <cell r="H978">
            <v>3140700</v>
          </cell>
        </row>
        <row r="979">
          <cell r="A979" t="str">
            <v>15613000004526599646</v>
          </cell>
          <cell r="B979" t="str">
            <v> 15613000004526599646_ </v>
          </cell>
          <cell r="C979" t="str">
            <v>"ХОРАЗМ ФАКЕЛ САВДО" хусусий корхонаси "ХОРАЗМ ФАКЕЛ САВДО" хусусий корхонаси</v>
          </cell>
          <cell r="D979">
            <v>549</v>
          </cell>
          <cell r="E979">
            <v>39653</v>
          </cell>
          <cell r="F979">
            <v>0</v>
          </cell>
          <cell r="G979">
            <v>0</v>
          </cell>
          <cell r="H979">
            <v>9800000</v>
          </cell>
        </row>
        <row r="980">
          <cell r="A980" t="str">
            <v>15613000104527688646</v>
          </cell>
          <cell r="B980" t="str">
            <v> 15613000104527688646_ </v>
          </cell>
          <cell r="C980" t="str">
            <v>Манзура Ишматова хусусий корхонаси Манзура Ишматова хусусий корхонаси</v>
          </cell>
          <cell r="D980">
            <v>142</v>
          </cell>
          <cell r="E980">
            <v>39629</v>
          </cell>
          <cell r="F980">
            <v>0</v>
          </cell>
          <cell r="G980">
            <v>0</v>
          </cell>
          <cell r="H980">
            <v>7495000</v>
          </cell>
        </row>
        <row r="981">
          <cell r="A981" t="str">
            <v>15613000404527728656</v>
          </cell>
          <cell r="B981" t="str">
            <v> 15613000404527728656_ </v>
          </cell>
          <cell r="C981" t="str">
            <v>КУРБОН МУТАБАР ДЕХКОН ХУЖАЛИГИ КУРБОН МУТАБАР ДЕХКОН ХУЖАЛИГИ</v>
          </cell>
          <cell r="D981">
            <v>496</v>
          </cell>
          <cell r="E981">
            <v>39660</v>
          </cell>
          <cell r="F981">
            <v>0</v>
          </cell>
          <cell r="G981">
            <v>318000</v>
          </cell>
          <cell r="H981">
            <v>6864798.8899999997</v>
          </cell>
        </row>
        <row r="982">
          <cell r="A982" t="str">
            <v>15613000304528583001</v>
          </cell>
          <cell r="B982" t="str">
            <v> 15613000304528583001_ </v>
          </cell>
          <cell r="C982" t="str">
            <v>Мафтуна Махмадаминова хусусий корхонаси Мафтуна Махмадаминова хусусий корхонаси</v>
          </cell>
          <cell r="D982">
            <v>188</v>
          </cell>
          <cell r="E982">
            <v>39660</v>
          </cell>
          <cell r="F982">
            <v>0</v>
          </cell>
          <cell r="G982">
            <v>65000</v>
          </cell>
          <cell r="H982">
            <v>523382.92</v>
          </cell>
        </row>
        <row r="983">
          <cell r="A983" t="str">
            <v>15613000304529876646</v>
          </cell>
          <cell r="B983" t="str">
            <v> 15613000304529876646_ </v>
          </cell>
          <cell r="C983" t="str">
            <v>"Камрон-Файз-Равнак" хусусий корхонаси "Камрон-Файз-Равнак" хусусий корхонаси</v>
          </cell>
          <cell r="D983">
            <v>211</v>
          </cell>
          <cell r="E983">
            <v>39657</v>
          </cell>
          <cell r="F983">
            <v>0</v>
          </cell>
          <cell r="G983">
            <v>0</v>
          </cell>
          <cell r="H983">
            <v>3888417</v>
          </cell>
        </row>
        <row r="984">
          <cell r="A984" t="str">
            <v>15613000004531077656</v>
          </cell>
          <cell r="B984" t="str">
            <v> 15613000004531077656_ </v>
          </cell>
          <cell r="C984" t="str">
            <v>Жавохир Юлдуз Иброхимович хусусий корхонаси Жавохир Юлдуз Иброхимович хусусий корхонаси</v>
          </cell>
          <cell r="D984">
            <v>252</v>
          </cell>
          <cell r="E984">
            <v>39646</v>
          </cell>
          <cell r="F984">
            <v>0</v>
          </cell>
          <cell r="G984">
            <v>0</v>
          </cell>
          <cell r="H984">
            <v>4367163.6399999997</v>
          </cell>
        </row>
        <row r="985">
          <cell r="A985" t="str">
            <v>15613000204531342646</v>
          </cell>
          <cell r="B985" t="str">
            <v> 15613000204531342646_ </v>
          </cell>
          <cell r="C985" t="str">
            <v>"Умид Малика Чорвадор" масъулияти чекланган жамият "Умид Малика Чорвадор" масъулияти чекланган жамият</v>
          </cell>
          <cell r="D985">
            <v>549</v>
          </cell>
          <cell r="E985">
            <v>39660</v>
          </cell>
          <cell r="F985">
            <v>0</v>
          </cell>
          <cell r="G985">
            <v>940000</v>
          </cell>
          <cell r="H985">
            <v>17600000</v>
          </cell>
        </row>
        <row r="986">
          <cell r="A986" t="str">
            <v>15613000704531712646</v>
          </cell>
          <cell r="B986" t="str">
            <v> 15613000704531712646_ </v>
          </cell>
          <cell r="C986" t="str">
            <v>Галлан Неон куп тармокли хусусий фирма Галлан Неон куп тармокли хусусий фирма</v>
          </cell>
          <cell r="D986">
            <v>135</v>
          </cell>
          <cell r="E986">
            <v>39638</v>
          </cell>
          <cell r="F986">
            <v>0</v>
          </cell>
          <cell r="G986">
            <v>0</v>
          </cell>
          <cell r="H986">
            <v>2800000</v>
          </cell>
        </row>
        <row r="987">
          <cell r="A987" t="str">
            <v>15613000804533802120</v>
          </cell>
          <cell r="B987" t="str">
            <v> 15613000804533802120_ </v>
          </cell>
          <cell r="C987" t="str">
            <v>"Tilavoldiev Abduqahhor" фермер хужалиги "Tilavoldiev Abduqahhor" фермер хужалиги</v>
          </cell>
          <cell r="D987">
            <v>32</v>
          </cell>
          <cell r="E987">
            <v>39639</v>
          </cell>
          <cell r="F987">
            <v>0</v>
          </cell>
          <cell r="G987">
            <v>0</v>
          </cell>
          <cell r="H987">
            <v>30600000</v>
          </cell>
        </row>
        <row r="988">
          <cell r="A988" t="str">
            <v>15613000504534061646</v>
          </cell>
          <cell r="B988" t="str">
            <v> 15613000504534061646_ </v>
          </cell>
          <cell r="C988" t="str">
            <v>"Уткир Яшнар" хусусий корхонаси "Уткир Яшнар" хусусий корхонаси</v>
          </cell>
          <cell r="D988">
            <v>549</v>
          </cell>
          <cell r="E988">
            <v>39615</v>
          </cell>
          <cell r="F988">
            <v>0</v>
          </cell>
          <cell r="G988">
            <v>0</v>
          </cell>
          <cell r="H988">
            <v>13400000</v>
          </cell>
        </row>
        <row r="989">
          <cell r="A989" t="str">
            <v>15613000004534742646</v>
          </cell>
          <cell r="B989" t="str">
            <v> 15613000004534742646_ </v>
          </cell>
          <cell r="C989" t="str">
            <v>"Sardor-Eldor" xususiy korxonasi "Sardor-Eldor" xususiy korxonasi</v>
          </cell>
          <cell r="D989">
            <v>335</v>
          </cell>
          <cell r="E989">
            <v>39549</v>
          </cell>
          <cell r="F989">
            <v>0</v>
          </cell>
          <cell r="G989">
            <v>0</v>
          </cell>
          <cell r="H989">
            <v>2407243.7400000002</v>
          </cell>
        </row>
        <row r="990">
          <cell r="A990" t="str">
            <v>15613000904536055646</v>
          </cell>
          <cell r="B990" t="str">
            <v> 15613000904536055646_ </v>
          </cell>
          <cell r="C990" t="str">
            <v>УЧКУДУК ТЕГИРМОНИ ХУСУСИЙ ФИРМАСИ УЧКУДУК ТЕГИРМОНИ ХУСУСИЙ ФИРМАСИ</v>
          </cell>
          <cell r="D990">
            <v>198</v>
          </cell>
          <cell r="E990">
            <v>39643</v>
          </cell>
          <cell r="F990">
            <v>0</v>
          </cell>
          <cell r="G990">
            <v>0</v>
          </cell>
          <cell r="H990">
            <v>2888889.2</v>
          </cell>
        </row>
        <row r="991">
          <cell r="A991" t="str">
            <v>15613000104536621646</v>
          </cell>
          <cell r="B991" t="str">
            <v> 15613000104536621646_ </v>
          </cell>
          <cell r="C991" t="str">
            <v>УЛУГ ВОДИЙ ХУСУСИЙ КОРХОНАСИ УЛУГ ВОДИЙ ХУСУСИЙ КОРХОНАСИ</v>
          </cell>
          <cell r="D991">
            <v>496</v>
          </cell>
          <cell r="E991">
            <v>39540</v>
          </cell>
          <cell r="F991">
            <v>0</v>
          </cell>
          <cell r="G991">
            <v>0</v>
          </cell>
          <cell r="H991">
            <v>8319111.0700000003</v>
          </cell>
        </row>
        <row r="992">
          <cell r="A992" t="str">
            <v>15613000004536686646</v>
          </cell>
          <cell r="B992" t="str">
            <v> 15613000004536686646_ </v>
          </cell>
          <cell r="C992" t="str">
            <v>"TASVIR PLYUS SIFAT" маъсулияти чекланган жамияти "TASVIR PLYUS SIFAT" маъсулияти чекланган жамияти</v>
          </cell>
          <cell r="D992">
            <v>496</v>
          </cell>
          <cell r="E992">
            <v>39660</v>
          </cell>
          <cell r="F992">
            <v>0</v>
          </cell>
          <cell r="G992">
            <v>604000</v>
          </cell>
          <cell r="H992">
            <v>11396000</v>
          </cell>
        </row>
        <row r="993">
          <cell r="A993" t="str">
            <v>15613000204538780666</v>
          </cell>
          <cell r="B993" t="str">
            <v> 15613000204538780666_ </v>
          </cell>
          <cell r="C993" t="str">
            <v>"Шарк юлдузи хазинаси" фермер хужалиги "Шарк юлдузи хазинаси" фермер хужалиги</v>
          </cell>
          <cell r="D993">
            <v>78</v>
          </cell>
          <cell r="E993">
            <v>39646</v>
          </cell>
          <cell r="F993">
            <v>0</v>
          </cell>
          <cell r="G993">
            <v>0</v>
          </cell>
          <cell r="H993">
            <v>22155870.48</v>
          </cell>
        </row>
        <row r="994">
          <cell r="A994" t="str">
            <v>15613000604539439656</v>
          </cell>
          <cell r="B994" t="str">
            <v> 15613000604539439656_ </v>
          </cell>
          <cell r="C994" t="str">
            <v>"Фирдавсхон Набиева" хусусий корхонаси "Фирдавсхон Набиева" хусусий корхонаси</v>
          </cell>
          <cell r="D994">
            <v>496</v>
          </cell>
          <cell r="E994">
            <v>39517</v>
          </cell>
          <cell r="F994">
            <v>0</v>
          </cell>
          <cell r="G994">
            <v>0</v>
          </cell>
          <cell r="H994">
            <v>4881534.9800000004</v>
          </cell>
        </row>
        <row r="995">
          <cell r="A995" t="str">
            <v>15613000204541705646</v>
          </cell>
          <cell r="B995" t="str">
            <v> 15613000204541705646_ </v>
          </cell>
          <cell r="C995" t="str">
            <v>"ПЕК-ТУСАН" куптармокли хусусий фирмаси "ПЕК-ТУСАН" куптармокли хусусий фирмаси</v>
          </cell>
          <cell r="D995">
            <v>144</v>
          </cell>
          <cell r="E995">
            <v>39660</v>
          </cell>
          <cell r="F995">
            <v>0</v>
          </cell>
          <cell r="G995">
            <v>51000</v>
          </cell>
          <cell r="H995">
            <v>8790855</v>
          </cell>
        </row>
        <row r="996">
          <cell r="A996" t="str">
            <v>15613000204541709666</v>
          </cell>
          <cell r="B996" t="str">
            <v> 15613000204541709666_ </v>
          </cell>
          <cell r="C996" t="str">
            <v>Булок боши дури хусусий корхонаси Булок боши дури хусусий корхонаси</v>
          </cell>
          <cell r="D996">
            <v>78</v>
          </cell>
          <cell r="E996">
            <v>39660</v>
          </cell>
          <cell r="F996">
            <v>0</v>
          </cell>
          <cell r="G996">
            <v>340000</v>
          </cell>
          <cell r="H996">
            <v>7680000</v>
          </cell>
        </row>
        <row r="997">
          <cell r="A997" t="str">
            <v>15613000904542202647</v>
          </cell>
          <cell r="B997" t="str">
            <v> 15613000904542202647_ </v>
          </cell>
          <cell r="C997" t="str">
            <v>Кудратулло Сафаров хусусий корхонаси Кудратулло Сафаров хусусий корхонаси</v>
          </cell>
          <cell r="D997">
            <v>520</v>
          </cell>
          <cell r="E997">
            <v>39639</v>
          </cell>
          <cell r="F997">
            <v>0</v>
          </cell>
          <cell r="G997">
            <v>0</v>
          </cell>
          <cell r="H997">
            <v>17181058.460000001</v>
          </cell>
        </row>
        <row r="998">
          <cell r="A998" t="str">
            <v>15613000404542295646</v>
          </cell>
          <cell r="B998" t="str">
            <v> 15613000404542295646_ </v>
          </cell>
          <cell r="C998" t="str">
            <v>"Termiz Avto Kemping" xususiy korxonasi "Termiz Avto Kemping" xususiy korxonasi</v>
          </cell>
          <cell r="D998">
            <v>326</v>
          </cell>
          <cell r="E998">
            <v>39659</v>
          </cell>
          <cell r="F998">
            <v>0</v>
          </cell>
          <cell r="G998">
            <v>0</v>
          </cell>
          <cell r="H998">
            <v>9250000</v>
          </cell>
        </row>
        <row r="999">
          <cell r="A999" t="str">
            <v>15613000304542909646</v>
          </cell>
          <cell r="B999" t="str">
            <v> 15613000304542909646_ </v>
          </cell>
          <cell r="C999" t="str">
            <v>"Шахноза савдо сервис" хк "Шахноза савдо сервис" хк</v>
          </cell>
          <cell r="D999">
            <v>152</v>
          </cell>
          <cell r="E999">
            <v>39653</v>
          </cell>
          <cell r="F999">
            <v>0</v>
          </cell>
          <cell r="G999">
            <v>0</v>
          </cell>
          <cell r="H999">
            <v>5150000</v>
          </cell>
        </row>
        <row r="1000">
          <cell r="A1000" t="str">
            <v>15613000504543664666</v>
          </cell>
          <cell r="B1000" t="str">
            <v> 15613000504543664666_ </v>
          </cell>
          <cell r="C1000" t="str">
            <v>Erk Umid saodati fermer hujaligi Erk Umid saodati fermer hujaligi</v>
          </cell>
          <cell r="D1000">
            <v>101</v>
          </cell>
          <cell r="E1000">
            <v>39652</v>
          </cell>
          <cell r="F1000">
            <v>0</v>
          </cell>
          <cell r="G1000">
            <v>0</v>
          </cell>
          <cell r="H1000">
            <v>27191649.890000001</v>
          </cell>
        </row>
        <row r="1001">
          <cell r="A1001" t="str">
            <v>15613000004544127646</v>
          </cell>
          <cell r="B1001" t="str">
            <v> 15613000004544127646_ </v>
          </cell>
          <cell r="C1001" t="str">
            <v>Нарвон шалоласи хусусий корхонаси Нарвон шалоласи хусусий корхонаси</v>
          </cell>
          <cell r="D1001">
            <v>135</v>
          </cell>
          <cell r="E1001">
            <v>39647</v>
          </cell>
          <cell r="F1001">
            <v>0</v>
          </cell>
          <cell r="G1001">
            <v>0</v>
          </cell>
          <cell r="H1001">
            <v>4650000</v>
          </cell>
        </row>
        <row r="1002">
          <cell r="A1002" t="str">
            <v>15613000104544306646</v>
          </cell>
          <cell r="B1002" t="str">
            <v> 15613000104544306646_ </v>
          </cell>
          <cell r="C1002" t="str">
            <v>ShK "TRUFIT-PROTEOR" ShK "TRUFIT-PROTEOR"</v>
          </cell>
          <cell r="D1002">
            <v>433</v>
          </cell>
          <cell r="E1002">
            <v>39527</v>
          </cell>
          <cell r="F1002">
            <v>0</v>
          </cell>
          <cell r="G1002">
            <v>0</v>
          </cell>
          <cell r="H1002">
            <v>11845100.1</v>
          </cell>
        </row>
        <row r="1003">
          <cell r="A1003" t="str">
            <v>15613000704544413646</v>
          </cell>
          <cell r="B1003" t="str">
            <v> 15613000704544413646_ </v>
          </cell>
          <cell r="C1003" t="str">
            <v>Кахраманова Фарангиза Хидирназарона фирмаси Кахраманова Фарангиза Хидирназарона фирмаси</v>
          </cell>
          <cell r="D1003">
            <v>175</v>
          </cell>
          <cell r="E1003">
            <v>39657</v>
          </cell>
          <cell r="F1003">
            <v>0</v>
          </cell>
          <cell r="G1003">
            <v>0</v>
          </cell>
          <cell r="H1003">
            <v>12777200</v>
          </cell>
        </row>
        <row r="1004">
          <cell r="A1004" t="str">
            <v>15613000104544695646</v>
          </cell>
          <cell r="B1004" t="str">
            <v> 15613000104544695646_ </v>
          </cell>
          <cell r="C1004" t="str">
            <v>ХК "Жасмина Шахзода Чевар" ХК "Жасмина Шахзода Чевар"</v>
          </cell>
          <cell r="D1004">
            <v>467</v>
          </cell>
          <cell r="E1004">
            <v>39643</v>
          </cell>
          <cell r="F1004">
            <v>0</v>
          </cell>
          <cell r="G1004">
            <v>0</v>
          </cell>
          <cell r="H1004">
            <v>17332930.600000001</v>
          </cell>
        </row>
        <row r="1005">
          <cell r="A1005" t="str">
            <v>15613000404544960646</v>
          </cell>
          <cell r="B1005" t="str">
            <v> 15613000404544960646_ </v>
          </cell>
          <cell r="C1005" t="str">
            <v>Мирхонов Мирхон хус корхонаси Мирхонов Мирхон хус корхонаси</v>
          </cell>
          <cell r="D1005">
            <v>101</v>
          </cell>
          <cell r="E1005">
            <v>39629</v>
          </cell>
          <cell r="F1005">
            <v>0</v>
          </cell>
          <cell r="G1005">
            <v>0</v>
          </cell>
          <cell r="H1005">
            <v>9481000</v>
          </cell>
        </row>
        <row r="1006">
          <cell r="A1006" t="str">
            <v>15613000604545294646</v>
          </cell>
          <cell r="B1006" t="str">
            <v> 15613000604545294646_ </v>
          </cell>
          <cell r="C1006" t="str">
            <v>Шерали Алишерович х\ф Шерали Алишерович х\ф</v>
          </cell>
          <cell r="D1006">
            <v>177</v>
          </cell>
          <cell r="E1006">
            <v>39595</v>
          </cell>
          <cell r="F1006">
            <v>0</v>
          </cell>
          <cell r="G1006">
            <v>0</v>
          </cell>
          <cell r="H1006">
            <v>36000000</v>
          </cell>
        </row>
        <row r="1007">
          <cell r="A1007" t="str">
            <v>15613000104546934646</v>
          </cell>
          <cell r="B1007" t="str">
            <v> 15613000104546934646_ </v>
          </cell>
          <cell r="C1007" t="str">
            <v>"Surxon Diagnostika Markazi" xususiy korxonasi "Surxon Diagnostika Markazi" xususiy korxonasi</v>
          </cell>
          <cell r="D1007">
            <v>326</v>
          </cell>
          <cell r="E1007">
            <v>39658</v>
          </cell>
          <cell r="F1007">
            <v>0</v>
          </cell>
          <cell r="G1007">
            <v>0</v>
          </cell>
          <cell r="H1007">
            <v>640000</v>
          </cell>
        </row>
        <row r="1008">
          <cell r="A1008" t="str">
            <v>15613000004547254666</v>
          </cell>
          <cell r="B1008" t="str">
            <v> 15613000004547254666_ </v>
          </cell>
          <cell r="C1008" t="str">
            <v>Бекмирза Холмирзаев фермер хужалиги Бекмирза Холмирзаев фермер хужалиги</v>
          </cell>
          <cell r="D1008">
            <v>188</v>
          </cell>
          <cell r="E1008">
            <v>39660</v>
          </cell>
          <cell r="F1008">
            <v>0</v>
          </cell>
          <cell r="G1008">
            <v>550000</v>
          </cell>
          <cell r="H1008">
            <v>28970000</v>
          </cell>
        </row>
        <row r="1009">
          <cell r="A1009" t="str">
            <v>15613000604548249646</v>
          </cell>
          <cell r="B1009" t="str">
            <v> 15613000604548249646_ </v>
          </cell>
          <cell r="C1009" t="str">
            <v>XK Ipakchi Oybek Nigina XK Ipakchi Oybek Nigina</v>
          </cell>
          <cell r="D1009">
            <v>281</v>
          </cell>
          <cell r="E1009">
            <v>39629</v>
          </cell>
          <cell r="F1009">
            <v>0</v>
          </cell>
          <cell r="G1009">
            <v>0</v>
          </cell>
          <cell r="H1009">
            <v>8000000</v>
          </cell>
        </row>
        <row r="1010">
          <cell r="A1010" t="str">
            <v>15613000904548507666</v>
          </cell>
          <cell r="B1010" t="str">
            <v> 15613000904548507666_ </v>
          </cell>
          <cell r="C1010" t="str">
            <v>ВОДИЛ БУСТОНИ ФЕРМЕР ХУЖАЛИГИ ВОДИЛ БУСТОНИ ФЕРМЕР ХУЖАЛИГИ</v>
          </cell>
          <cell r="D1010">
            <v>496</v>
          </cell>
          <cell r="E1010">
            <v>39639</v>
          </cell>
          <cell r="F1010">
            <v>0</v>
          </cell>
          <cell r="G1010">
            <v>0</v>
          </cell>
          <cell r="H1010">
            <v>5730586.3700000001</v>
          </cell>
        </row>
        <row r="1011">
          <cell r="A1011" t="str">
            <v>15613000904549271646</v>
          </cell>
          <cell r="B1011" t="str">
            <v> 15613000904549271646_ </v>
          </cell>
          <cell r="C1011" t="str">
            <v>ФАР ЖОЗ ИНВЕСТ ХУСУСИЙ КОРХОНАСИ. ФАР ЖОЗ ИНВЕСТ ХУСУСИЙ КОРХОНАСИ.</v>
          </cell>
          <cell r="D1011">
            <v>496</v>
          </cell>
          <cell r="E1011">
            <v>39658</v>
          </cell>
          <cell r="F1011">
            <v>0</v>
          </cell>
          <cell r="G1011">
            <v>0</v>
          </cell>
          <cell r="H1011">
            <v>2926455</v>
          </cell>
        </row>
        <row r="1012">
          <cell r="A1012" t="str">
            <v>15613000104549294646</v>
          </cell>
          <cell r="B1012" t="str">
            <v> 15613000104549294646_ </v>
          </cell>
          <cell r="C1012" t="str">
            <v>Жураев Жонибек Шавкатбекович Жураев Жонибек Шавкатбекович</v>
          </cell>
          <cell r="D1012">
            <v>100</v>
          </cell>
          <cell r="E1012">
            <v>39587</v>
          </cell>
          <cell r="F1012">
            <v>0</v>
          </cell>
          <cell r="G1012">
            <v>0</v>
          </cell>
          <cell r="H1012">
            <v>18400000</v>
          </cell>
        </row>
        <row r="1013">
          <cell r="A1013" t="str">
            <v>15613000204550425646</v>
          </cell>
          <cell r="B1013" t="str">
            <v> 15613000204550425646_ </v>
          </cell>
          <cell r="C1013" t="str">
            <v>Кутлуг Нигор бегим хусусий корхонаси Кутлуг Нигор бегим хусусий корхонаси</v>
          </cell>
          <cell r="D1013">
            <v>101</v>
          </cell>
          <cell r="E1013">
            <v>39568</v>
          </cell>
          <cell r="F1013">
            <v>0</v>
          </cell>
          <cell r="G1013">
            <v>0</v>
          </cell>
          <cell r="H1013">
            <v>25415178.079999998</v>
          </cell>
        </row>
        <row r="1014">
          <cell r="A1014" t="str">
            <v>15613000904550939656</v>
          </cell>
          <cell r="B1014" t="str">
            <v> 15613000904550939656_ </v>
          </cell>
          <cell r="C1014" t="str">
            <v>АСАДБЕК КУРИЛИШ ДУНЕСИ Х К АСАДБЕК КУРИЛИШ ДУНЕСИ Х К</v>
          </cell>
          <cell r="D1014">
            <v>473</v>
          </cell>
          <cell r="E1014">
            <v>39638</v>
          </cell>
          <cell r="F1014">
            <v>0</v>
          </cell>
          <cell r="G1014">
            <v>0</v>
          </cell>
          <cell r="H1014">
            <v>21350000</v>
          </cell>
        </row>
        <row r="1015">
          <cell r="A1015" t="str">
            <v>15613000404550941646</v>
          </cell>
          <cell r="B1015" t="str">
            <v> 15613000404550941646_ </v>
          </cell>
          <cell r="C1015" t="str">
            <v>Утабика Дарвешова хусусий корхонаси Утабика Дарвешова хусусий корхонаси</v>
          </cell>
          <cell r="D1015">
            <v>620</v>
          </cell>
          <cell r="E1015">
            <v>39660</v>
          </cell>
          <cell r="F1015">
            <v>0</v>
          </cell>
          <cell r="G1015">
            <v>124000</v>
          </cell>
          <cell r="H1015">
            <v>8837483</v>
          </cell>
        </row>
        <row r="1016">
          <cell r="A1016" t="str">
            <v>15613000504551268666</v>
          </cell>
          <cell r="B1016" t="str">
            <v> 15613000504551268666_ </v>
          </cell>
          <cell r="C1016" t="str">
            <v>Сардор Сайид Олимхон фх Сардор Сайид Олимхон фх</v>
          </cell>
          <cell r="D1016">
            <v>152</v>
          </cell>
          <cell r="E1016">
            <v>39599</v>
          </cell>
          <cell r="F1016">
            <v>0</v>
          </cell>
          <cell r="G1016">
            <v>0</v>
          </cell>
          <cell r="H1016">
            <v>35475000</v>
          </cell>
        </row>
        <row r="1017">
          <cell r="A1017" t="str">
            <v>15613000804551303656</v>
          </cell>
          <cell r="B1017" t="str">
            <v> 15613000804551303656_ </v>
          </cell>
          <cell r="C1017" t="str">
            <v>Pirmatova Lola d\x Pirmatova Lola d\x</v>
          </cell>
          <cell r="D1017">
            <v>163</v>
          </cell>
          <cell r="E1017">
            <v>39597</v>
          </cell>
          <cell r="F1017">
            <v>0</v>
          </cell>
          <cell r="G1017">
            <v>0</v>
          </cell>
          <cell r="H1017">
            <v>630000</v>
          </cell>
        </row>
        <row r="1018">
          <cell r="A1018" t="str">
            <v>15613000804551480656</v>
          </cell>
          <cell r="B1018" t="str">
            <v> 15613000804551480656_ </v>
          </cell>
          <cell r="C1018" t="str">
            <v>ОЗОДА ГУЛЗОДА АДОЛАТ ХУСУСИЙ ФИРМАСИ ОЗОДА ГУЛЗОДА АДОЛАТ ХУСУСИЙ ФИРМАСИ</v>
          </cell>
          <cell r="D1018">
            <v>198</v>
          </cell>
          <cell r="E1018">
            <v>39659</v>
          </cell>
          <cell r="F1018">
            <v>0</v>
          </cell>
          <cell r="G1018">
            <v>0</v>
          </cell>
          <cell r="H1018">
            <v>5755000</v>
          </cell>
        </row>
        <row r="1019">
          <cell r="A1019" t="str">
            <v>15613000104551883646</v>
          </cell>
          <cell r="B1019" t="str">
            <v> 15613000104551883646_ </v>
          </cell>
          <cell r="C1019" t="str">
            <v>ФАР ЖАВОХИР ФАЙЗ ХУСУСИЙ КОРХОНАСИ ФАР ЖАВОХИР ФАЙЗ ХУСУСИЙ КОРХОНАСИ</v>
          </cell>
          <cell r="D1019">
            <v>496</v>
          </cell>
          <cell r="E1019">
            <v>39660</v>
          </cell>
          <cell r="F1019">
            <v>0</v>
          </cell>
          <cell r="G1019">
            <v>255000</v>
          </cell>
          <cell r="H1019">
            <v>4736868.32</v>
          </cell>
        </row>
        <row r="1020">
          <cell r="A1020" t="str">
            <v>15613000904552060646</v>
          </cell>
          <cell r="B1020" t="str">
            <v> 15613000904552060646_ </v>
          </cell>
          <cell r="C1020" t="str">
            <v>"Жайхун Уммон Курилиш" хусусий корхонаси "Жайхун Уммон Курилиш" хусусий корхонаси</v>
          </cell>
          <cell r="D1020">
            <v>549</v>
          </cell>
          <cell r="E1020">
            <v>39615</v>
          </cell>
          <cell r="F1020">
            <v>0</v>
          </cell>
          <cell r="G1020">
            <v>0</v>
          </cell>
          <cell r="H1020">
            <v>8200000</v>
          </cell>
        </row>
        <row r="1021">
          <cell r="A1021" t="str">
            <v>15613000604552693646</v>
          </cell>
          <cell r="B1021" t="str">
            <v> 15613000604552693646_ </v>
          </cell>
          <cell r="C1021" t="str">
            <v>liliya Barselona хусусий корхонаси liliya Barsblona хусусий корхонаси</v>
          </cell>
          <cell r="D1021">
            <v>135</v>
          </cell>
          <cell r="E1021">
            <v>39643</v>
          </cell>
          <cell r="F1021">
            <v>0</v>
          </cell>
          <cell r="G1021">
            <v>0</v>
          </cell>
          <cell r="H1021">
            <v>14710000</v>
          </cell>
        </row>
        <row r="1022">
          <cell r="A1022" t="str">
            <v>15613000704553073646</v>
          </cell>
          <cell r="B1022" t="str">
            <v> 15613000704553073646_ </v>
          </cell>
          <cell r="C1022" t="str">
            <v>Шухрат Алишер Файз хусусий корхонаси Шухрат Алишер Файз хусусий корхонаси</v>
          </cell>
          <cell r="D1022">
            <v>101</v>
          </cell>
          <cell r="E1022">
            <v>39629</v>
          </cell>
          <cell r="F1022">
            <v>0</v>
          </cell>
          <cell r="G1022">
            <v>0</v>
          </cell>
          <cell r="H1022">
            <v>18617460</v>
          </cell>
        </row>
        <row r="1023">
          <cell r="A1023" t="str">
            <v>15613000604553670646</v>
          </cell>
          <cell r="B1023" t="str">
            <v> 15613000604553670646_ </v>
          </cell>
          <cell r="C1023" t="str">
            <v>Нурбек-Азиз хк Нурбек-Азиз хк</v>
          </cell>
          <cell r="D1023">
            <v>142</v>
          </cell>
          <cell r="E1023">
            <v>39660</v>
          </cell>
          <cell r="F1023">
            <v>0</v>
          </cell>
          <cell r="G1023">
            <v>732000</v>
          </cell>
          <cell r="H1023">
            <v>24136000</v>
          </cell>
        </row>
        <row r="1024">
          <cell r="A1024" t="str">
            <v>15613000804553778646</v>
          </cell>
          <cell r="B1024" t="str">
            <v> 15613000804553778646_ </v>
          </cell>
          <cell r="C1024" t="str">
            <v>"MED INVEST PHARM" маъсулияти чекланган жамияти "MED INVEST PHARM" маъсулияти чекланган жамияти</v>
          </cell>
          <cell r="D1024">
            <v>496</v>
          </cell>
          <cell r="E1024">
            <v>39654</v>
          </cell>
          <cell r="F1024">
            <v>0</v>
          </cell>
          <cell r="G1024">
            <v>0</v>
          </cell>
          <cell r="H1024">
            <v>34940000</v>
          </cell>
        </row>
        <row r="1025">
          <cell r="A1025" t="str">
            <v>15613000004553866646</v>
          </cell>
          <cell r="B1025" t="str">
            <v> 15613000004553866646_ </v>
          </cell>
          <cell r="C1025" t="str">
            <v>Омонлик Универсал Сервис МЧЖ Омонлик Универсал Сервис МЧЖ</v>
          </cell>
          <cell r="D1025">
            <v>142</v>
          </cell>
          <cell r="E1025">
            <v>39654</v>
          </cell>
          <cell r="F1025">
            <v>0</v>
          </cell>
          <cell r="G1025">
            <v>0</v>
          </cell>
          <cell r="H1025">
            <v>20662000</v>
          </cell>
        </row>
        <row r="1026">
          <cell r="A1026" t="str">
            <v>15613000004554007646</v>
          </cell>
          <cell r="B1026" t="str">
            <v> 15613000004554007646_ </v>
          </cell>
          <cell r="C1026" t="str">
            <v>АСЛИДДИН СЕРВИС ХУСУСИЙ ФИРМАСИ АСЛИДДИН СЕРВИС ХУСУСИЙ ФИРМАСИ</v>
          </cell>
          <cell r="D1026">
            <v>198</v>
          </cell>
          <cell r="E1026">
            <v>39617</v>
          </cell>
          <cell r="F1026">
            <v>0</v>
          </cell>
          <cell r="G1026">
            <v>0</v>
          </cell>
          <cell r="H1026">
            <v>4444000</v>
          </cell>
        </row>
        <row r="1027">
          <cell r="A1027" t="str">
            <v>15613000304554370001</v>
          </cell>
          <cell r="B1027" t="str">
            <v> 15613000304554370001_ </v>
          </cell>
          <cell r="C1027" t="str">
            <v>Искомгазе бахоро фермер хужалиги Искомгазе бахоро фермер хужалиги</v>
          </cell>
          <cell r="D1027">
            <v>100</v>
          </cell>
          <cell r="E1027">
            <v>39654</v>
          </cell>
          <cell r="F1027">
            <v>0</v>
          </cell>
          <cell r="G1027">
            <v>0</v>
          </cell>
          <cell r="H1027">
            <v>24900000</v>
          </cell>
        </row>
        <row r="1028">
          <cell r="A1028" t="str">
            <v>15613000004554806646</v>
          </cell>
          <cell r="B1028" t="str">
            <v> 15613000004554806646_ </v>
          </cell>
          <cell r="C1028" t="str">
            <v>"Asilbek Jasurbek Discovery" хусусий корхонаси "Asilbek Jasurbek Discovery" хусусий корхонаси</v>
          </cell>
          <cell r="D1028">
            <v>496</v>
          </cell>
          <cell r="E1028">
            <v>39659</v>
          </cell>
          <cell r="F1028">
            <v>0</v>
          </cell>
          <cell r="G1028">
            <v>0</v>
          </cell>
          <cell r="H1028">
            <v>5442000</v>
          </cell>
        </row>
        <row r="1029">
          <cell r="A1029" t="str">
            <v>15613000304554815646</v>
          </cell>
          <cell r="B1029" t="str">
            <v> 15613000304554815646_ </v>
          </cell>
          <cell r="C1029" t="str">
            <v>"Куконжон Саховат Замини" хусусий корхонаси "Куконжон Саховат Замини" хусусий корхонаси</v>
          </cell>
          <cell r="D1029">
            <v>496</v>
          </cell>
          <cell r="E1029">
            <v>39652</v>
          </cell>
          <cell r="F1029">
            <v>0</v>
          </cell>
          <cell r="G1029">
            <v>0</v>
          </cell>
          <cell r="H1029">
            <v>14665012</v>
          </cell>
        </row>
        <row r="1030">
          <cell r="A1030" t="str">
            <v>15613000304554851646</v>
          </cell>
          <cell r="B1030" t="str">
            <v> 15613000304554851646_ </v>
          </cell>
          <cell r="C1030" t="str">
            <v>Навбахор шон шухрати х\к Навбахор шон шухрати х\к</v>
          </cell>
          <cell r="D1030">
            <v>100</v>
          </cell>
          <cell r="E1030">
            <v>39507</v>
          </cell>
          <cell r="F1030">
            <v>0</v>
          </cell>
          <cell r="G1030">
            <v>0</v>
          </cell>
          <cell r="H1030">
            <v>18600000</v>
          </cell>
        </row>
        <row r="1031">
          <cell r="A1031" t="str">
            <v>15613000004554882656</v>
          </cell>
          <cell r="B1031" t="str">
            <v> 15613000004554882656_ </v>
          </cell>
          <cell r="C1031" t="str">
            <v>"Janina-Gold-Bo'ka" M.CH.J. "Janina-Gold-Bo'ka" M.CH.J.</v>
          </cell>
          <cell r="D1031">
            <v>455</v>
          </cell>
          <cell r="E1031">
            <v>39653</v>
          </cell>
          <cell r="F1031">
            <v>0</v>
          </cell>
          <cell r="G1031">
            <v>0</v>
          </cell>
          <cell r="H1031">
            <v>11500000</v>
          </cell>
        </row>
        <row r="1032">
          <cell r="A1032" t="str">
            <v>15613000804554987647</v>
          </cell>
          <cell r="B1032" t="str">
            <v> 15613000804554987647_ </v>
          </cell>
          <cell r="C1032" t="str">
            <v>XK "Navroz Olam Savdo" XK "Navroz Olam Savdo"</v>
          </cell>
          <cell r="D1032">
            <v>433</v>
          </cell>
          <cell r="E1032">
            <v>39652</v>
          </cell>
          <cell r="F1032">
            <v>0</v>
          </cell>
          <cell r="G1032">
            <v>0</v>
          </cell>
          <cell r="H1032">
            <v>3388800</v>
          </cell>
        </row>
        <row r="1033">
          <cell r="A1033" t="str">
            <v>15613000704556651656</v>
          </cell>
          <cell r="B1033" t="str">
            <v> 15613000704556651656_ </v>
          </cell>
          <cell r="C1033" t="str">
            <v>XK "Xabib-Nur Omad" XK "Xabib-Nur Omad"</v>
          </cell>
          <cell r="D1033">
            <v>433</v>
          </cell>
          <cell r="E1033">
            <v>39652</v>
          </cell>
          <cell r="F1033">
            <v>0</v>
          </cell>
          <cell r="G1033">
            <v>0</v>
          </cell>
          <cell r="H1033">
            <v>6154225.7400000002</v>
          </cell>
        </row>
        <row r="1034">
          <cell r="A1034" t="str">
            <v>15613000904557423646</v>
          </cell>
          <cell r="B1034" t="str">
            <v> 15613000904557423646_ </v>
          </cell>
          <cell r="C1034" t="str">
            <v>"Улугавтотранс" хусусий фирмаси "Улугавтотранс" хусусий фирмаси</v>
          </cell>
          <cell r="D1034">
            <v>144</v>
          </cell>
          <cell r="E1034">
            <v>39626</v>
          </cell>
          <cell r="F1034">
            <v>0</v>
          </cell>
          <cell r="G1034">
            <v>0</v>
          </cell>
          <cell r="H1034">
            <v>15333000</v>
          </cell>
        </row>
        <row r="1035">
          <cell r="A1035" t="str">
            <v>15613000704557852646</v>
          </cell>
          <cell r="B1035" t="str">
            <v> 15613000704557852646_ </v>
          </cell>
          <cell r="C1035" t="str">
            <v>НАВОИЙ ГОЛД СЕРВИС ХУСУСИЙ КОРХОНАСИ НАВОИЙ ГОЛД СЕРВИС ХУСУСИЙ КОРХОНАСИ</v>
          </cell>
          <cell r="D1035">
            <v>198</v>
          </cell>
          <cell r="E1035">
            <v>39659</v>
          </cell>
          <cell r="F1035">
            <v>0</v>
          </cell>
          <cell r="G1035">
            <v>0</v>
          </cell>
          <cell r="H1035">
            <v>6940000</v>
          </cell>
        </row>
        <row r="1036">
          <cell r="A1036" t="str">
            <v>15613000304559254646</v>
          </cell>
          <cell r="B1036" t="str">
            <v> 15613000304559254646_ </v>
          </cell>
          <cell r="C1036" t="str">
            <v>КУВАСОЙ САИДИ КУМАГИ ХУСУСИЙ ФИРМАСИ КУВАСОЙ САИДИ КУМАГИ ХУСУСИЙ ФИРМАСИ</v>
          </cell>
          <cell r="D1036">
            <v>496</v>
          </cell>
          <cell r="E1036">
            <v>39636</v>
          </cell>
          <cell r="F1036">
            <v>0</v>
          </cell>
          <cell r="G1036">
            <v>0</v>
          </cell>
          <cell r="H1036">
            <v>1215410.3899999999</v>
          </cell>
        </row>
        <row r="1037">
          <cell r="A1037" t="str">
            <v>15613000504559769646</v>
          </cell>
          <cell r="B1037" t="str">
            <v> 15613000504559769646_ </v>
          </cell>
          <cell r="C1037" t="str">
            <v>"Neomega" кўп тармокли фирма "Neomega" кўп тармокли фирма</v>
          </cell>
          <cell r="D1037">
            <v>496</v>
          </cell>
          <cell r="E1037">
            <v>39652</v>
          </cell>
          <cell r="F1037">
            <v>0</v>
          </cell>
          <cell r="G1037">
            <v>0</v>
          </cell>
          <cell r="H1037">
            <v>27498667</v>
          </cell>
        </row>
        <row r="1038">
          <cell r="A1038" t="str">
            <v>15613000404560459646</v>
          </cell>
          <cell r="B1038" t="str">
            <v> 15613000404560459646_ </v>
          </cell>
          <cell r="C1038" t="str">
            <v>Бахром Рисолат Азиза хусусий корхонаси Бахром Рисолат Азиза хусусий корхонаси</v>
          </cell>
          <cell r="D1038">
            <v>100</v>
          </cell>
          <cell r="E1038">
            <v>39660</v>
          </cell>
          <cell r="F1038">
            <v>0</v>
          </cell>
          <cell r="G1038">
            <v>187000</v>
          </cell>
          <cell r="H1038">
            <v>4998984</v>
          </cell>
        </row>
        <row r="1039">
          <cell r="A1039" t="str">
            <v>15613000404561375646</v>
          </cell>
          <cell r="B1039" t="str">
            <v> 15613000404561375646_ </v>
          </cell>
          <cell r="C1039" t="str">
            <v>УРГАНЧ МЕВАЗОР СЕРВИС ХУСУСИЙ ФИРМАСИ УРГАНЧ МЕВАЗОР СЕРВИС ХУСУСИЙ ФИРМАСИ</v>
          </cell>
          <cell r="D1039">
            <v>570</v>
          </cell>
          <cell r="E1039">
            <v>39629</v>
          </cell>
          <cell r="F1039">
            <v>0</v>
          </cell>
          <cell r="G1039">
            <v>0</v>
          </cell>
          <cell r="H1039">
            <v>4850912</v>
          </cell>
        </row>
        <row r="1040">
          <cell r="A1040" t="str">
            <v>15613000004562633120</v>
          </cell>
          <cell r="B1040" t="str">
            <v> 15613000004562633120_ </v>
          </cell>
          <cell r="C1040" t="str">
            <v>Мехнатга Эътикод Зафар фермер хужалиги Мехнатга Эътикод Зафар фермер хужалиги</v>
          </cell>
          <cell r="D1040">
            <v>41</v>
          </cell>
          <cell r="E1040">
            <v>39595</v>
          </cell>
          <cell r="F1040">
            <v>0</v>
          </cell>
          <cell r="G1040">
            <v>0</v>
          </cell>
          <cell r="H1040">
            <v>3150000</v>
          </cell>
        </row>
        <row r="1041">
          <cell r="A1041" t="str">
            <v>15613000904562839120</v>
          </cell>
          <cell r="B1041" t="str">
            <v> 15613000904562839120_ </v>
          </cell>
          <cell r="C1041" t="str">
            <v>" Олтин Диёр Тонги" фермер хужалиги " Олтин Диёр Тонги" фермер хужалиги</v>
          </cell>
          <cell r="D1041">
            <v>67</v>
          </cell>
          <cell r="E1041">
            <v>39625</v>
          </cell>
          <cell r="F1041">
            <v>0</v>
          </cell>
          <cell r="G1041">
            <v>0</v>
          </cell>
          <cell r="H1041">
            <v>3150000</v>
          </cell>
        </row>
        <row r="1042">
          <cell r="A1042" t="str">
            <v>15613000904562885120</v>
          </cell>
          <cell r="B1042" t="str">
            <v> 15613000904562885120_ </v>
          </cell>
          <cell r="C1042" t="str">
            <v>"Хосил-мехнат курки" фермер хужалиги "Хосил-мехнат курки" фермер хужалиги</v>
          </cell>
          <cell r="D1042">
            <v>50</v>
          </cell>
          <cell r="E1042">
            <v>39652</v>
          </cell>
          <cell r="F1042">
            <v>0</v>
          </cell>
          <cell r="G1042">
            <v>0</v>
          </cell>
          <cell r="H1042">
            <v>27200000</v>
          </cell>
        </row>
        <row r="1043">
          <cell r="A1043" t="str">
            <v>15613000904562979120</v>
          </cell>
          <cell r="B1043" t="str">
            <v> 15613000904562979120_ </v>
          </cell>
          <cell r="C1043" t="str">
            <v>"ЙУЛБОШЧИ ЗИЕСИ" фермер хужалиги "ЙУЛБОШЧИ ЗИЕСИ" фермер хужалиги</v>
          </cell>
          <cell r="D1043">
            <v>41</v>
          </cell>
          <cell r="E1043">
            <v>39626</v>
          </cell>
          <cell r="F1043">
            <v>0</v>
          </cell>
          <cell r="G1043">
            <v>0</v>
          </cell>
          <cell r="H1043">
            <v>3150000</v>
          </cell>
        </row>
        <row r="1044">
          <cell r="A1044" t="str">
            <v>15613000104563795666</v>
          </cell>
          <cell r="B1044" t="str">
            <v> 15613000104563795666_ </v>
          </cell>
          <cell r="C1044" t="str">
            <v>Исакжон Абдуолимович фермер хужалиги Исакжон Абдуолимович фермер хужалиги</v>
          </cell>
          <cell r="D1044">
            <v>78</v>
          </cell>
          <cell r="E1044">
            <v>39660</v>
          </cell>
          <cell r="F1044">
            <v>0</v>
          </cell>
          <cell r="G1044">
            <v>150000</v>
          </cell>
          <cell r="H1044">
            <v>2276441.9300000002</v>
          </cell>
        </row>
        <row r="1045">
          <cell r="A1045" t="str">
            <v>15613000804563796666</v>
          </cell>
          <cell r="B1045" t="str">
            <v> 15613000804563796666_ </v>
          </cell>
          <cell r="C1045" t="str">
            <v>Кайрогоч арик саховати фермер хужалиги Кайрогоч арик саховати фермер хужалиги</v>
          </cell>
          <cell r="D1045">
            <v>78</v>
          </cell>
          <cell r="E1045">
            <v>39652</v>
          </cell>
          <cell r="F1045">
            <v>0</v>
          </cell>
          <cell r="G1045">
            <v>0</v>
          </cell>
          <cell r="H1045">
            <v>2116919.12</v>
          </cell>
        </row>
        <row r="1046">
          <cell r="A1046" t="str">
            <v>15613000004563912666</v>
          </cell>
          <cell r="B1046" t="str">
            <v> 15613000004563912666_ </v>
          </cell>
          <cell r="C1046" t="str">
            <v>"БУСТОН ХОЛДАРАЛИ САХОВАТИ"ФЕРМЕР ХУЖАЛИГИ "БУСТОН ХОЛДАРАЛИ САХОВАТИ"ФЕРМЕР ХУЖАЛИГИ</v>
          </cell>
          <cell r="D1046">
            <v>63</v>
          </cell>
          <cell r="E1046">
            <v>39651</v>
          </cell>
          <cell r="F1046">
            <v>0</v>
          </cell>
          <cell r="G1046">
            <v>0</v>
          </cell>
          <cell r="H1046">
            <v>1116672</v>
          </cell>
        </row>
        <row r="1047">
          <cell r="A1047" t="str">
            <v>15613000804564242666</v>
          </cell>
          <cell r="B1047" t="str">
            <v> 15613000804564242666_ </v>
          </cell>
          <cell r="C1047" t="str">
            <v>Улугбек Абдусаматович фермер хужалиги Улугбек Абдусаматович фермер хужалиги</v>
          </cell>
          <cell r="D1047">
            <v>78</v>
          </cell>
          <cell r="E1047">
            <v>39660</v>
          </cell>
          <cell r="F1047">
            <v>0</v>
          </cell>
          <cell r="G1047">
            <v>700000</v>
          </cell>
          <cell r="H1047">
            <v>15300000</v>
          </cell>
        </row>
        <row r="1048">
          <cell r="A1048" t="str">
            <v>15613000904564290666</v>
          </cell>
          <cell r="B1048" t="str">
            <v> 15613000904564290666_ </v>
          </cell>
          <cell r="C1048" t="str">
            <v>"ТОКТАГУЛ БАХОРИ" фермер хужалиги "ТОКТАГУЛ БАХОРИ" фермер хужалиги</v>
          </cell>
          <cell r="D1048">
            <v>41</v>
          </cell>
          <cell r="E1048">
            <v>39650</v>
          </cell>
          <cell r="F1048">
            <v>0</v>
          </cell>
          <cell r="G1048">
            <v>0</v>
          </cell>
          <cell r="H1048">
            <v>1244500</v>
          </cell>
        </row>
        <row r="1049">
          <cell r="A1049" t="str">
            <v>15613000304564364666</v>
          </cell>
          <cell r="B1049" t="str">
            <v> 15613000304564364666_ </v>
          </cell>
          <cell r="C1049" t="str">
            <v>Азим Водий Кенглиги фермер хужалиги Азим Водий Кенглиги фермер хужалиги</v>
          </cell>
          <cell r="D1049">
            <v>41</v>
          </cell>
          <cell r="E1049">
            <v>39655</v>
          </cell>
          <cell r="F1049">
            <v>0</v>
          </cell>
          <cell r="G1049">
            <v>0</v>
          </cell>
          <cell r="H1049">
            <v>1198250</v>
          </cell>
        </row>
        <row r="1050">
          <cell r="A1050" t="str">
            <v>15613000904564653666</v>
          </cell>
          <cell r="B1050" t="str">
            <v> 15613000904564653666_ </v>
          </cell>
          <cell r="C1050" t="str">
            <v>"ЁРБОШИ ИФТИХОРИ " фермер хужалиги "ЁРБОШИ ИФТИХОРИ " фермер хужалиги</v>
          </cell>
          <cell r="D1050">
            <v>63</v>
          </cell>
          <cell r="E1050">
            <v>39652</v>
          </cell>
          <cell r="F1050">
            <v>0</v>
          </cell>
          <cell r="G1050">
            <v>0</v>
          </cell>
          <cell r="H1050">
            <v>19641800</v>
          </cell>
        </row>
        <row r="1051">
          <cell r="A1051" t="str">
            <v>15613000504565460666</v>
          </cell>
          <cell r="B1051" t="str">
            <v> 15613000504565460666_ </v>
          </cell>
          <cell r="C1051" t="str">
            <v>Майарик гулшодаси фермер хужалиги Майарик гулшодаси фермер хужалиги</v>
          </cell>
          <cell r="D1051">
            <v>78</v>
          </cell>
          <cell r="E1051">
            <v>39660</v>
          </cell>
          <cell r="F1051">
            <v>0</v>
          </cell>
          <cell r="G1051">
            <v>70000</v>
          </cell>
          <cell r="H1051">
            <v>11621238.289999999</v>
          </cell>
        </row>
        <row r="1052">
          <cell r="A1052" t="str">
            <v>15613000304565489666</v>
          </cell>
          <cell r="B1052" t="str">
            <v> 15613000304565489666_ </v>
          </cell>
          <cell r="C1052" t="str">
            <v>Собир Рустамович саховати фермер хужалиги Собир Рустамович саховати фермер хужалиги</v>
          </cell>
          <cell r="D1052">
            <v>78</v>
          </cell>
          <cell r="E1052">
            <v>39660</v>
          </cell>
          <cell r="F1052">
            <v>0</v>
          </cell>
          <cell r="G1052">
            <v>500000</v>
          </cell>
          <cell r="H1052">
            <v>1809777.89</v>
          </cell>
        </row>
        <row r="1053">
          <cell r="A1053" t="str">
            <v>15613000204565647646</v>
          </cell>
          <cell r="B1053" t="str">
            <v> 15613000204565647646_ </v>
          </cell>
          <cell r="C1053" t="str">
            <v>Пешку ширин нони хусусий фирмаси Пешку ширин нони хусусий фирмаси</v>
          </cell>
          <cell r="D1053">
            <v>100</v>
          </cell>
          <cell r="E1053">
            <v>39637</v>
          </cell>
          <cell r="F1053">
            <v>0</v>
          </cell>
          <cell r="G1053">
            <v>0</v>
          </cell>
          <cell r="H1053">
            <v>9533334</v>
          </cell>
        </row>
        <row r="1054">
          <cell r="A1054" t="str">
            <v>15613000504565708667</v>
          </cell>
          <cell r="B1054" t="str">
            <v> 15613000504565708667_ </v>
          </cell>
          <cell r="C1054" t="str">
            <v>"Янгиобод саховати" фермер хужалиги "Янгиобод саховати" фермер хужалиги</v>
          </cell>
          <cell r="D1054">
            <v>63</v>
          </cell>
          <cell r="E1054">
            <v>39595</v>
          </cell>
          <cell r="F1054">
            <v>0</v>
          </cell>
          <cell r="G1054">
            <v>0</v>
          </cell>
          <cell r="H1054">
            <v>22680000</v>
          </cell>
        </row>
        <row r="1055">
          <cell r="A1055" t="str">
            <v>15613000304565709666</v>
          </cell>
          <cell r="B1055" t="str">
            <v> 15613000304565709666_ </v>
          </cell>
          <cell r="C1055" t="str">
            <v>"Янгиобод ёруг немати" фермер хужалиги "Янгиобод ёруг немати" фермер хужалиги</v>
          </cell>
          <cell r="D1055">
            <v>63</v>
          </cell>
          <cell r="E1055">
            <v>39651</v>
          </cell>
          <cell r="F1055">
            <v>0</v>
          </cell>
          <cell r="G1055">
            <v>0</v>
          </cell>
          <cell r="H1055">
            <v>2403995</v>
          </cell>
        </row>
        <row r="1056">
          <cell r="A1056" t="str">
            <v>15613000504565850646</v>
          </cell>
          <cell r="B1056" t="str">
            <v> 15613000504565850646_ </v>
          </cell>
          <cell r="C1056" t="str">
            <v>"Саховатли-Сарвар Файзи" хусусий корхонаси "Саховатли-Сарвар Файзи" хусусий корхонаси</v>
          </cell>
          <cell r="D1056">
            <v>496</v>
          </cell>
          <cell r="E1056">
            <v>39651</v>
          </cell>
          <cell r="F1056">
            <v>0</v>
          </cell>
          <cell r="G1056">
            <v>0</v>
          </cell>
          <cell r="H1056">
            <v>20000000</v>
          </cell>
        </row>
        <row r="1057">
          <cell r="A1057" t="str">
            <v>15613000604565886656</v>
          </cell>
          <cell r="B1057" t="str">
            <v> 15613000604565886656_ </v>
          </cell>
          <cell r="C1057" t="str">
            <v>"Саховатли-Даврон Файзи" хусусий корхонаси "Саховатли-Даврон Файзи" хусусий корхонаси</v>
          </cell>
          <cell r="D1057">
            <v>496</v>
          </cell>
          <cell r="E1057">
            <v>39660</v>
          </cell>
          <cell r="F1057">
            <v>0</v>
          </cell>
          <cell r="G1057">
            <v>2000</v>
          </cell>
          <cell r="H1057">
            <v>14970000</v>
          </cell>
        </row>
        <row r="1058">
          <cell r="A1058" t="str">
            <v>15613000204565928646</v>
          </cell>
          <cell r="B1058" t="str">
            <v> 15613000204565928646_ </v>
          </cell>
          <cell r="C1058" t="str">
            <v>"Асадбек Севарахон Саховати файз " хусусий корхонаси "Асадбек Севарахон Саховати файз " хусусий корхонаси</v>
          </cell>
          <cell r="D1058">
            <v>496</v>
          </cell>
          <cell r="E1058">
            <v>39599</v>
          </cell>
          <cell r="F1058">
            <v>0</v>
          </cell>
          <cell r="G1058">
            <v>0</v>
          </cell>
          <cell r="H1058">
            <v>11000000</v>
          </cell>
        </row>
        <row r="1059">
          <cell r="A1059" t="str">
            <v>15613000804566161646</v>
          </cell>
          <cell r="B1059" t="str">
            <v> 15613000804566161646_ </v>
          </cell>
          <cell r="C1059" t="str">
            <v>Пешку Крайзер файз хусусий корхонаси Пешку Крайзер файз хусусий корхонаси</v>
          </cell>
          <cell r="D1059">
            <v>100</v>
          </cell>
          <cell r="E1059">
            <v>39654</v>
          </cell>
          <cell r="F1059">
            <v>0</v>
          </cell>
          <cell r="G1059">
            <v>0</v>
          </cell>
          <cell r="H1059">
            <v>3997000</v>
          </cell>
        </row>
        <row r="1060">
          <cell r="A1060" t="str">
            <v>15613000004566259666</v>
          </cell>
          <cell r="B1060" t="str">
            <v> 15613000004566259666_ </v>
          </cell>
          <cell r="C1060" t="str">
            <v>ЖУРАЕВ ЁРКИН ТОНГИ ФЕРМЕР ХУЖАЛИГИ ЖУРАЕВ ЁРКИН ТОНГИ ФЕРМЕР ХУЖАЛИГИ</v>
          </cell>
          <cell r="D1060">
            <v>78</v>
          </cell>
          <cell r="E1060">
            <v>39629</v>
          </cell>
          <cell r="F1060">
            <v>0</v>
          </cell>
          <cell r="G1060">
            <v>0</v>
          </cell>
          <cell r="H1060">
            <v>21788000</v>
          </cell>
        </row>
        <row r="1061">
          <cell r="A1061" t="str">
            <v>15613000004566349666</v>
          </cell>
          <cell r="B1061" t="str">
            <v> 15613000004566349666_ </v>
          </cell>
          <cell r="C1061" t="str">
            <v>"Патидинов куркам боги" фермер хужалиги "Патидинов куркам боги" фермер хужалиги</v>
          </cell>
          <cell r="D1061">
            <v>63</v>
          </cell>
          <cell r="E1061">
            <v>39660</v>
          </cell>
          <cell r="F1061">
            <v>0</v>
          </cell>
          <cell r="G1061">
            <v>120000</v>
          </cell>
          <cell r="H1061">
            <v>2405900</v>
          </cell>
        </row>
        <row r="1062">
          <cell r="A1062" t="str">
            <v>15613000004566636646</v>
          </cell>
          <cell r="B1062" t="str">
            <v> 15613000004566636646_ </v>
          </cell>
          <cell r="C1062" t="str">
            <v>MCHJ "Nuron-Trans-Servis" MCHJ "Nuron-Trans-Servis"</v>
          </cell>
          <cell r="D1062">
            <v>433</v>
          </cell>
          <cell r="E1062">
            <v>39638</v>
          </cell>
          <cell r="F1062">
            <v>0</v>
          </cell>
          <cell r="G1062">
            <v>0</v>
          </cell>
          <cell r="H1062">
            <v>17221296.16</v>
          </cell>
        </row>
        <row r="1063">
          <cell r="A1063" t="str">
            <v>15613000704566682120</v>
          </cell>
          <cell r="B1063" t="str">
            <v> 15613000704566682120_ </v>
          </cell>
          <cell r="C1063" t="str">
            <v>"Якка сада Дурдонаси" номли фермер хужалиги "Якка сада Дурдонаси" номли фермер хужалиги</v>
          </cell>
          <cell r="D1063">
            <v>254</v>
          </cell>
          <cell r="E1063">
            <v>39629</v>
          </cell>
          <cell r="F1063">
            <v>0</v>
          </cell>
          <cell r="G1063">
            <v>0</v>
          </cell>
          <cell r="H1063">
            <v>920000</v>
          </cell>
        </row>
        <row r="1064">
          <cell r="A1064" t="str">
            <v>15613000704567654120</v>
          </cell>
          <cell r="B1064" t="str">
            <v> 15613000704567654120_ </v>
          </cell>
          <cell r="C1064" t="str">
            <v>Назаров Бунёд Фарходович фермер хужалиги Назаров Бунёд Фарходович фермер хужалиги</v>
          </cell>
          <cell r="D1064">
            <v>260</v>
          </cell>
          <cell r="E1064">
            <v>39627</v>
          </cell>
          <cell r="F1064">
            <v>0</v>
          </cell>
          <cell r="G1064">
            <v>0</v>
          </cell>
          <cell r="H1064">
            <v>920000</v>
          </cell>
        </row>
        <row r="1065">
          <cell r="A1065" t="str">
            <v>15613000904568619120</v>
          </cell>
          <cell r="B1065" t="str">
            <v> 15613000904568619120_ </v>
          </cell>
          <cell r="C1065" t="str">
            <v>ФХ "ORTIQXO'JA ABDUXAKIMXO'JA" ФХ "ORTIQXO'JA ABDUXAKIMXO'JA"</v>
          </cell>
          <cell r="D1065">
            <v>455</v>
          </cell>
          <cell r="E1065">
            <v>39643</v>
          </cell>
          <cell r="F1065">
            <v>0</v>
          </cell>
          <cell r="G1065">
            <v>0</v>
          </cell>
          <cell r="H1065">
            <v>27816336</v>
          </cell>
        </row>
        <row r="1066">
          <cell r="A1066" t="str">
            <v>15613000404568684120</v>
          </cell>
          <cell r="B1066" t="str">
            <v> 15613000404568684120_ </v>
          </cell>
          <cell r="C1066" t="str">
            <v>ФХ "HURIATBONU FAYZ" ФХ "HURIATBONU FAYZ"</v>
          </cell>
          <cell r="D1066">
            <v>455</v>
          </cell>
          <cell r="E1066">
            <v>39644</v>
          </cell>
          <cell r="F1066">
            <v>0</v>
          </cell>
          <cell r="G1066">
            <v>0</v>
          </cell>
          <cell r="H1066">
            <v>27450000</v>
          </cell>
        </row>
        <row r="1067">
          <cell r="A1067" t="str">
            <v>15613000304568911001</v>
          </cell>
          <cell r="B1067" t="str">
            <v> 15613000304568911001_ </v>
          </cell>
          <cell r="C1067" t="str">
            <v>ФХ "XASAN AZAMAT DOSTON" ФХ "XASAN AZAMAT DOSTON"</v>
          </cell>
          <cell r="D1067">
            <v>455</v>
          </cell>
          <cell r="E1067">
            <v>39633</v>
          </cell>
          <cell r="F1067">
            <v>0</v>
          </cell>
          <cell r="G1067">
            <v>0</v>
          </cell>
          <cell r="H1067">
            <v>1374873.2</v>
          </cell>
        </row>
        <row r="1068">
          <cell r="A1068" t="str">
            <v>15613000904568918120</v>
          </cell>
          <cell r="B1068" t="str">
            <v> 15613000904568918120_ </v>
          </cell>
          <cell r="C1068" t="str">
            <v>"ЗАРДУСТ ЗАМИН ЗИЛОЛ " ФЕРМЕР ХУЖАЛИГИ "ЗАРДУСТ ЗАМИН ЗИЛОЛ " ФЕРМЕР ХУЖАЛИГИ</v>
          </cell>
          <cell r="D1068">
            <v>254</v>
          </cell>
          <cell r="E1068">
            <v>39637</v>
          </cell>
          <cell r="F1068">
            <v>0</v>
          </cell>
          <cell r="G1068">
            <v>0</v>
          </cell>
          <cell r="H1068">
            <v>3146000</v>
          </cell>
        </row>
        <row r="1069">
          <cell r="A1069" t="str">
            <v>15613000404568983202</v>
          </cell>
          <cell r="B1069" t="str">
            <v> 15613000404568983202_ </v>
          </cell>
          <cell r="C1069" t="str">
            <v>"Сапар-Аба-Сухбат" Ф. Х. "Сапар-Аба-Сухбат" Ф. Х.</v>
          </cell>
          <cell r="D1069">
            <v>599</v>
          </cell>
          <cell r="E1069">
            <v>39660</v>
          </cell>
          <cell r="F1069">
            <v>0</v>
          </cell>
          <cell r="G1069">
            <v>754000</v>
          </cell>
          <cell r="H1069">
            <v>20362494.140000001</v>
          </cell>
        </row>
        <row r="1070">
          <cell r="A1070" t="str">
            <v>15613000604569234120</v>
          </cell>
          <cell r="B1070" t="str">
            <v> 15613000604569234120_ </v>
          </cell>
          <cell r="C1070" t="str">
            <v>Жумадилова Шарипа фх Жумадилова Шарипа фх</v>
          </cell>
          <cell r="D1070">
            <v>458</v>
          </cell>
          <cell r="E1070">
            <v>39643</v>
          </cell>
          <cell r="F1070">
            <v>0</v>
          </cell>
          <cell r="G1070">
            <v>0</v>
          </cell>
          <cell r="H1070">
            <v>21165736.09</v>
          </cell>
        </row>
        <row r="1071">
          <cell r="A1071" t="str">
            <v>15613000904569340646</v>
          </cell>
          <cell r="B1071" t="str">
            <v> 15613000904569340646_ </v>
          </cell>
          <cell r="C1071" t="str">
            <v>Шарк-Сохиб-Сервис ХК Шарк-Сохиб-Сервис ХК</v>
          </cell>
          <cell r="D1071">
            <v>338</v>
          </cell>
          <cell r="E1071">
            <v>39660</v>
          </cell>
          <cell r="F1071">
            <v>0</v>
          </cell>
          <cell r="G1071">
            <v>833333</v>
          </cell>
          <cell r="H1071">
            <v>28333334</v>
          </cell>
        </row>
        <row r="1072">
          <cell r="A1072" t="str">
            <v>15613000204569357001</v>
          </cell>
          <cell r="B1072" t="str">
            <v> 15613000204569357001_ </v>
          </cell>
          <cell r="C1072" t="str">
            <v>"XOLIDA - FARANGIZ" фермер хужалиги "XOLIDA - FARANGIZ" фермер хужалиги</v>
          </cell>
          <cell r="D1072">
            <v>455</v>
          </cell>
          <cell r="E1072">
            <v>39629</v>
          </cell>
          <cell r="F1072">
            <v>0</v>
          </cell>
          <cell r="G1072">
            <v>0</v>
          </cell>
          <cell r="H1072">
            <v>12499934</v>
          </cell>
        </row>
        <row r="1073">
          <cell r="A1073" t="str">
            <v>15613000504569623120</v>
          </cell>
          <cell r="B1073" t="str">
            <v> 15613000504569623120_ </v>
          </cell>
          <cell r="C1073" t="str">
            <v>"Бахтиёр Неъматов" фермер хужалиги "Бахтиёр Неъматов" фермер хужалиги</v>
          </cell>
          <cell r="D1073">
            <v>254</v>
          </cell>
          <cell r="E1073">
            <v>39629</v>
          </cell>
          <cell r="F1073">
            <v>0</v>
          </cell>
          <cell r="G1073">
            <v>0</v>
          </cell>
          <cell r="H1073">
            <v>1380000</v>
          </cell>
        </row>
        <row r="1074">
          <cell r="A1074" t="str">
            <v>15613000504569712120</v>
          </cell>
          <cell r="B1074" t="str">
            <v> 15613000504569712120_ </v>
          </cell>
          <cell r="C1074" t="str">
            <v>Буран Илхом Агро фх Буран Илхом Агро фх</v>
          </cell>
          <cell r="D1074">
            <v>458</v>
          </cell>
          <cell r="E1074">
            <v>39651</v>
          </cell>
          <cell r="F1074">
            <v>0</v>
          </cell>
          <cell r="G1074">
            <v>0</v>
          </cell>
          <cell r="H1074">
            <v>24815899.210000001</v>
          </cell>
        </row>
        <row r="1075">
          <cell r="A1075" t="str">
            <v>15613000804569729120</v>
          </cell>
          <cell r="B1075" t="str">
            <v> 15613000804569729120_ </v>
          </cell>
          <cell r="C1075" t="str">
            <v>Паризод Асилзода фх Паризод Асилзода фх</v>
          </cell>
          <cell r="D1075">
            <v>458</v>
          </cell>
          <cell r="E1075">
            <v>39626</v>
          </cell>
          <cell r="F1075">
            <v>0</v>
          </cell>
          <cell r="G1075">
            <v>0</v>
          </cell>
          <cell r="H1075">
            <v>26059477.100000001</v>
          </cell>
        </row>
        <row r="1076">
          <cell r="A1076" t="str">
            <v>15613000904569773120</v>
          </cell>
          <cell r="B1076" t="str">
            <v> 15613000904569773120_ </v>
          </cell>
          <cell r="C1076" t="str">
            <v>Махмудхон Агро Файз фх Махмудхон Агро Файз фх</v>
          </cell>
          <cell r="D1076">
            <v>458</v>
          </cell>
          <cell r="E1076">
            <v>39638</v>
          </cell>
          <cell r="F1076">
            <v>0</v>
          </cell>
          <cell r="G1076">
            <v>0</v>
          </cell>
          <cell r="H1076">
            <v>20490251.800000001</v>
          </cell>
        </row>
        <row r="1077">
          <cell r="A1077" t="str">
            <v>15613000304570224646</v>
          </cell>
          <cell r="B1077" t="str">
            <v> 15613000304570224646_ </v>
          </cell>
          <cell r="C1077" t="str">
            <v>ГУЗАЛИ ХУЛКАР И\Ч КОРХОНАСИ ГУЗАЛИ ХУЛКАР И\Ч КОРХОНАСИ</v>
          </cell>
          <cell r="D1077">
            <v>570</v>
          </cell>
          <cell r="E1077">
            <v>39657</v>
          </cell>
          <cell r="F1077">
            <v>0</v>
          </cell>
          <cell r="G1077">
            <v>0</v>
          </cell>
          <cell r="H1077">
            <v>16333000</v>
          </cell>
        </row>
        <row r="1078">
          <cell r="A1078" t="str">
            <v>15613000404570235646</v>
          </cell>
          <cell r="B1078" t="str">
            <v> 15613000404570235646_ </v>
          </cell>
          <cell r="C1078" t="str">
            <v>"Гузал хает савдоси" хусусий корхона "Гузал хает савдоси" хусусий корхона</v>
          </cell>
          <cell r="D1078">
            <v>496</v>
          </cell>
          <cell r="E1078">
            <v>39660</v>
          </cell>
          <cell r="F1078">
            <v>0</v>
          </cell>
          <cell r="G1078">
            <v>820000</v>
          </cell>
          <cell r="H1078">
            <v>27500000</v>
          </cell>
        </row>
        <row r="1079">
          <cell r="A1079" t="str">
            <v>15613000004570383001</v>
          </cell>
          <cell r="B1079" t="str">
            <v> 15613000004570383001_ </v>
          </cell>
          <cell r="C1079" t="str">
            <v>Усмон Карвон Фирдавс ф\х Усмон Карвон Фирдавс ф\х</v>
          </cell>
          <cell r="D1079">
            <v>266</v>
          </cell>
          <cell r="E1079">
            <v>39643</v>
          </cell>
          <cell r="F1079">
            <v>0</v>
          </cell>
          <cell r="G1079">
            <v>0</v>
          </cell>
          <cell r="H1079">
            <v>11475773</v>
          </cell>
        </row>
        <row r="1080">
          <cell r="A1080" t="str">
            <v>15613000404570498120</v>
          </cell>
          <cell r="B1080" t="str">
            <v> 15613000404570498120_ </v>
          </cell>
          <cell r="C1080" t="str">
            <v>"Гулойим-Ангор" фермер хужалиги "Гулойим-Ангор" фермер хужалиги</v>
          </cell>
          <cell r="D1080">
            <v>344</v>
          </cell>
          <cell r="E1080">
            <v>39447</v>
          </cell>
          <cell r="F1080">
            <v>0</v>
          </cell>
          <cell r="G1080">
            <v>0</v>
          </cell>
          <cell r="H1080">
            <v>20000000</v>
          </cell>
        </row>
        <row r="1081">
          <cell r="A1081" t="str">
            <v>15613000204570820120</v>
          </cell>
          <cell r="B1081" t="str">
            <v> 15613000204570820120_ </v>
          </cell>
          <cell r="C1081" t="str">
            <v>Тангиров Эргаш фх Тангиров Эргаш фх</v>
          </cell>
          <cell r="D1081">
            <v>458</v>
          </cell>
          <cell r="E1081">
            <v>39643</v>
          </cell>
          <cell r="F1081">
            <v>0</v>
          </cell>
          <cell r="G1081">
            <v>0</v>
          </cell>
          <cell r="H1081">
            <v>25119533.449999999</v>
          </cell>
        </row>
        <row r="1082">
          <cell r="A1082" t="str">
            <v>15613000704571416646</v>
          </cell>
          <cell r="B1082" t="str">
            <v> 15613000704571416646_ </v>
          </cell>
          <cell r="C1082" t="str">
            <v>"МИКРОТРАНС-НУКУС" ООО "МИКРОТРАНС-НУКУС" ООО</v>
          </cell>
          <cell r="D1082">
            <v>584</v>
          </cell>
          <cell r="E1082">
            <v>39628</v>
          </cell>
          <cell r="F1082">
            <v>0</v>
          </cell>
          <cell r="G1082">
            <v>0</v>
          </cell>
          <cell r="H1082">
            <v>11208847.199999999</v>
          </cell>
        </row>
        <row r="1083">
          <cell r="A1083" t="str">
            <v>15613000004571467666</v>
          </cell>
          <cell r="B1083" t="str">
            <v> 15613000004571467666_ </v>
          </cell>
          <cell r="C1083" t="str">
            <v>Куллалик Абдувохид фермер хужалиги Куллалик Абдувохид фермер хужалиги</v>
          </cell>
          <cell r="D1083">
            <v>78</v>
          </cell>
          <cell r="E1083">
            <v>39654</v>
          </cell>
          <cell r="F1083">
            <v>0</v>
          </cell>
          <cell r="G1083">
            <v>0</v>
          </cell>
          <cell r="H1083">
            <v>20198000</v>
          </cell>
        </row>
        <row r="1084">
          <cell r="A1084" t="str">
            <v>15613000804571497646</v>
          </cell>
          <cell r="B1084" t="str">
            <v> 15613000804571497646_ </v>
          </cell>
          <cell r="C1084" t="str">
            <v>XK "Yalpiz-Ustoz" XK "Yalpiz-Ustoz"</v>
          </cell>
          <cell r="D1084">
            <v>433</v>
          </cell>
          <cell r="E1084">
            <v>39656</v>
          </cell>
          <cell r="F1084">
            <v>0</v>
          </cell>
          <cell r="G1084">
            <v>0</v>
          </cell>
          <cell r="H1084">
            <v>40030824.469999999</v>
          </cell>
        </row>
        <row r="1085">
          <cell r="A1085" t="str">
            <v>15613000304571522001</v>
          </cell>
          <cell r="B1085" t="str">
            <v> 15613000304571522001_ </v>
          </cell>
          <cell r="C1085" t="str">
            <v>ФХ "TURDIBOY MAYRAM" ФХ "TURDIBOY MAYRAM"</v>
          </cell>
          <cell r="D1085">
            <v>455</v>
          </cell>
          <cell r="E1085">
            <v>39644</v>
          </cell>
          <cell r="F1085">
            <v>0</v>
          </cell>
          <cell r="G1085">
            <v>0</v>
          </cell>
          <cell r="H1085">
            <v>14274136.210000001</v>
          </cell>
        </row>
        <row r="1086">
          <cell r="A1086" t="str">
            <v>15613000204571528001</v>
          </cell>
          <cell r="B1086" t="str">
            <v> 15613000204571528001_ </v>
          </cell>
          <cell r="C1086" t="str">
            <v>ФХ "MAVLUDA JAVLON" ФХ "MAVLUDA JAVLON"</v>
          </cell>
          <cell r="D1086">
            <v>455</v>
          </cell>
          <cell r="E1086">
            <v>39641</v>
          </cell>
          <cell r="F1086">
            <v>0</v>
          </cell>
          <cell r="G1086">
            <v>0</v>
          </cell>
          <cell r="H1086">
            <v>14256452.460000001</v>
          </cell>
        </row>
        <row r="1087">
          <cell r="A1087" t="str">
            <v>15613000304571636120</v>
          </cell>
          <cell r="B1087" t="str">
            <v> 15613000304571636120_ </v>
          </cell>
          <cell r="C1087" t="str">
            <v>FX "DJAKIPOV O`RALBAY" FX "DJAKIPOV O`RALBAY"</v>
          </cell>
          <cell r="D1087">
            <v>455</v>
          </cell>
          <cell r="E1087">
            <v>39660</v>
          </cell>
          <cell r="F1087">
            <v>0</v>
          </cell>
          <cell r="G1087">
            <v>4442000</v>
          </cell>
          <cell r="H1087">
            <v>22208000</v>
          </cell>
        </row>
        <row r="1088">
          <cell r="A1088" t="str">
            <v>15613000504571655001</v>
          </cell>
          <cell r="B1088" t="str">
            <v> 15613000504571655001_ </v>
          </cell>
          <cell r="C1088" t="str">
            <v>FX "GAIPOV ABDUMUXTOR" FX "GAIPOV ABDUMUXTOR"</v>
          </cell>
          <cell r="D1088">
            <v>455</v>
          </cell>
          <cell r="E1088">
            <v>39659</v>
          </cell>
          <cell r="F1088">
            <v>0</v>
          </cell>
          <cell r="G1088">
            <v>0</v>
          </cell>
          <cell r="H1088">
            <v>7590000</v>
          </cell>
        </row>
        <row r="1089">
          <cell r="A1089" t="str">
            <v>15613000104571688666</v>
          </cell>
          <cell r="B1089" t="str">
            <v> 15613000104571688666_ </v>
          </cell>
          <cell r="C1089" t="str">
            <v>Фаррух саховат агро фх Фаррух саховат агро фх</v>
          </cell>
          <cell r="D1089">
            <v>473</v>
          </cell>
          <cell r="E1089">
            <v>39640</v>
          </cell>
          <cell r="F1089">
            <v>0</v>
          </cell>
          <cell r="G1089">
            <v>0</v>
          </cell>
          <cell r="H1089">
            <v>31394000</v>
          </cell>
        </row>
        <row r="1090">
          <cell r="A1090" t="str">
            <v>15613000404572187646</v>
          </cell>
          <cell r="B1090" t="str">
            <v> 15613000404572187646_ </v>
          </cell>
          <cell r="C1090" t="str">
            <v>ХК Beshchinor bazmgoxi ХК Beshchinor bazmgoxi</v>
          </cell>
          <cell r="D1090">
            <v>281</v>
          </cell>
          <cell r="E1090">
            <v>39658</v>
          </cell>
          <cell r="F1090">
            <v>0</v>
          </cell>
          <cell r="G1090">
            <v>0</v>
          </cell>
          <cell r="H1090">
            <v>15400000</v>
          </cell>
        </row>
        <row r="1091">
          <cell r="A1091" t="str">
            <v>15613000504572434001</v>
          </cell>
          <cell r="B1091" t="str">
            <v> 15613000504572434001_ </v>
          </cell>
          <cell r="C1091" t="str">
            <v>ФХ "Азизбек-Намина" ФХ "Азизбек-Намина"</v>
          </cell>
          <cell r="D1091">
            <v>455</v>
          </cell>
          <cell r="E1091">
            <v>39644</v>
          </cell>
          <cell r="F1091">
            <v>0</v>
          </cell>
          <cell r="G1091">
            <v>0</v>
          </cell>
          <cell r="H1091">
            <v>14579392.5</v>
          </cell>
        </row>
        <row r="1092">
          <cell r="A1092" t="str">
            <v>15613000504572537666</v>
          </cell>
          <cell r="B1092" t="str">
            <v> 15613000504572537666_ </v>
          </cell>
          <cell r="C1092" t="str">
            <v>Бакир Режапов сервис Масъулияти чекланган Мукобил машина трактор парки Бакир Режапов сервис Масъулияти чекланган Мукобил машина трактор парки</v>
          </cell>
          <cell r="D1092">
            <v>78</v>
          </cell>
          <cell r="E1092">
            <v>39652</v>
          </cell>
          <cell r="F1092">
            <v>0</v>
          </cell>
          <cell r="G1092">
            <v>0</v>
          </cell>
          <cell r="H1092">
            <v>6540272.2400000002</v>
          </cell>
        </row>
        <row r="1093">
          <cell r="A1093" t="str">
            <v>15613000004572599646</v>
          </cell>
          <cell r="B1093" t="str">
            <v> 15613000004572599646_ </v>
          </cell>
          <cell r="C1093" t="str">
            <v>Чирокчи файзли савдо маъсулияти чекланган жамият Чирокчи файзли савдо маъсулияти чекланган жамият</v>
          </cell>
          <cell r="D1093">
            <v>175</v>
          </cell>
          <cell r="E1093">
            <v>39660</v>
          </cell>
          <cell r="F1093">
            <v>0</v>
          </cell>
          <cell r="G1093">
            <v>9417</v>
          </cell>
          <cell r="H1093">
            <v>14613748</v>
          </cell>
        </row>
        <row r="1094">
          <cell r="A1094" t="str">
            <v>15613000604572692120</v>
          </cell>
          <cell r="B1094" t="str">
            <v> 15613000604572692120_ </v>
          </cell>
          <cell r="C1094" t="str">
            <v>Эсонбоев Туйчи ф/х Эсонбоев Туйчи ф/х</v>
          </cell>
          <cell r="D1094">
            <v>458</v>
          </cell>
          <cell r="E1094">
            <v>39646</v>
          </cell>
          <cell r="F1094">
            <v>0</v>
          </cell>
          <cell r="G1094">
            <v>0</v>
          </cell>
          <cell r="H1094">
            <v>23597478</v>
          </cell>
        </row>
        <row r="1095">
          <cell r="A1095" t="str">
            <v>15613000004572707120</v>
          </cell>
          <cell r="B1095" t="str">
            <v> 15613000004572707120_ </v>
          </cell>
          <cell r="C1095" t="str">
            <v>"ИСЛОМБЕК ДАШТИ " ФЕРМКР ХУЖАЛИГИ "ИСЛОМБЕК ДАШТИ " ФЕРМКР ХУЖАЛИГИ</v>
          </cell>
          <cell r="D1095">
            <v>496</v>
          </cell>
          <cell r="E1095">
            <v>39629</v>
          </cell>
          <cell r="F1095">
            <v>0</v>
          </cell>
          <cell r="G1095">
            <v>0</v>
          </cell>
          <cell r="H1095">
            <v>28500000</v>
          </cell>
        </row>
        <row r="1096">
          <cell r="A1096" t="str">
            <v>15613000404572883656</v>
          </cell>
          <cell r="B1096" t="str">
            <v> 15613000404572883656_ </v>
          </cell>
          <cell r="C1096" t="str">
            <v>"Патиддинов тилло саховати"мукобилмашина-тракторпаркимасъулиятичекланганжамияти "Патиддинов тилло саховати"мукобилмашина-тракторпаркимасъулиятичекланганжамияти</v>
          </cell>
          <cell r="D1096">
            <v>63</v>
          </cell>
          <cell r="E1096">
            <v>39646</v>
          </cell>
          <cell r="F1096">
            <v>0</v>
          </cell>
          <cell r="G1096">
            <v>0</v>
          </cell>
          <cell r="H1096">
            <v>4200000</v>
          </cell>
        </row>
        <row r="1097">
          <cell r="A1097" t="str">
            <v>15613000504573091120</v>
          </cell>
          <cell r="B1097" t="str">
            <v> 15613000504573091120_ </v>
          </cell>
          <cell r="C1097" t="str">
            <v>FX "DJIENBAEVA BIBIGUL" FX "DJIENBAEVA BIBIGUL"</v>
          </cell>
          <cell r="D1097">
            <v>455</v>
          </cell>
          <cell r="E1097">
            <v>39660</v>
          </cell>
          <cell r="F1097">
            <v>0</v>
          </cell>
          <cell r="G1097">
            <v>3963440.13</v>
          </cell>
          <cell r="H1097">
            <v>21831383.870000001</v>
          </cell>
        </row>
        <row r="1098">
          <cell r="A1098" t="str">
            <v>15613000604573519646</v>
          </cell>
          <cell r="B1098" t="str">
            <v> 15613000604573519646_ </v>
          </cell>
          <cell r="C1098" t="str">
            <v>Фаргона кумуш толаси МЧЖ Фаргона кумуш толаси МЧЖ</v>
          </cell>
          <cell r="D1098">
            <v>496</v>
          </cell>
          <cell r="E1098">
            <v>39644</v>
          </cell>
          <cell r="F1098">
            <v>0</v>
          </cell>
          <cell r="G1098">
            <v>0</v>
          </cell>
          <cell r="H1098">
            <v>38000000</v>
          </cell>
        </row>
        <row r="1099">
          <cell r="A1099" t="str">
            <v>15613000604573610001</v>
          </cell>
          <cell r="B1099" t="str">
            <v> 15613000604573610001_ </v>
          </cell>
          <cell r="C1099" t="str">
            <v>фх "АБДУРАШИД ХАЙДАР" фх "АБДУРАШИД ХАЙДАР"</v>
          </cell>
          <cell r="D1099">
            <v>455</v>
          </cell>
          <cell r="E1099">
            <v>39645</v>
          </cell>
          <cell r="F1099">
            <v>0</v>
          </cell>
          <cell r="G1099">
            <v>0</v>
          </cell>
          <cell r="H1099">
            <v>14035651.18</v>
          </cell>
        </row>
        <row r="1100">
          <cell r="A1100" t="str">
            <v>15613000704574016120</v>
          </cell>
          <cell r="B1100" t="str">
            <v> 15613000704574016120_ </v>
          </cell>
          <cell r="C1100" t="str">
            <v>FX "BOXODIROV JAVOXIRHO'JA" FX "BOXODIROV JAVOXIRHO'JA"</v>
          </cell>
          <cell r="D1100">
            <v>455</v>
          </cell>
          <cell r="E1100">
            <v>39650</v>
          </cell>
          <cell r="F1100">
            <v>0</v>
          </cell>
          <cell r="G1100">
            <v>0</v>
          </cell>
          <cell r="H1100">
            <v>22208000</v>
          </cell>
        </row>
        <row r="1101">
          <cell r="A1101" t="str">
            <v>15613000104574699646</v>
          </cell>
          <cell r="B1101" t="str">
            <v> 15613000104574699646_ </v>
          </cell>
          <cell r="C1101" t="str">
            <v>ADVERTECH GROUP МЧЖ ADVERTECH GROUP МЧЖ</v>
          </cell>
          <cell r="D1101">
            <v>496</v>
          </cell>
          <cell r="E1101">
            <v>39660</v>
          </cell>
          <cell r="F1101">
            <v>0</v>
          </cell>
          <cell r="G1101">
            <v>643120</v>
          </cell>
          <cell r="H1101">
            <v>18799999.940000001</v>
          </cell>
        </row>
        <row r="1102">
          <cell r="A1102" t="str">
            <v>15613000204575533666</v>
          </cell>
          <cell r="B1102" t="str">
            <v> 15613000204575533666_ </v>
          </cell>
          <cell r="C1102" t="str">
            <v>Жиззах олмачи фермер хужалиги Жиззах олмачи фермер хужалиги</v>
          </cell>
          <cell r="D1102">
            <v>135</v>
          </cell>
          <cell r="E1102">
            <v>39533</v>
          </cell>
          <cell r="F1102">
            <v>0</v>
          </cell>
          <cell r="G1102">
            <v>0</v>
          </cell>
          <cell r="H1102">
            <v>13720000</v>
          </cell>
        </row>
        <row r="1103">
          <cell r="A1103" t="str">
            <v>15613000204575955120</v>
          </cell>
          <cell r="B1103" t="str">
            <v> 15613000204575955120_ </v>
          </cell>
          <cell r="C1103" t="str">
            <v>FX "DUTBAEV DAVLET" FX "DUTBAEV DAVLET"</v>
          </cell>
          <cell r="D1103">
            <v>455</v>
          </cell>
          <cell r="E1103">
            <v>39657</v>
          </cell>
          <cell r="F1103">
            <v>0</v>
          </cell>
          <cell r="G1103">
            <v>0</v>
          </cell>
          <cell r="H1103">
            <v>23281247.300000001</v>
          </cell>
        </row>
        <row r="1104">
          <cell r="A1104" t="str">
            <v>15613000704576605647</v>
          </cell>
          <cell r="B1104" t="str">
            <v> 15613000704576605647_ </v>
          </cell>
          <cell r="C1104" t="str">
            <v>УАЗ-Омад сервис хусусий корхонаси УАЗ-Омад сервис хусусий корхонаси</v>
          </cell>
          <cell r="D1104">
            <v>101</v>
          </cell>
          <cell r="E1104">
            <v>39659</v>
          </cell>
          <cell r="F1104">
            <v>0</v>
          </cell>
          <cell r="G1104">
            <v>0</v>
          </cell>
          <cell r="H1104">
            <v>8237273</v>
          </cell>
        </row>
        <row r="1105">
          <cell r="A1105" t="str">
            <v>15613000904577132666</v>
          </cell>
          <cell r="B1105" t="str">
            <v> 15613000904577132666_ </v>
          </cell>
          <cell r="C1105" t="str">
            <v>FX NORMUROD BOYMATOV FX NORMUROD BOYMATOV</v>
          </cell>
          <cell r="D1105">
            <v>348</v>
          </cell>
          <cell r="E1105">
            <v>39628</v>
          </cell>
          <cell r="F1105">
            <v>0</v>
          </cell>
          <cell r="G1105">
            <v>0</v>
          </cell>
          <cell r="H1105">
            <v>2876000</v>
          </cell>
        </row>
        <row r="1106">
          <cell r="A1106" t="str">
            <v>15613000304577494646</v>
          </cell>
          <cell r="B1106" t="str">
            <v> 15613000304577494646_ </v>
          </cell>
          <cell r="C1106" t="str">
            <v>"Hunarmand-kasanachi" унитар корхонаси ПТЗ кошида "Hunarmand-kasanachi" унитар корхонаси ПТЗ кошида</v>
          </cell>
          <cell r="D1106">
            <v>32</v>
          </cell>
          <cell r="E1106">
            <v>39660</v>
          </cell>
          <cell r="F1106">
            <v>0</v>
          </cell>
          <cell r="G1106">
            <v>177000</v>
          </cell>
          <cell r="H1106">
            <v>20666000</v>
          </cell>
        </row>
        <row r="1107">
          <cell r="A1107" t="str">
            <v>15613000404577638646</v>
          </cell>
          <cell r="B1107" t="str">
            <v> 15613000404577638646_ </v>
          </cell>
          <cell r="C1107" t="str">
            <v>"Каракалпак промсервис" ООО "Каракалпак промсервис" ООО</v>
          </cell>
          <cell r="D1107">
            <v>584</v>
          </cell>
          <cell r="E1107">
            <v>39658</v>
          </cell>
          <cell r="F1107">
            <v>0</v>
          </cell>
          <cell r="G1107">
            <v>0</v>
          </cell>
          <cell r="H1107">
            <v>11387100</v>
          </cell>
        </row>
        <row r="1108">
          <cell r="A1108" t="str">
            <v>15613000204577694646</v>
          </cell>
          <cell r="B1108" t="str">
            <v> 15613000204577694646_ </v>
          </cell>
          <cell r="C1108" t="str">
            <v>ООО "НОКИС ТАТИБАЕВ" ООО "НОКИС ТАТИБАЕВ"</v>
          </cell>
          <cell r="D1108">
            <v>584</v>
          </cell>
          <cell r="E1108">
            <v>39658</v>
          </cell>
          <cell r="F1108">
            <v>0</v>
          </cell>
          <cell r="G1108">
            <v>0</v>
          </cell>
          <cell r="H1108">
            <v>12129000.5</v>
          </cell>
        </row>
        <row r="1109">
          <cell r="A1109" t="str">
            <v>15613000804577741120</v>
          </cell>
          <cell r="B1109" t="str">
            <v> 15613000804577741120_ </v>
          </cell>
          <cell r="C1109" t="str">
            <v>Ризвоншох Камроншох фермер хужалиги Ризвоншох Камроншох фермер хужалиги</v>
          </cell>
          <cell r="D1109">
            <v>326</v>
          </cell>
          <cell r="E1109">
            <v>39566</v>
          </cell>
          <cell r="F1109">
            <v>0</v>
          </cell>
          <cell r="G1109">
            <v>0</v>
          </cell>
          <cell r="H1109">
            <v>30000000</v>
          </cell>
        </row>
        <row r="1110">
          <cell r="A1110" t="str">
            <v>15613000204577836666</v>
          </cell>
          <cell r="B1110" t="str">
            <v> 15613000204577836666_ </v>
          </cell>
          <cell r="C1110" t="str">
            <v>"Камол Кучкаров файзи" фермер хужалиги "Камол Кучкаров файзи" фермер хужалиги</v>
          </cell>
          <cell r="D1110">
            <v>496</v>
          </cell>
          <cell r="E1110">
            <v>39651</v>
          </cell>
          <cell r="F1110">
            <v>0</v>
          </cell>
          <cell r="G1110">
            <v>0</v>
          </cell>
          <cell r="H1110">
            <v>40000000</v>
          </cell>
        </row>
        <row r="1111">
          <cell r="A1111" t="str">
            <v>15613000904578440120</v>
          </cell>
          <cell r="B1111" t="str">
            <v> 15613000904578440120_ </v>
          </cell>
          <cell r="C1111" t="str">
            <v>ФХ "MAYDAXONIM GULANDON" ФХ "MAYDAXONIM GULANDON"</v>
          </cell>
          <cell r="D1111">
            <v>455</v>
          </cell>
          <cell r="E1111">
            <v>39637</v>
          </cell>
          <cell r="F1111">
            <v>0</v>
          </cell>
          <cell r="G1111">
            <v>0</v>
          </cell>
          <cell r="H1111">
            <v>24650000</v>
          </cell>
        </row>
        <row r="1112">
          <cell r="A1112" t="str">
            <v>15613000704578459666</v>
          </cell>
          <cell r="B1112" t="str">
            <v> 15613000704578459666_ </v>
          </cell>
          <cell r="C1112" t="str">
            <v>Ромитан Кургон Текс хусусий корхонаси Ромитан Кургон Текс хусусий корхонаси</v>
          </cell>
          <cell r="D1112">
            <v>110</v>
          </cell>
          <cell r="E1112">
            <v>39656</v>
          </cell>
          <cell r="F1112">
            <v>0</v>
          </cell>
          <cell r="G1112">
            <v>0</v>
          </cell>
          <cell r="H1112">
            <v>15116449.550000001</v>
          </cell>
        </row>
        <row r="1113">
          <cell r="A1113" t="str">
            <v>15613000904579280646</v>
          </cell>
          <cell r="B1113" t="str">
            <v> 15613000904579280646_ </v>
          </cell>
          <cell r="C1113" t="str">
            <v>Нусратжон Бокижон хусусий фирмаси Нусратжон Бокижон хусусий фирмаси</v>
          </cell>
          <cell r="D1113">
            <v>135</v>
          </cell>
          <cell r="E1113">
            <v>39660</v>
          </cell>
          <cell r="F1113">
            <v>26880000</v>
          </cell>
          <cell r="G1113">
            <v>0</v>
          </cell>
          <cell r="H1113">
            <v>26880000</v>
          </cell>
        </row>
        <row r="1114">
          <cell r="A1114" t="str">
            <v>15613000204579350646</v>
          </cell>
          <cell r="B1114" t="str">
            <v> 15613000204579350646_ </v>
          </cell>
          <cell r="C1114" t="str">
            <v>"AZIZA DILAFRUZ" tibbiyot - davolash xususiy markazi "AZIZA DILAFRUZ" tibbiyot - davolash xususiy markazi</v>
          </cell>
          <cell r="D1114">
            <v>342</v>
          </cell>
          <cell r="E1114">
            <v>39633</v>
          </cell>
          <cell r="F1114">
            <v>0</v>
          </cell>
          <cell r="G1114">
            <v>0</v>
          </cell>
          <cell r="H1114">
            <v>6771630</v>
          </cell>
        </row>
        <row r="1115">
          <cell r="A1115" t="str">
            <v>15613000504581546120</v>
          </cell>
          <cell r="B1115" t="str">
            <v> 15613000504581546120_ </v>
          </cell>
          <cell r="C1115" t="str">
            <v>Лутфулло Хосилот фермер хужалиги Лутфулло Хосилот фермер хужалиги</v>
          </cell>
          <cell r="D1115">
            <v>326</v>
          </cell>
          <cell r="E1115">
            <v>39566</v>
          </cell>
          <cell r="F1115">
            <v>0</v>
          </cell>
          <cell r="G1115">
            <v>0</v>
          </cell>
          <cell r="H1115">
            <v>25000000</v>
          </cell>
        </row>
        <row r="1116">
          <cell r="A1116" t="str">
            <v>15613000404581766646</v>
          </cell>
          <cell r="B1116" t="str">
            <v> 15613000404581766646_ </v>
          </cell>
          <cell r="C1116" t="str">
            <v>"Фориш_Ухум Транс" "Фориш_Ухум Транс"</v>
          </cell>
          <cell r="D1116">
            <v>144</v>
          </cell>
          <cell r="E1116">
            <v>39660</v>
          </cell>
          <cell r="F1116">
            <v>0</v>
          </cell>
          <cell r="G1116">
            <v>188000</v>
          </cell>
          <cell r="H1116">
            <v>17499665</v>
          </cell>
        </row>
        <row r="1117">
          <cell r="A1117" t="str">
            <v>15613000404582055666</v>
          </cell>
          <cell r="B1117" t="str">
            <v> 15613000404582055666_ </v>
          </cell>
          <cell r="C1117" t="str">
            <v>BEKKAMOV ODIL XALILOVICH FERMER XO'JALIGI BEKKAMOV ODIL XALILOVICH FERMER XO'JALIGI</v>
          </cell>
          <cell r="D1117">
            <v>361</v>
          </cell>
          <cell r="E1117">
            <v>39650</v>
          </cell>
          <cell r="F1117">
            <v>0</v>
          </cell>
          <cell r="G1117">
            <v>0</v>
          </cell>
          <cell r="H1117">
            <v>26350000</v>
          </cell>
        </row>
        <row r="1118">
          <cell r="A1118" t="str">
            <v>15613000004582260666</v>
          </cell>
          <cell r="B1118" t="str">
            <v> 15613000004582260666_ </v>
          </cell>
          <cell r="C1118" t="str">
            <v>BEKKAMOV XALIL BEKAMOVICH FERMER XO'JALIGI BEKKAMOV XALIL BEKAMOVICH FERMER XO'JALIGI</v>
          </cell>
          <cell r="D1118">
            <v>361</v>
          </cell>
          <cell r="E1118">
            <v>39653</v>
          </cell>
          <cell r="F1118">
            <v>0</v>
          </cell>
          <cell r="G1118">
            <v>0</v>
          </cell>
          <cell r="H1118">
            <v>26350000</v>
          </cell>
        </row>
        <row r="1119">
          <cell r="A1119" t="str">
            <v>15613000304583777646</v>
          </cell>
          <cell r="B1119" t="str">
            <v> 15613000304583777646_ </v>
          </cell>
          <cell r="C1119" t="str">
            <v>ХОРАЗМ АЛП ЖАМОЛ САВДО ХУСУСИЙ КОРХОНАСИ ХОРАЗМ АЛП ЖАМОЛ САВДО ХУСУСИЙ КОРХОНАСИ</v>
          </cell>
          <cell r="D1119">
            <v>570</v>
          </cell>
          <cell r="E1119">
            <v>39660</v>
          </cell>
          <cell r="F1119">
            <v>0</v>
          </cell>
          <cell r="G1119">
            <v>423000</v>
          </cell>
          <cell r="H1119">
            <v>13045300</v>
          </cell>
        </row>
        <row r="1120">
          <cell r="A1120" t="str">
            <v>15613000404584107646</v>
          </cell>
          <cell r="B1120" t="str">
            <v> 15613000404584107646_ </v>
          </cell>
          <cell r="C1120" t="str">
            <v>Тонг эгаси шамс хусусий корхонаси Тонг эгаси шамс хусусий корхонаси</v>
          </cell>
          <cell r="D1120">
            <v>78</v>
          </cell>
          <cell r="E1120">
            <v>39660</v>
          </cell>
          <cell r="F1120">
            <v>0</v>
          </cell>
          <cell r="G1120">
            <v>150000</v>
          </cell>
          <cell r="H1120">
            <v>34734575.799999997</v>
          </cell>
        </row>
        <row r="1121">
          <cell r="A1121" t="str">
            <v>15613000004584344202</v>
          </cell>
          <cell r="B1121" t="str">
            <v> 15613000004584344202_ </v>
          </cell>
          <cell r="C1121" t="str">
            <v>Бизнес Савдо Эргаш х-к Бизнес Савдо Эргаш х-к</v>
          </cell>
          <cell r="D1121">
            <v>473</v>
          </cell>
          <cell r="E1121">
            <v>39654</v>
          </cell>
          <cell r="F1121">
            <v>0</v>
          </cell>
          <cell r="G1121">
            <v>0</v>
          </cell>
          <cell r="H1121">
            <v>4448000</v>
          </cell>
        </row>
        <row r="1122">
          <cell r="A1122" t="str">
            <v>15613000704584896666</v>
          </cell>
          <cell r="B1122" t="str">
            <v> 15613000704584896666_ </v>
          </cell>
          <cell r="C1122" t="str">
            <v>"Гулзиба Рейм" ФХ "Гулзиба Рейм" ФХ</v>
          </cell>
          <cell r="D1122">
            <v>584</v>
          </cell>
          <cell r="E1122">
            <v>39659</v>
          </cell>
          <cell r="F1122">
            <v>0</v>
          </cell>
          <cell r="G1122">
            <v>0</v>
          </cell>
          <cell r="H1122">
            <v>23042159</v>
          </cell>
        </row>
        <row r="1123">
          <cell r="A1123" t="str">
            <v>15613000204585013001</v>
          </cell>
          <cell r="B1123" t="str">
            <v> 15613000204585013001_ </v>
          </cell>
          <cell r="C1123" t="str">
            <v>ФХ "Кибрай Исроилова Гулчехра" ФХ "Кибрай Исроилова Гулчехра"</v>
          </cell>
          <cell r="D1123">
            <v>467</v>
          </cell>
          <cell r="E1123">
            <v>39660</v>
          </cell>
          <cell r="F1123">
            <v>0</v>
          </cell>
          <cell r="G1123">
            <v>685200</v>
          </cell>
          <cell r="H1123">
            <v>13698615</v>
          </cell>
        </row>
        <row r="1124">
          <cell r="A1124" t="str">
            <v>15613000804585242666</v>
          </cell>
          <cell r="B1124" t="str">
            <v> 15613000804585242666_ </v>
          </cell>
          <cell r="C1124" t="str">
            <v>TILOV OCHILDIEV FERMER XO'JALIGI TILOV OCHILDIEV FERMER XO'JALIGI</v>
          </cell>
          <cell r="D1124">
            <v>361</v>
          </cell>
          <cell r="E1124">
            <v>39654</v>
          </cell>
          <cell r="F1124">
            <v>0</v>
          </cell>
          <cell r="G1124">
            <v>0</v>
          </cell>
          <cell r="H1124">
            <v>25659804.25</v>
          </cell>
        </row>
        <row r="1125">
          <cell r="A1125" t="str">
            <v>15613000604585570001</v>
          </cell>
          <cell r="B1125" t="str">
            <v> 15613000604585570001_ </v>
          </cell>
          <cell r="C1125" t="str">
            <v>Эргаш Икболи замини фермер хужалиги Эргаш Икболи замини фермер хужалиги</v>
          </cell>
          <cell r="D1125">
            <v>101</v>
          </cell>
          <cell r="E1125">
            <v>39629</v>
          </cell>
          <cell r="F1125">
            <v>0</v>
          </cell>
          <cell r="G1125">
            <v>0</v>
          </cell>
          <cell r="H1125">
            <v>26241345.850000001</v>
          </cell>
        </row>
        <row r="1126">
          <cell r="A1126" t="str">
            <v>15613000904587057666</v>
          </cell>
          <cell r="B1126" t="str">
            <v> 15613000904587057666_ </v>
          </cell>
          <cell r="C1126" t="str">
            <v>"ULUG'BEK AZIMBEK" fermer xo'jaligi "ULUG'BEK AZIMBEK" fermer xo'jaligi</v>
          </cell>
          <cell r="D1126">
            <v>342</v>
          </cell>
          <cell r="E1126">
            <v>39541</v>
          </cell>
          <cell r="F1126">
            <v>0</v>
          </cell>
          <cell r="G1126">
            <v>0</v>
          </cell>
          <cell r="H1126">
            <v>7000000</v>
          </cell>
        </row>
        <row r="1127">
          <cell r="A1127" t="str">
            <v>15613000904587274646</v>
          </cell>
          <cell r="B1127" t="str">
            <v> 15613000904587274646_ </v>
          </cell>
          <cell r="C1127" t="str">
            <v>"ADA FORTUNA NUKUS" Сынар карханасы "ADA FORTUNA NUKUS" Сынар карханасы</v>
          </cell>
          <cell r="D1127">
            <v>584</v>
          </cell>
          <cell r="E1127">
            <v>39660</v>
          </cell>
          <cell r="F1127">
            <v>0</v>
          </cell>
          <cell r="G1127">
            <v>482222</v>
          </cell>
          <cell r="H1127">
            <v>10902715.6</v>
          </cell>
        </row>
        <row r="1128">
          <cell r="A1128" t="str">
            <v>15613000304587399646</v>
          </cell>
          <cell r="B1128" t="str">
            <v> 15613000304587399646_ </v>
          </cell>
          <cell r="C1128" t="str">
            <v>"Нодирбек Нураддинов" МЧЖ "Нодирбек Нураддинов" МЧЖ</v>
          </cell>
          <cell r="D1128">
            <v>599</v>
          </cell>
          <cell r="E1128">
            <v>39652</v>
          </cell>
          <cell r="F1128">
            <v>0</v>
          </cell>
          <cell r="G1128">
            <v>0</v>
          </cell>
          <cell r="H1128">
            <v>3580000</v>
          </cell>
        </row>
        <row r="1129">
          <cell r="A1129" t="str">
            <v>15613000004587923646</v>
          </cell>
          <cell r="B1129" t="str">
            <v> 15613000004587923646_ </v>
          </cell>
          <cell r="C1129" t="str">
            <v>"ORBITA ELITA FAYZ" ХУСУСИЙ КОРХОНАСИ "ORBITA ELITA FAYZ" ХУСУСИЙ КОРХОНАСИ</v>
          </cell>
          <cell r="D1129">
            <v>496</v>
          </cell>
          <cell r="E1129">
            <v>39660</v>
          </cell>
          <cell r="F1129">
            <v>0</v>
          </cell>
          <cell r="G1129">
            <v>59878.87</v>
          </cell>
          <cell r="H1129">
            <v>5027921.13</v>
          </cell>
        </row>
        <row r="1130">
          <cell r="A1130" t="str">
            <v>15613000804587943646</v>
          </cell>
          <cell r="B1130" t="str">
            <v> 15613000804587943646_ </v>
          </cell>
          <cell r="C1130" t="str">
            <v>КОДИРОВ МИРЗАКОМИЛ ФАЙЗ САВДО Х.Ф КОДИРОВ МИРЗАКОМИЛ ФАЙЗ САВДО Х.Ф</v>
          </cell>
          <cell r="D1130">
            <v>496</v>
          </cell>
          <cell r="E1130">
            <v>39660</v>
          </cell>
          <cell r="F1130">
            <v>0</v>
          </cell>
          <cell r="G1130">
            <v>16000</v>
          </cell>
          <cell r="H1130">
            <v>4942630.38</v>
          </cell>
        </row>
        <row r="1131">
          <cell r="A1131" t="str">
            <v>15613000904588630001</v>
          </cell>
          <cell r="B1131" t="str">
            <v> 15613000904588630001_ </v>
          </cell>
          <cell r="C1131" t="str">
            <v>"Канлыкол агротаъминот" ФХ "Канлыкол агротаъминот" ФХ</v>
          </cell>
          <cell r="D1131">
            <v>584</v>
          </cell>
          <cell r="E1131">
            <v>39589</v>
          </cell>
          <cell r="F1131">
            <v>0</v>
          </cell>
          <cell r="G1131">
            <v>0</v>
          </cell>
          <cell r="H1131">
            <v>30599784</v>
          </cell>
        </row>
        <row r="1132">
          <cell r="A1132" t="str">
            <v>15613000504589252001</v>
          </cell>
          <cell r="B1132" t="str">
            <v> 15613000504589252001_ </v>
          </cell>
          <cell r="C1132" t="str">
            <v>ФХ Sherbek Sherzod Begzod omad ФХ Sherbek Sherzod Begzod omad</v>
          </cell>
          <cell r="D1132">
            <v>281</v>
          </cell>
          <cell r="E1132">
            <v>39474</v>
          </cell>
          <cell r="F1132">
            <v>0</v>
          </cell>
          <cell r="G1132">
            <v>0</v>
          </cell>
          <cell r="H1132">
            <v>2038944.79</v>
          </cell>
        </row>
        <row r="1133">
          <cell r="A1133" t="str">
            <v>15613000504589293002</v>
          </cell>
          <cell r="B1133" t="str">
            <v> 15613000504589293002_ </v>
          </cell>
          <cell r="C1133" t="str">
            <v>МЧММТП Yorlar Malikasi nuri ziyosi МЧММТП Yorlar Malikasi nuri ziyosi</v>
          </cell>
          <cell r="D1133">
            <v>1047</v>
          </cell>
          <cell r="E1133">
            <v>39659</v>
          </cell>
          <cell r="F1133">
            <v>0</v>
          </cell>
          <cell r="G1133">
            <v>0</v>
          </cell>
          <cell r="H1133">
            <v>18458685.079999998</v>
          </cell>
        </row>
        <row r="1134">
          <cell r="A1134" t="str">
            <v>15613000204590074646</v>
          </cell>
          <cell r="B1134" t="str">
            <v> 15613000204590074646_ </v>
          </cell>
          <cell r="C1134" t="str">
            <v>"Бектурди Хасан" хусусий корхонаси "Бектурди Хасан" хусусий корхонаси</v>
          </cell>
          <cell r="D1134">
            <v>549</v>
          </cell>
          <cell r="E1134">
            <v>39660</v>
          </cell>
          <cell r="F1134">
            <v>0</v>
          </cell>
          <cell r="G1134">
            <v>920000</v>
          </cell>
          <cell r="H1134">
            <v>33810000</v>
          </cell>
        </row>
        <row r="1135">
          <cell r="A1135" t="str">
            <v>15613000604590137001</v>
          </cell>
          <cell r="B1135" t="str">
            <v> 15613000604590137001_ </v>
          </cell>
          <cell r="C1135" t="str">
            <v>ФХ "TOJLI BURGUT" ФХ "TOJLI BURGUT"</v>
          </cell>
          <cell r="D1135">
            <v>455</v>
          </cell>
          <cell r="E1135">
            <v>39525</v>
          </cell>
          <cell r="F1135">
            <v>0</v>
          </cell>
          <cell r="G1135">
            <v>0</v>
          </cell>
          <cell r="H1135">
            <v>18088000</v>
          </cell>
        </row>
        <row r="1136">
          <cell r="A1136" t="str">
            <v>15613000204590231666</v>
          </cell>
          <cell r="B1136" t="str">
            <v> 15613000204590231666_ </v>
          </cell>
          <cell r="C1136" t="str">
            <v>Мухаммад Ганишер фермер хужалиги Мухаммад Ганишер фермер хужалиги</v>
          </cell>
          <cell r="D1136">
            <v>557</v>
          </cell>
          <cell r="E1136">
            <v>39609</v>
          </cell>
          <cell r="F1136">
            <v>0</v>
          </cell>
          <cell r="G1136">
            <v>0</v>
          </cell>
          <cell r="H1136">
            <v>19444676</v>
          </cell>
        </row>
        <row r="1137">
          <cell r="A1137" t="str">
            <v>15613000904590711646</v>
          </cell>
          <cell r="B1137" t="str">
            <v> 15613000904590711646_ </v>
          </cell>
          <cell r="C1137" t="str">
            <v>"АЗИЗ НАВБАХОР САВДО" ХУСУСИЙ КОРХОНАСИ "АЗИЗ НАВБАХОР САВДО" ХУСУСИЙ КОРХОНАСИ</v>
          </cell>
          <cell r="D1137">
            <v>496</v>
          </cell>
          <cell r="E1137">
            <v>39632</v>
          </cell>
          <cell r="F1137">
            <v>0</v>
          </cell>
          <cell r="G1137">
            <v>0</v>
          </cell>
          <cell r="H1137">
            <v>12080000</v>
          </cell>
        </row>
        <row r="1138">
          <cell r="A1138" t="str">
            <v>15613000104591427646</v>
          </cell>
          <cell r="B1138" t="str">
            <v> 15613000104591427646_ </v>
          </cell>
          <cell r="C1138" t="str">
            <v>"Абдулвоси Хасанхон" номли хусусий фирмаси "Абдулвоси Хасанхон" номли хусусий фирмаси</v>
          </cell>
          <cell r="D1138">
            <v>496</v>
          </cell>
          <cell r="E1138">
            <v>39629</v>
          </cell>
          <cell r="F1138">
            <v>0</v>
          </cell>
          <cell r="G1138">
            <v>0</v>
          </cell>
          <cell r="H1138">
            <v>4199957.53</v>
          </cell>
        </row>
        <row r="1139">
          <cell r="A1139" t="str">
            <v>15613000204592245666</v>
          </cell>
          <cell r="B1139" t="str">
            <v> 15613000204592245666_ </v>
          </cell>
          <cell r="C1139" t="str">
            <v>"Uch Og'ayni Said" fermer xo'galigi "Uch Og'ayni Said" fermer xo'galigi</v>
          </cell>
          <cell r="D1139">
            <v>326</v>
          </cell>
          <cell r="E1139">
            <v>39587</v>
          </cell>
          <cell r="F1139">
            <v>0</v>
          </cell>
          <cell r="G1139">
            <v>0</v>
          </cell>
          <cell r="H1139">
            <v>35475000</v>
          </cell>
        </row>
        <row r="1140">
          <cell r="A1140" t="str">
            <v>15613000404592606646</v>
          </cell>
          <cell r="B1140" t="str">
            <v> 15613000404592606646_ </v>
          </cell>
          <cell r="C1140" t="str">
            <v>FARXOD GOLD Х.К FARXOD GOLD Х.К</v>
          </cell>
          <cell r="D1140">
            <v>149</v>
          </cell>
          <cell r="E1140">
            <v>39657</v>
          </cell>
          <cell r="F1140">
            <v>0</v>
          </cell>
          <cell r="G1140">
            <v>0</v>
          </cell>
          <cell r="H1140">
            <v>14665378.279999999</v>
          </cell>
        </row>
        <row r="1141">
          <cell r="A1141" t="str">
            <v>15613000704592763656</v>
          </cell>
          <cell r="B1141" t="str">
            <v> 15613000704592763656_ </v>
          </cell>
          <cell r="C1141" t="str">
            <v>«Хайрулло савдо сервис» хусусий корхонаси «Хайрулло савдо сервис» хусусий корхонаси</v>
          </cell>
          <cell r="D1141">
            <v>260</v>
          </cell>
          <cell r="E1141">
            <v>39658</v>
          </cell>
          <cell r="F1141">
            <v>0</v>
          </cell>
          <cell r="G1141">
            <v>0</v>
          </cell>
          <cell r="H1141">
            <v>20622000</v>
          </cell>
        </row>
        <row r="1142">
          <cell r="A1142" t="str">
            <v>15613000504593177646</v>
          </cell>
          <cell r="B1142" t="str">
            <v> 15613000504593177646_ </v>
          </cell>
          <cell r="C1142" t="str">
            <v>"ФАЗИЛАТЛИ ДИЛ РОЗИ" хусусий корхона "ФАЗИЛАТЛИ ДИЛ РОЗИ" хусусий корхона</v>
          </cell>
          <cell r="D1142">
            <v>496</v>
          </cell>
          <cell r="E1142">
            <v>39535</v>
          </cell>
          <cell r="F1142">
            <v>0</v>
          </cell>
          <cell r="G1142">
            <v>0</v>
          </cell>
          <cell r="H1142">
            <v>5860000</v>
          </cell>
        </row>
        <row r="1143">
          <cell r="A1143" t="str">
            <v>15613000704593604202</v>
          </cell>
          <cell r="B1143" t="str">
            <v> 15613000704593604202_ </v>
          </cell>
          <cell r="C1143" t="str">
            <v>Хива Ваисжон Дойи фермер хужалиги Хива Ваисжон Дойи фермер хужалиги</v>
          </cell>
          <cell r="D1143">
            <v>578</v>
          </cell>
          <cell r="E1143">
            <v>39336</v>
          </cell>
          <cell r="F1143">
            <v>0</v>
          </cell>
          <cell r="G1143">
            <v>0</v>
          </cell>
          <cell r="H1143">
            <v>16950000</v>
          </cell>
        </row>
        <row r="1144">
          <cell r="A1144" t="str">
            <v>15613000904594082121</v>
          </cell>
          <cell r="B1144" t="str">
            <v> 15613000904594082121_ </v>
          </cell>
          <cell r="C1144" t="str">
            <v>МЧМ мтп Xaydarov Xurshid durdonasi nur МЧМ мтп Xaydarov Xurshid durdonasi nur</v>
          </cell>
          <cell r="D1144">
            <v>1047</v>
          </cell>
          <cell r="E1144">
            <v>39659</v>
          </cell>
          <cell r="F1144">
            <v>0</v>
          </cell>
          <cell r="G1144">
            <v>0</v>
          </cell>
          <cell r="H1144">
            <v>141131640.96000001</v>
          </cell>
        </row>
        <row r="1145">
          <cell r="A1145" t="str">
            <v>15613000804595963646</v>
          </cell>
          <cell r="B1145" t="str">
            <v> 15613000804595963646_ </v>
          </cell>
          <cell r="C1145" t="str">
            <v>КУКОНАХИЛ ДИЗАЙН СЕРВИС маъсулияти чекланган жамият КУКОНАХИЛ ДИЗАЙН СЕРВИС маъсулияти чекланган жамият</v>
          </cell>
          <cell r="D1145">
            <v>496</v>
          </cell>
          <cell r="E1145">
            <v>39623</v>
          </cell>
          <cell r="F1145">
            <v>0</v>
          </cell>
          <cell r="G1145">
            <v>0</v>
          </cell>
          <cell r="H1145">
            <v>16000000</v>
          </cell>
        </row>
        <row r="1146">
          <cell r="A1146" t="str">
            <v>15613000404596334120</v>
          </cell>
          <cell r="B1146" t="str">
            <v> 15613000404596334120_ </v>
          </cell>
          <cell r="C1146" t="str">
            <v>"MARFATHON RAHIMOVA" ФЕРМЕР ХУЖАЛИГИ "MARFATHON RAHIMOVA" ФЕРМЕР ХУЖАЛИГИ</v>
          </cell>
          <cell r="D1146">
            <v>32</v>
          </cell>
          <cell r="E1146">
            <v>39637</v>
          </cell>
          <cell r="F1146">
            <v>0</v>
          </cell>
          <cell r="G1146">
            <v>0</v>
          </cell>
          <cell r="H1146">
            <v>4000000</v>
          </cell>
        </row>
        <row r="1147">
          <cell r="A1147" t="str">
            <v>15613000804597389646</v>
          </cell>
          <cell r="B1147" t="str">
            <v> 15613000804597389646_ </v>
          </cell>
          <cell r="C1147" t="str">
            <v>"Shaxlo Gulandom Fayz" xususiy korxonasi "Shaxlo Gulandom Fayz" xususiy korxonasi</v>
          </cell>
          <cell r="D1147">
            <v>109</v>
          </cell>
          <cell r="E1147">
            <v>39660</v>
          </cell>
          <cell r="F1147">
            <v>0</v>
          </cell>
          <cell r="G1147">
            <v>171000</v>
          </cell>
          <cell r="H1147">
            <v>4108996.01</v>
          </cell>
        </row>
        <row r="1148">
          <cell r="A1148" t="str">
            <v>15613000604598590666</v>
          </cell>
          <cell r="B1148" t="str">
            <v> 15613000604598590666_ </v>
          </cell>
          <cell r="C1148" t="str">
            <v>"Умида Киличева Замини" фх "Умида Киличева Замини" фх</v>
          </cell>
          <cell r="D1148">
            <v>109</v>
          </cell>
          <cell r="E1148">
            <v>39660</v>
          </cell>
          <cell r="F1148">
            <v>0</v>
          </cell>
          <cell r="G1148">
            <v>78000</v>
          </cell>
          <cell r="H1148">
            <v>1831724</v>
          </cell>
        </row>
        <row r="1149">
          <cell r="A1149" t="str">
            <v>15613000704598636646</v>
          </cell>
          <cell r="B1149" t="str">
            <v> 15613000704598636646_ </v>
          </cell>
          <cell r="C1149" t="str">
            <v>"Содик Асад Мезон" хусусий корхонаси "Содик Асад Мезон" хусусий корхонаси</v>
          </cell>
          <cell r="D1149">
            <v>496</v>
          </cell>
          <cell r="E1149">
            <v>39658</v>
          </cell>
          <cell r="F1149">
            <v>0</v>
          </cell>
          <cell r="G1149">
            <v>0</v>
          </cell>
          <cell r="H1149">
            <v>2020477.68</v>
          </cell>
        </row>
        <row r="1150">
          <cell r="A1150" t="str">
            <v>15613000204598771666</v>
          </cell>
          <cell r="B1150" t="str">
            <v> 15613000204598771666_ </v>
          </cell>
          <cell r="C1150" t="str">
            <v>"Чувиллок шамоли" хусусий фирмаси "Чувиллок шамоли" хусусий фирмаси</v>
          </cell>
          <cell r="D1150">
            <v>144</v>
          </cell>
          <cell r="E1150">
            <v>39656</v>
          </cell>
          <cell r="F1150">
            <v>0</v>
          </cell>
          <cell r="G1150">
            <v>0</v>
          </cell>
          <cell r="H1150">
            <v>17699800</v>
          </cell>
        </row>
        <row r="1151">
          <cell r="A1151" t="str">
            <v>15613000904599504656</v>
          </cell>
          <cell r="B1151" t="str">
            <v> 15613000904599504656_ </v>
          </cell>
          <cell r="C1151" t="str">
            <v>Асир Инвест Нукус МЧЖ Асир Инвест Нукус МЧЖ</v>
          </cell>
          <cell r="D1151">
            <v>620</v>
          </cell>
          <cell r="E1151">
            <v>39660</v>
          </cell>
          <cell r="F1151">
            <v>0</v>
          </cell>
          <cell r="G1151">
            <v>605000</v>
          </cell>
          <cell r="H1151">
            <v>19871072</v>
          </cell>
        </row>
        <row r="1152">
          <cell r="A1152" t="str">
            <v>15613000704600118646</v>
          </cell>
          <cell r="B1152" t="str">
            <v> 15613000704600118646_ </v>
          </cell>
          <cell r="C1152" t="str">
            <v>"Окшом таровати файзи" хусусий корхонаси "Окшом таровати файзи" хусусий корхонаси</v>
          </cell>
          <cell r="D1152">
            <v>496</v>
          </cell>
          <cell r="E1152">
            <v>39612</v>
          </cell>
          <cell r="F1152">
            <v>0</v>
          </cell>
          <cell r="G1152">
            <v>0</v>
          </cell>
          <cell r="H1152">
            <v>7220400</v>
          </cell>
        </row>
        <row r="1153">
          <cell r="A1153" t="str">
            <v>15613000904600128646</v>
          </cell>
          <cell r="B1153" t="str">
            <v> 15613000904600128646_ </v>
          </cell>
          <cell r="C1153" t="str">
            <v>"Мутабархон Кодирова ЗИЁ" хусуси йкорхонаси "Мутабархон Кодирова ЗИЁ" хусуси йкорхонаси</v>
          </cell>
          <cell r="D1153">
            <v>496</v>
          </cell>
          <cell r="E1153">
            <v>39660</v>
          </cell>
          <cell r="F1153">
            <v>0</v>
          </cell>
          <cell r="G1153">
            <v>178000</v>
          </cell>
          <cell r="H1153">
            <v>6666245.9199999999</v>
          </cell>
        </row>
        <row r="1154">
          <cell r="A1154" t="str">
            <v>15613000604601468646</v>
          </cell>
          <cell r="B1154" t="str">
            <v> 15613000604601468646_ </v>
          </cell>
          <cell r="C1154" t="str">
            <v>БЕРДИМУРОД ЖАХОНГИР НОДИРАБЕГИМ Х.К БЕРДИМУРОД ЖАХОНГИР НОДИРАБЕГИМ Х.К</v>
          </cell>
          <cell r="D1154">
            <v>338</v>
          </cell>
          <cell r="E1154">
            <v>39659</v>
          </cell>
          <cell r="F1154">
            <v>0</v>
          </cell>
          <cell r="G1154">
            <v>0</v>
          </cell>
          <cell r="H1154">
            <v>6363640</v>
          </cell>
        </row>
        <row r="1155">
          <cell r="A1155" t="str">
            <v>15613000004601972646</v>
          </cell>
          <cell r="B1155" t="str">
            <v> 15613000004601972646_ </v>
          </cell>
          <cell r="C1155" t="str">
            <v>ФЕРГАНА ПРЕССТИЖ МЕБЕЛЬ ХК ФЕРГАНА ПРЕССТИЖ МЕБЕЛЬ ХК</v>
          </cell>
          <cell r="D1155">
            <v>496</v>
          </cell>
          <cell r="E1155">
            <v>39659</v>
          </cell>
          <cell r="F1155">
            <v>0</v>
          </cell>
          <cell r="G1155">
            <v>0</v>
          </cell>
          <cell r="H1155">
            <v>25832001</v>
          </cell>
        </row>
        <row r="1156">
          <cell r="A1156" t="str">
            <v>15613000404602441646</v>
          </cell>
          <cell r="B1156" t="str">
            <v> 15613000404602441646_ </v>
          </cell>
          <cell r="C1156" t="str">
            <v>Мехриддин гиё омад хусусий корхонси Мехриддин гиё омад хусусий корхонси</v>
          </cell>
          <cell r="D1156">
            <v>101</v>
          </cell>
          <cell r="E1156">
            <v>39568</v>
          </cell>
          <cell r="F1156">
            <v>0</v>
          </cell>
          <cell r="G1156">
            <v>0</v>
          </cell>
          <cell r="H1156">
            <v>10000000</v>
          </cell>
        </row>
        <row r="1157">
          <cell r="A1157" t="str">
            <v>15613000704605316646</v>
          </cell>
          <cell r="B1157" t="str">
            <v> 15613000704605316646_ </v>
          </cell>
          <cell r="C1157" t="str">
            <v>ГАЙБУЛЛА ШУКУРОВИЧ КТХИЧСТФ ГАЙБУЛЛА ШУКУРОВИЧ КТХИЧСТФ</v>
          </cell>
          <cell r="D1157">
            <v>384</v>
          </cell>
          <cell r="E1157">
            <v>39609</v>
          </cell>
          <cell r="F1157">
            <v>0</v>
          </cell>
          <cell r="G1157">
            <v>0</v>
          </cell>
          <cell r="H1157">
            <v>18250000</v>
          </cell>
        </row>
        <row r="1158">
          <cell r="A1158" t="str">
            <v>15613000904605513646</v>
          </cell>
          <cell r="B1158" t="str">
            <v> 15613000904605513646_ </v>
          </cell>
          <cell r="C1158" t="str">
            <v>Шоди Шифо Омад Сервис хусусий фирмаси Шоди Шифо Омад Сервис хусусий фирмаси</v>
          </cell>
          <cell r="D1158">
            <v>301</v>
          </cell>
          <cell r="E1158">
            <v>39660</v>
          </cell>
          <cell r="F1158">
            <v>0</v>
          </cell>
          <cell r="G1158">
            <v>101928.08</v>
          </cell>
          <cell r="H1158">
            <v>4633086.03</v>
          </cell>
        </row>
        <row r="1159">
          <cell r="A1159" t="str">
            <v>15613000904605800666</v>
          </cell>
          <cell r="B1159" t="str">
            <v> 15613000904605800666_ </v>
          </cell>
          <cell r="C1159" t="str">
            <v>"Асадбек-Нукус" ФХ "Асадбек-Нукус" ФХ</v>
          </cell>
          <cell r="D1159">
            <v>584</v>
          </cell>
          <cell r="E1159">
            <v>39658</v>
          </cell>
          <cell r="F1159">
            <v>0</v>
          </cell>
          <cell r="G1159">
            <v>0</v>
          </cell>
          <cell r="H1159">
            <v>27227090.899999999</v>
          </cell>
        </row>
        <row r="1160">
          <cell r="A1160" t="str">
            <v>15613000504605813120</v>
          </cell>
          <cell r="B1160" t="str">
            <v> 15613000504605813120_ </v>
          </cell>
          <cell r="C1160" t="str">
            <v>Firdavs Shakar FX Firdavs Shakar FX</v>
          </cell>
          <cell r="D1160">
            <v>376</v>
          </cell>
          <cell r="E1160">
            <v>39650</v>
          </cell>
          <cell r="F1160">
            <v>0</v>
          </cell>
          <cell r="G1160">
            <v>0</v>
          </cell>
          <cell r="H1160">
            <v>136500000</v>
          </cell>
        </row>
        <row r="1161">
          <cell r="A1161" t="str">
            <v>15613000004606167646</v>
          </cell>
          <cell r="B1161" t="str">
            <v> 15613000004606167646_ </v>
          </cell>
          <cell r="C1161" t="str">
            <v>"Хоразм Мукаддас маскан"маъсулияти чекланган жамият "Хоразм Мукаддас маскан"маъсулияти чекланган жамият</v>
          </cell>
          <cell r="D1161">
            <v>549</v>
          </cell>
          <cell r="E1161">
            <v>39656</v>
          </cell>
          <cell r="F1161">
            <v>0</v>
          </cell>
          <cell r="G1161">
            <v>0</v>
          </cell>
          <cell r="H1161">
            <v>19391000</v>
          </cell>
        </row>
        <row r="1162">
          <cell r="A1162" t="str">
            <v>15613000604606776120</v>
          </cell>
          <cell r="B1162" t="str">
            <v> 15613000604606776120_ </v>
          </cell>
          <cell r="C1162" t="str">
            <v>"КАЛАНДАРОВ АНВАРЖОН ФАХРИ" фермер хужалиги "КАЛАНДАРОВ АНВАРЖОН ФАХРИ" фермер хужалиги</v>
          </cell>
          <cell r="D1162">
            <v>41</v>
          </cell>
          <cell r="E1162">
            <v>39626</v>
          </cell>
          <cell r="F1162">
            <v>0</v>
          </cell>
          <cell r="G1162">
            <v>0</v>
          </cell>
          <cell r="H1162">
            <v>3150000</v>
          </cell>
        </row>
        <row r="1163">
          <cell r="A1163" t="str">
            <v>15613000304607005120</v>
          </cell>
          <cell r="B1163" t="str">
            <v> 15613000304607005120_ </v>
          </cell>
          <cell r="C1163" t="str">
            <v>Бобур Маъмур Тургунбоев ф.х Бобур Маъмур Тургунбоев ф.х</v>
          </cell>
          <cell r="D1163">
            <v>250</v>
          </cell>
          <cell r="E1163">
            <v>39647</v>
          </cell>
          <cell r="F1163">
            <v>0</v>
          </cell>
          <cell r="G1163">
            <v>0</v>
          </cell>
          <cell r="H1163">
            <v>3096000</v>
          </cell>
        </row>
        <row r="1164">
          <cell r="A1164" t="str">
            <v>15613000904607272646</v>
          </cell>
          <cell r="B1164" t="str">
            <v> 15613000904607272646_ </v>
          </cell>
          <cell r="C1164" t="str">
            <v>"Jumaeva Dilorom Kenjaevna"xususiy korxonasi "Jumaeva Dilorom Kenjaevna"xususiy korxonasi</v>
          </cell>
          <cell r="D1164">
            <v>109</v>
          </cell>
          <cell r="E1164">
            <v>39604</v>
          </cell>
          <cell r="F1164">
            <v>0</v>
          </cell>
          <cell r="G1164">
            <v>0</v>
          </cell>
          <cell r="H1164">
            <v>1725531</v>
          </cell>
        </row>
        <row r="1165">
          <cell r="A1165" t="str">
            <v>15613000304607787646</v>
          </cell>
          <cell r="B1165" t="str">
            <v> 15613000304607787646_ </v>
          </cell>
          <cell r="C1165" t="str">
            <v>Эверест Миллениум маъсулияти чекланган жамияти Эверест Миллениум маъсулияти чекланган жамияти</v>
          </cell>
          <cell r="D1165">
            <v>78</v>
          </cell>
          <cell r="E1165">
            <v>39629</v>
          </cell>
          <cell r="F1165">
            <v>0</v>
          </cell>
          <cell r="G1165">
            <v>0</v>
          </cell>
          <cell r="H1165">
            <v>8671920.4800000004</v>
          </cell>
        </row>
        <row r="1166">
          <cell r="A1166" t="str">
            <v>15613000204608598646</v>
          </cell>
          <cell r="B1166" t="str">
            <v> 15613000204608598646_ </v>
          </cell>
          <cell r="C1166" t="str">
            <v>ТОШ-КОНИ ХАЗИНА ХФ ТОШ-КОНИ ХАЗИНА ХФ</v>
          </cell>
          <cell r="D1166">
            <v>496</v>
          </cell>
          <cell r="E1166">
            <v>39612</v>
          </cell>
          <cell r="F1166">
            <v>0</v>
          </cell>
          <cell r="G1166">
            <v>0</v>
          </cell>
          <cell r="H1166">
            <v>11600004</v>
          </cell>
        </row>
        <row r="1167">
          <cell r="A1167" t="str">
            <v>15613000804609030645</v>
          </cell>
          <cell r="B1167" t="str">
            <v> 15613000804609030645_ </v>
          </cell>
          <cell r="C1167" t="str">
            <v>Спектра Дент хусусий корхонаси Спектра Дент хусусий корхонаси</v>
          </cell>
          <cell r="D1167">
            <v>578</v>
          </cell>
          <cell r="E1167">
            <v>39659</v>
          </cell>
          <cell r="F1167">
            <v>0</v>
          </cell>
          <cell r="G1167">
            <v>0</v>
          </cell>
          <cell r="H1167">
            <v>10833195.869999999</v>
          </cell>
        </row>
        <row r="1168">
          <cell r="A1168" t="str">
            <v>15613000404610291646</v>
          </cell>
          <cell r="B1168" t="str">
            <v> 15613000404610291646_ </v>
          </cell>
          <cell r="C1168" t="str">
            <v>ХК " ИДЕАЛ СТОМ КЛИНИК " ХК " ИДЕАЛ СТОМ КЛИНИК "</v>
          </cell>
          <cell r="D1168">
            <v>467</v>
          </cell>
          <cell r="E1168">
            <v>39657</v>
          </cell>
          <cell r="F1168">
            <v>0</v>
          </cell>
          <cell r="G1168">
            <v>0</v>
          </cell>
          <cell r="H1168">
            <v>14181212.6</v>
          </cell>
        </row>
        <row r="1169">
          <cell r="A1169" t="str">
            <v>15613000804610556646</v>
          </cell>
          <cell r="B1169" t="str">
            <v> 15613000804610556646_ </v>
          </cell>
          <cell r="C1169" t="str">
            <v>Талисобун мовий осмон х\ф Талисобун мовий осмон х\ф</v>
          </cell>
          <cell r="D1169">
            <v>100</v>
          </cell>
          <cell r="E1169">
            <v>39639</v>
          </cell>
          <cell r="F1169">
            <v>0</v>
          </cell>
          <cell r="G1169">
            <v>0</v>
          </cell>
          <cell r="H1169">
            <v>8596000</v>
          </cell>
        </row>
        <row r="1170">
          <cell r="A1170" t="str">
            <v>15613000404610980656</v>
          </cell>
          <cell r="B1170" t="str">
            <v> 15613000404610980656_ </v>
          </cell>
          <cell r="C1170" t="str">
            <v>Хива Дента Сервис хусусий корхонаси Хива Дента Сервис хусусий корхонаси</v>
          </cell>
          <cell r="D1170">
            <v>578</v>
          </cell>
          <cell r="E1170">
            <v>39660</v>
          </cell>
          <cell r="F1170">
            <v>0</v>
          </cell>
          <cell r="G1170">
            <v>398000</v>
          </cell>
          <cell r="H1170">
            <v>29032000</v>
          </cell>
        </row>
        <row r="1171">
          <cell r="A1171" t="str">
            <v>15613000604611079646</v>
          </cell>
          <cell r="B1171" t="str">
            <v> 15613000604611079646_ </v>
          </cell>
          <cell r="C1171" t="str">
            <v>"АЛ ФАЙЗ ТАРОВАТИ" хусусий корхонаси "АЛ ФАЙЗ ТАРОВАТИ" хусусий корхонаси</v>
          </cell>
          <cell r="D1171">
            <v>496</v>
          </cell>
          <cell r="E1171">
            <v>39659</v>
          </cell>
          <cell r="F1171">
            <v>0</v>
          </cell>
          <cell r="G1171">
            <v>0</v>
          </cell>
          <cell r="H1171">
            <v>8884000</v>
          </cell>
        </row>
        <row r="1172">
          <cell r="A1172" t="str">
            <v>15613000804611380646</v>
          </cell>
          <cell r="B1172" t="str">
            <v> 15613000804611380646_ </v>
          </cell>
          <cell r="C1172" t="str">
            <v>"TRAST GOLD PLUS" хусусий корхонаси "TRAST GOLD PLUS" хусусий корхонаси</v>
          </cell>
          <cell r="D1172">
            <v>496</v>
          </cell>
          <cell r="E1172">
            <v>39652</v>
          </cell>
          <cell r="F1172">
            <v>0</v>
          </cell>
          <cell r="G1172">
            <v>0</v>
          </cell>
          <cell r="H1172">
            <v>18330000</v>
          </cell>
        </row>
        <row r="1173">
          <cell r="A1173" t="str">
            <v>15613000004611660646</v>
          </cell>
          <cell r="B1173" t="str">
            <v> 15613000004611660646_ </v>
          </cell>
          <cell r="C1173" t="str">
            <v>"Nozima Nixoli" ishlab chiqarish va xizmat ko'rsatish xususiy firmasi "Nozima Nixoli" ishlab chiqarish va xizmat ko'rsatish xususiy firmasi</v>
          </cell>
          <cell r="D1173">
            <v>326</v>
          </cell>
          <cell r="E1173">
            <v>39629</v>
          </cell>
          <cell r="F1173">
            <v>0</v>
          </cell>
          <cell r="G1173">
            <v>0</v>
          </cell>
          <cell r="H1173">
            <v>20410000</v>
          </cell>
        </row>
        <row r="1174">
          <cell r="A1174" t="str">
            <v>15613000404611929646</v>
          </cell>
          <cell r="B1174" t="str">
            <v> 15613000404611929646_ </v>
          </cell>
          <cell r="C1174" t="str">
            <v>"Нем Хур Дизайн" маьсулияти чекланган жамият "Нем Хур Дизайн" маьсулияти чекланган жамият</v>
          </cell>
          <cell r="D1174">
            <v>152</v>
          </cell>
          <cell r="E1174">
            <v>39598</v>
          </cell>
          <cell r="F1174">
            <v>0</v>
          </cell>
          <cell r="G1174">
            <v>0</v>
          </cell>
          <cell r="H1174">
            <v>12794117.640000001</v>
          </cell>
        </row>
        <row r="1175">
          <cell r="A1175" t="str">
            <v>15613000504612522646</v>
          </cell>
          <cell r="B1175" t="str">
            <v> 15613000504612522646_ </v>
          </cell>
          <cell r="C1175" t="str">
            <v>Жушкин ранг сервис хусусий корхонаси Жушкин ранг сервис хусусий корхонаси</v>
          </cell>
          <cell r="D1175">
            <v>101</v>
          </cell>
          <cell r="E1175">
            <v>39637</v>
          </cell>
          <cell r="F1175">
            <v>0</v>
          </cell>
          <cell r="G1175">
            <v>0</v>
          </cell>
          <cell r="H1175">
            <v>8888200</v>
          </cell>
        </row>
        <row r="1176">
          <cell r="A1176" t="str">
            <v>15613000104613996646</v>
          </cell>
          <cell r="B1176" t="str">
            <v> 15613000104613996646_ </v>
          </cell>
          <cell r="C1176" t="str">
            <v>ХК " UMIDA MUZAFFAR SAVDO " ХК " UMIDA MUZAFFAR SAVDO "</v>
          </cell>
          <cell r="D1176">
            <v>467</v>
          </cell>
          <cell r="E1176">
            <v>39654</v>
          </cell>
          <cell r="F1176">
            <v>0</v>
          </cell>
          <cell r="G1176">
            <v>0</v>
          </cell>
          <cell r="H1176">
            <v>6059852</v>
          </cell>
        </row>
        <row r="1177">
          <cell r="A1177" t="str">
            <v>15613000604615385646</v>
          </cell>
          <cell r="B1177" t="str">
            <v> 15613000604615385646_ </v>
          </cell>
          <cell r="C1177" t="str">
            <v>Жалол Жавохир хусусий корхонаси Жалол Жавохир хусусий корхонаси</v>
          </cell>
          <cell r="D1177">
            <v>198</v>
          </cell>
          <cell r="E1177">
            <v>39650</v>
          </cell>
          <cell r="F1177">
            <v>0</v>
          </cell>
          <cell r="G1177">
            <v>0</v>
          </cell>
          <cell r="H1177">
            <v>3833000</v>
          </cell>
        </row>
        <row r="1178">
          <cell r="A1178" t="str">
            <v>15613000004616252646</v>
          </cell>
          <cell r="B1178" t="str">
            <v> 15613000004616252646_ </v>
          </cell>
          <cell r="C1178" t="str">
            <v>"Yasen servis" маьсулияти чекланган жамият "Yasen servis" маьсулияти чекланган жамият</v>
          </cell>
          <cell r="D1178">
            <v>152</v>
          </cell>
          <cell r="E1178">
            <v>39639</v>
          </cell>
          <cell r="F1178">
            <v>0</v>
          </cell>
          <cell r="G1178">
            <v>0</v>
          </cell>
          <cell r="H1178">
            <v>19230769.199999999</v>
          </cell>
        </row>
        <row r="1179">
          <cell r="A1179" t="str">
            <v>15613000904616600646</v>
          </cell>
          <cell r="B1179" t="str">
            <v> 15613000904616600646_ </v>
          </cell>
          <cell r="C1179" t="str">
            <v>РАВШОНДОВУДТРАНС МЧЖ РАВШОНДОВУДТРАНС МЧЖ</v>
          </cell>
          <cell r="D1179">
            <v>570</v>
          </cell>
          <cell r="E1179">
            <v>39660</v>
          </cell>
          <cell r="F1179">
            <v>0</v>
          </cell>
          <cell r="G1179">
            <v>686476.08</v>
          </cell>
          <cell r="H1179">
            <v>17240331.920000002</v>
          </cell>
        </row>
        <row r="1180">
          <cell r="A1180" t="str">
            <v>15613000604617419646</v>
          </cell>
          <cell r="B1180" t="str">
            <v> 15613000604617419646_ </v>
          </cell>
          <cell r="C1180" t="str">
            <v>ГАНЖА ВАЛИ ШИРИНЛИКЛАРИ ХУСУСИЙ КОРХОНАСИ ГАНЖА ВАЛИ ШИРИНЛИКЛАРИ ХУСУСИЙ КОРХОНАСИ</v>
          </cell>
          <cell r="D1180">
            <v>570</v>
          </cell>
          <cell r="E1180">
            <v>39568</v>
          </cell>
          <cell r="F1180">
            <v>0</v>
          </cell>
          <cell r="G1180">
            <v>0</v>
          </cell>
          <cell r="H1180">
            <v>37000000</v>
          </cell>
        </row>
        <row r="1181">
          <cell r="A1181" t="str">
            <v>15613000104617478646</v>
          </cell>
          <cell r="B1181" t="str">
            <v> 15613000104617478646_ </v>
          </cell>
          <cell r="C1181" t="str">
            <v>"Фаргона Алмаз" хусусий корхонаси "Фаргона Алмаз" хусусий корхонаси</v>
          </cell>
          <cell r="D1181">
            <v>496</v>
          </cell>
          <cell r="E1181">
            <v>39477</v>
          </cell>
          <cell r="F1181">
            <v>0</v>
          </cell>
          <cell r="G1181">
            <v>0</v>
          </cell>
          <cell r="H1181">
            <v>11900000</v>
          </cell>
        </row>
        <row r="1182">
          <cell r="A1182" t="str">
            <v>15613000004617770001</v>
          </cell>
          <cell r="B1182" t="str">
            <v> 15613000004617770001_ </v>
          </cell>
          <cell r="C1182" t="str">
            <v>МуртазоСаид чорбоги ф\х МуртазоСаид чорбоги ф\х</v>
          </cell>
          <cell r="D1182">
            <v>100</v>
          </cell>
          <cell r="E1182">
            <v>39595</v>
          </cell>
          <cell r="F1182">
            <v>0</v>
          </cell>
          <cell r="G1182">
            <v>0</v>
          </cell>
          <cell r="H1182">
            <v>22330000</v>
          </cell>
        </row>
        <row r="1183">
          <cell r="A1183" t="str">
            <v>15613000304617930646</v>
          </cell>
          <cell r="B1183" t="str">
            <v> 15613000304617930646_ </v>
          </cell>
          <cell r="C1183" t="str">
            <v>Асилбек Самарканд Нури х-к Асилбек Самарканд Нури х-к</v>
          </cell>
          <cell r="D1183">
            <v>266</v>
          </cell>
          <cell r="E1183">
            <v>39653</v>
          </cell>
          <cell r="F1183">
            <v>0</v>
          </cell>
          <cell r="G1183">
            <v>0</v>
          </cell>
          <cell r="H1183">
            <v>14137586.689999999</v>
          </cell>
        </row>
        <row r="1184">
          <cell r="A1184" t="str">
            <v>15613000804618790646</v>
          </cell>
          <cell r="B1184" t="str">
            <v> 15613000804618790646_ </v>
          </cell>
          <cell r="C1184" t="str">
            <v>КОМИЛ САХОВАТИ шуъба корхонаси КОМИЛ САХОВАТИ шуъба корхонаси</v>
          </cell>
          <cell r="D1184">
            <v>496</v>
          </cell>
          <cell r="E1184">
            <v>39659</v>
          </cell>
          <cell r="F1184">
            <v>0</v>
          </cell>
          <cell r="G1184">
            <v>0</v>
          </cell>
          <cell r="H1184">
            <v>7221000</v>
          </cell>
        </row>
        <row r="1185">
          <cell r="A1185" t="str">
            <v>15613000904619420656</v>
          </cell>
          <cell r="B1185" t="str">
            <v> 15613000904619420656_ </v>
          </cell>
          <cell r="C1185" t="str">
            <v>Кушаев Раим Хссусий кархонаси Кушаев Раим Хссусий кархонаси</v>
          </cell>
          <cell r="D1185">
            <v>620</v>
          </cell>
          <cell r="E1185">
            <v>39415</v>
          </cell>
          <cell r="F1185">
            <v>0</v>
          </cell>
          <cell r="G1185">
            <v>0</v>
          </cell>
          <cell r="H1185">
            <v>30000000</v>
          </cell>
        </row>
        <row r="1186">
          <cell r="A1186" t="str">
            <v>15613000404619731646</v>
          </cell>
          <cell r="B1186" t="str">
            <v> 15613000404619731646_ </v>
          </cell>
          <cell r="C1186" t="str">
            <v>"Baxrom Avto Servis"xk "Baxrom Avto Servis"xk</v>
          </cell>
          <cell r="D1186">
            <v>483</v>
          </cell>
          <cell r="E1186">
            <v>39650</v>
          </cell>
          <cell r="F1186">
            <v>0</v>
          </cell>
          <cell r="G1186">
            <v>0</v>
          </cell>
          <cell r="H1186">
            <v>7674708</v>
          </cell>
        </row>
        <row r="1187">
          <cell r="A1187" t="str">
            <v>15613000804621824646</v>
          </cell>
          <cell r="B1187" t="str">
            <v> 15613000804621824646_ </v>
          </cell>
          <cell r="C1187" t="str">
            <v>АББОСБЕК-КАМРОНБЕК Х.К АББОСБЕК-КАМРОНБЕК Х.К</v>
          </cell>
          <cell r="D1187">
            <v>149</v>
          </cell>
          <cell r="E1187">
            <v>39660</v>
          </cell>
          <cell r="F1187">
            <v>0</v>
          </cell>
          <cell r="G1187">
            <v>715000</v>
          </cell>
          <cell r="H1187">
            <v>24112000</v>
          </cell>
        </row>
        <row r="1188">
          <cell r="A1188" t="str">
            <v>15613000304622213646</v>
          </cell>
          <cell r="B1188" t="str">
            <v> 15613000304622213646_ </v>
          </cell>
          <cell r="C1188" t="str">
            <v>"Xusnora Plyus Yuksalish" xk "Xusnora Plyus Yuksalish" xk</v>
          </cell>
          <cell r="D1188">
            <v>483</v>
          </cell>
          <cell r="E1188">
            <v>39643</v>
          </cell>
          <cell r="F1188">
            <v>0</v>
          </cell>
          <cell r="G1188">
            <v>0</v>
          </cell>
          <cell r="H1188">
            <v>17149997</v>
          </cell>
        </row>
        <row r="1189">
          <cell r="A1189" t="str">
            <v>15613000004624690646</v>
          </cell>
          <cell r="B1189" t="str">
            <v> 15613000004624690646_ </v>
          </cell>
          <cell r="C1189" t="str">
            <v>Маргилон Афсонаси хусусий корхонаси Маргилон Афсонаси хусусий корхонаси</v>
          </cell>
          <cell r="D1189">
            <v>496</v>
          </cell>
          <cell r="E1189">
            <v>39631</v>
          </cell>
          <cell r="F1189">
            <v>0</v>
          </cell>
          <cell r="G1189">
            <v>0</v>
          </cell>
          <cell r="H1189">
            <v>3149669.34</v>
          </cell>
        </row>
        <row r="1190">
          <cell r="A1190" t="str">
            <v>15613000904625550646</v>
          </cell>
          <cell r="B1190" t="str">
            <v> 15613000904625550646_ </v>
          </cell>
          <cell r="C1190" t="str">
            <v>АКРОМ ФАРЗОНА ЛЮКС ХУСУСИЙ КОРХОНАСИ АКРОМ ФАРЗОНА ЛЮКС ХУСУСИЙ КОРХОНАСИ</v>
          </cell>
          <cell r="D1190">
            <v>570</v>
          </cell>
          <cell r="E1190">
            <v>39657</v>
          </cell>
          <cell r="F1190">
            <v>0</v>
          </cell>
          <cell r="G1190">
            <v>0</v>
          </cell>
          <cell r="H1190">
            <v>27725000</v>
          </cell>
        </row>
        <row r="1191">
          <cell r="A1191" t="str">
            <v>15613000704625590646</v>
          </cell>
          <cell r="B1191" t="str">
            <v> 15613000704625590646_ </v>
          </cell>
          <cell r="C1191" t="str">
            <v>ХК "QO'SHBOY BARAKA" ХК "QO'SHBOY BARAKA"</v>
          </cell>
          <cell r="D1191">
            <v>455</v>
          </cell>
          <cell r="E1191">
            <v>39644</v>
          </cell>
          <cell r="F1191">
            <v>0</v>
          </cell>
          <cell r="G1191">
            <v>0</v>
          </cell>
          <cell r="H1191">
            <v>3916700</v>
          </cell>
        </row>
        <row r="1192">
          <cell r="A1192" t="str">
            <v>15613000004626387646</v>
          </cell>
          <cell r="B1192" t="str">
            <v> 15613000004626387646_ </v>
          </cell>
          <cell r="C1192" t="str">
            <v>"Яйпан Мохина Юлдуз" хусусий корхонаси "Яйпан Мохина Юлдуз" хусусий корхонаси</v>
          </cell>
          <cell r="D1192">
            <v>496</v>
          </cell>
          <cell r="E1192">
            <v>39596</v>
          </cell>
          <cell r="F1192">
            <v>0</v>
          </cell>
          <cell r="G1192">
            <v>0</v>
          </cell>
          <cell r="H1192">
            <v>8181000</v>
          </cell>
        </row>
        <row r="1193">
          <cell r="A1193" t="str">
            <v>15613000604631182667</v>
          </cell>
          <cell r="B1193" t="str">
            <v> 15613000604631182667_ </v>
          </cell>
          <cell r="C1193" t="str">
            <v>Шер Ахрор Камоли фермер хужалиги Шер Ахрор Камоли фермер хужалиги</v>
          </cell>
          <cell r="D1193">
            <v>161</v>
          </cell>
          <cell r="E1193">
            <v>39640</v>
          </cell>
          <cell r="F1193">
            <v>0</v>
          </cell>
          <cell r="G1193">
            <v>0</v>
          </cell>
          <cell r="H1193">
            <v>34875000</v>
          </cell>
        </row>
        <row r="1194">
          <cell r="A1194" t="str">
            <v>15613000904633217646</v>
          </cell>
          <cell r="B1194" t="str">
            <v> 15613000904633217646_ </v>
          </cell>
          <cell r="C1194" t="str">
            <v>Ромитанлик Аслон Карвон МЧЖ Ромитанлик Аслон Карвон МЧЖ</v>
          </cell>
          <cell r="D1194">
            <v>101</v>
          </cell>
          <cell r="E1194">
            <v>39626</v>
          </cell>
          <cell r="F1194">
            <v>0</v>
          </cell>
          <cell r="G1194">
            <v>0</v>
          </cell>
          <cell r="H1194">
            <v>9774431</v>
          </cell>
        </row>
        <row r="1195">
          <cell r="A1195" t="str">
            <v>15613000804633646646</v>
          </cell>
          <cell r="B1195" t="str">
            <v> 15613000804633646646_ </v>
          </cell>
          <cell r="C1195" t="str">
            <v>Богдон Бунёдкори хусусий корхонаси Богдон Бунёдкори хусусий корхонаси</v>
          </cell>
          <cell r="D1195">
            <v>135</v>
          </cell>
          <cell r="E1195">
            <v>39655</v>
          </cell>
          <cell r="F1195">
            <v>0</v>
          </cell>
          <cell r="G1195">
            <v>0</v>
          </cell>
          <cell r="H1195">
            <v>23410000</v>
          </cell>
        </row>
        <row r="1196">
          <cell r="A1196" t="str">
            <v>15613000704634799666</v>
          </cell>
          <cell r="B1196" t="str">
            <v> 15613000704634799666_ </v>
          </cell>
          <cell r="C1196" t="str">
            <v>Камалак Рухсори фермер хужалиги Камалак Рухсори фермер хужалиги</v>
          </cell>
          <cell r="D1196">
            <v>41</v>
          </cell>
          <cell r="E1196">
            <v>39651</v>
          </cell>
          <cell r="F1196">
            <v>0</v>
          </cell>
          <cell r="G1196">
            <v>0</v>
          </cell>
          <cell r="H1196">
            <v>18500000</v>
          </cell>
        </row>
        <row r="1197">
          <cell r="A1197" t="str">
            <v>15613000604635249646</v>
          </cell>
          <cell r="B1197" t="str">
            <v> 15613000604635249646_ </v>
          </cell>
          <cell r="C1197" t="str">
            <v>ООО "IMON-BARAKA" ООО "IMON-BARAKA"</v>
          </cell>
          <cell r="D1197">
            <v>433</v>
          </cell>
          <cell r="E1197">
            <v>39652</v>
          </cell>
          <cell r="F1197">
            <v>0</v>
          </cell>
          <cell r="G1197">
            <v>0</v>
          </cell>
          <cell r="H1197">
            <v>8567303.5899999999</v>
          </cell>
        </row>
        <row r="1198">
          <cell r="A1198" t="str">
            <v>15613000504635560646</v>
          </cell>
          <cell r="B1198" t="str">
            <v> 15613000504635560646_ </v>
          </cell>
          <cell r="C1198" t="str">
            <v>"NURLI VODIY MARJONI" ХУСУСИЙ КОРХОНАСИ "NURLI VODIY MARJONI" ХУСУСИЙ КОРХОНАСИ</v>
          </cell>
          <cell r="D1198">
            <v>198</v>
          </cell>
          <cell r="E1198">
            <v>39627</v>
          </cell>
          <cell r="F1198">
            <v>0</v>
          </cell>
          <cell r="G1198">
            <v>0</v>
          </cell>
          <cell r="H1198">
            <v>40000000</v>
          </cell>
        </row>
        <row r="1199">
          <cell r="A1199" t="str">
            <v>15613000504635967646</v>
          </cell>
          <cell r="B1199" t="str">
            <v> 15613000504635967646_ </v>
          </cell>
          <cell r="C1199" t="str">
            <v>Хасанов Шухрат Абдуллаевич фирмаси Хасанов Шухрат Абдуллаевич фирмаси</v>
          </cell>
          <cell r="D1199">
            <v>163</v>
          </cell>
          <cell r="E1199">
            <v>39538</v>
          </cell>
          <cell r="F1199">
            <v>0</v>
          </cell>
          <cell r="G1199">
            <v>0</v>
          </cell>
          <cell r="H1199">
            <v>14530000</v>
          </cell>
        </row>
        <row r="1200">
          <cell r="A1200" t="str">
            <v>15613000904636495646</v>
          </cell>
          <cell r="B1200" t="str">
            <v> 15613000904636495646_ </v>
          </cell>
          <cell r="C1200" t="str">
            <v>MChJ "Ulugbek Sevis Plyus" MChJ "Ulugbek Sevis Plyus"</v>
          </cell>
          <cell r="D1200">
            <v>433</v>
          </cell>
          <cell r="E1200">
            <v>39660</v>
          </cell>
          <cell r="F1200">
            <v>0</v>
          </cell>
          <cell r="G1200">
            <v>283000</v>
          </cell>
          <cell r="H1200">
            <v>8383666.0099999998</v>
          </cell>
        </row>
        <row r="1201">
          <cell r="A1201" t="str">
            <v>15613000804637485666</v>
          </cell>
          <cell r="B1201" t="str">
            <v> 15613000804637485666_ </v>
          </cell>
          <cell r="C1201" t="str">
            <v>"Турткулли Розмамат-Азиз" хусусий корхонаси "Турткулли Розмамат-Азиз" хусусий корхонаси</v>
          </cell>
          <cell r="D1201">
            <v>599</v>
          </cell>
          <cell r="E1201">
            <v>39589</v>
          </cell>
          <cell r="F1201">
            <v>0</v>
          </cell>
          <cell r="G1201">
            <v>0</v>
          </cell>
          <cell r="H1201">
            <v>23900000</v>
          </cell>
        </row>
        <row r="1202">
          <cell r="A1202" t="str">
            <v>15613000104638602666</v>
          </cell>
          <cell r="B1202" t="str">
            <v> 15613000104638602666_ </v>
          </cell>
          <cell r="C1202" t="str">
            <v>Нур нажот имкон ф.х Нур нажот имкон ф.х</v>
          </cell>
          <cell r="D1202">
            <v>100</v>
          </cell>
          <cell r="E1202">
            <v>39447</v>
          </cell>
          <cell r="F1202">
            <v>0</v>
          </cell>
          <cell r="G1202">
            <v>0</v>
          </cell>
          <cell r="H1202">
            <v>29000000</v>
          </cell>
        </row>
        <row r="1203">
          <cell r="A1203" t="str">
            <v>15613000504639043646</v>
          </cell>
          <cell r="B1203" t="str">
            <v> 15613000504639043646_ </v>
          </cell>
          <cell r="C1203" t="str">
            <v>Хожиакбар Диёрбек хк Хожиакбар Диёрбек хк</v>
          </cell>
          <cell r="D1203">
            <v>142</v>
          </cell>
          <cell r="E1203">
            <v>39654</v>
          </cell>
          <cell r="F1203">
            <v>0</v>
          </cell>
          <cell r="G1203">
            <v>0</v>
          </cell>
          <cell r="H1203">
            <v>15245710</v>
          </cell>
        </row>
        <row r="1204">
          <cell r="A1204" t="str">
            <v>15613000804639439646</v>
          </cell>
          <cell r="B1204" t="str">
            <v> 15613000804639439646_ </v>
          </cell>
          <cell r="C1204" t="str">
            <v>Бунед имкон авто х.к Бунед имкон авто х.к</v>
          </cell>
          <cell r="D1204">
            <v>100</v>
          </cell>
          <cell r="E1204">
            <v>39643</v>
          </cell>
          <cell r="F1204">
            <v>0</v>
          </cell>
          <cell r="G1204">
            <v>0</v>
          </cell>
          <cell r="H1204">
            <v>5251000</v>
          </cell>
        </row>
        <row r="1205">
          <cell r="A1205" t="str">
            <v>15613000304641007646</v>
          </cell>
          <cell r="B1205" t="str">
            <v> 15613000304641007646_ </v>
          </cell>
          <cell r="C1205" t="str">
            <v>ООО "МАВЖУДАБОНУ" ООО "МАВЖУДАБОНУ"</v>
          </cell>
          <cell r="D1205">
            <v>584</v>
          </cell>
          <cell r="E1205">
            <v>39640</v>
          </cell>
          <cell r="F1205">
            <v>0</v>
          </cell>
          <cell r="G1205">
            <v>0</v>
          </cell>
          <cell r="H1205">
            <v>32590000</v>
          </cell>
        </row>
        <row r="1206">
          <cell r="A1206" t="str">
            <v>15613000604641008646</v>
          </cell>
          <cell r="B1206" t="str">
            <v> 15613000604641008646_ </v>
          </cell>
          <cell r="C1206" t="str">
            <v>Носирбобо Бархает х/к Носирбобо Бархает х/к</v>
          </cell>
          <cell r="D1206">
            <v>101</v>
          </cell>
          <cell r="E1206">
            <v>39446</v>
          </cell>
          <cell r="F1206">
            <v>0</v>
          </cell>
          <cell r="G1206">
            <v>0</v>
          </cell>
          <cell r="H1206">
            <v>15000000</v>
          </cell>
        </row>
        <row r="1207">
          <cell r="A1207" t="str">
            <v>15613000404641487666</v>
          </cell>
          <cell r="B1207" t="str">
            <v> 15613000404641487666_ </v>
          </cell>
          <cell r="C1207" t="str">
            <v>"Турткулли Алимбой Газель" хусусий корхонаси "Турткулли Алимбой Газель" хусусий корхонаси</v>
          </cell>
          <cell r="D1207">
            <v>599</v>
          </cell>
          <cell r="E1207">
            <v>39589</v>
          </cell>
          <cell r="F1207">
            <v>0</v>
          </cell>
          <cell r="G1207">
            <v>0</v>
          </cell>
          <cell r="H1207">
            <v>23900000</v>
          </cell>
        </row>
        <row r="1208">
          <cell r="A1208" t="str">
            <v>15613000904641942646</v>
          </cell>
          <cell r="B1208" t="str">
            <v> 15613000904641942646_ </v>
          </cell>
          <cell r="C1208" t="str">
            <v>ОСИЁТЕХПЛАСТСЕРВИС хусусий корхонаси ОСИЁТЕХПЛАСТСЕРВИС хусусий корхонаси</v>
          </cell>
          <cell r="D1208">
            <v>135</v>
          </cell>
          <cell r="E1208">
            <v>39656</v>
          </cell>
          <cell r="F1208">
            <v>0</v>
          </cell>
          <cell r="G1208">
            <v>0</v>
          </cell>
          <cell r="H1208">
            <v>21240000</v>
          </cell>
        </row>
        <row r="1209">
          <cell r="A1209" t="str">
            <v>15613000604642323646</v>
          </cell>
          <cell r="B1209" t="str">
            <v> 15613000604642323646_ </v>
          </cell>
          <cell r="C1209" t="str">
            <v>Жасур Савдо Омад Плюс савдо ва ишлаб чикариш фирмаси Жасур Савдо Омад Плюс савдо ва ишлаб чикариш фирмаси</v>
          </cell>
          <cell r="D1209">
            <v>109</v>
          </cell>
          <cell r="E1209">
            <v>39655</v>
          </cell>
          <cell r="F1209">
            <v>0</v>
          </cell>
          <cell r="G1209">
            <v>0</v>
          </cell>
          <cell r="H1209">
            <v>11217612</v>
          </cell>
        </row>
        <row r="1210">
          <cell r="A1210" t="str">
            <v>15613000104642501646</v>
          </cell>
          <cell r="B1210" t="str">
            <v> 15613000104642501646_ </v>
          </cell>
          <cell r="C1210" t="str">
            <v>Антика Нико плюс савдо харид корхонаси Антика Нико плюс савдо харид корхонаси</v>
          </cell>
          <cell r="D1210">
            <v>101</v>
          </cell>
          <cell r="E1210">
            <v>39658</v>
          </cell>
          <cell r="F1210">
            <v>0</v>
          </cell>
          <cell r="G1210">
            <v>0</v>
          </cell>
          <cell r="H1210">
            <v>28050000</v>
          </cell>
        </row>
        <row r="1211">
          <cell r="A1211" t="str">
            <v>15613000504642579666</v>
          </cell>
          <cell r="B1211" t="str">
            <v> 15613000504642579666_ </v>
          </cell>
          <cell r="C1211" t="str">
            <v>"ЛОЧИН-ТУРОН САВДО" ХК "ЛОЧИН-ТУРОН САВДО" ХК</v>
          </cell>
          <cell r="D1211">
            <v>376</v>
          </cell>
          <cell r="E1211">
            <v>39660</v>
          </cell>
          <cell r="F1211">
            <v>0</v>
          </cell>
          <cell r="G1211">
            <v>360000</v>
          </cell>
          <cell r="H1211">
            <v>11965000</v>
          </cell>
        </row>
        <row r="1212">
          <cell r="A1212" t="str">
            <v>15613000504642649646</v>
          </cell>
          <cell r="B1212" t="str">
            <v> 15613000504642649646_ </v>
          </cell>
          <cell r="C1212" t="str">
            <v>"HOTAM AVTO KARMANA" хусусий корхонаси "HOTAM AVTO KARMANA" хусусий корхонаси</v>
          </cell>
          <cell r="D1212">
            <v>213</v>
          </cell>
          <cell r="E1212">
            <v>39660</v>
          </cell>
          <cell r="F1212">
            <v>0</v>
          </cell>
          <cell r="G1212">
            <v>416666</v>
          </cell>
          <cell r="H1212">
            <v>12083000.5</v>
          </cell>
        </row>
        <row r="1213">
          <cell r="A1213" t="str">
            <v>15613000904642815120</v>
          </cell>
          <cell r="B1213" t="str">
            <v> 15613000904642815120_ </v>
          </cell>
          <cell r="C1213" t="str">
            <v>"Дурдона Дилдора Икбол" фермер хужалиги "Дурдона Дилдора Икбол" фермер хужалиги</v>
          </cell>
          <cell r="D1213">
            <v>1044</v>
          </cell>
          <cell r="E1213">
            <v>39632</v>
          </cell>
          <cell r="F1213">
            <v>0</v>
          </cell>
          <cell r="G1213">
            <v>0</v>
          </cell>
          <cell r="H1213">
            <v>3842000</v>
          </cell>
        </row>
        <row r="1214">
          <cell r="A1214" t="str">
            <v>15613000504643003646</v>
          </cell>
          <cell r="B1214" t="str">
            <v> 15613000504643003646_ </v>
          </cell>
          <cell r="C1214" t="str">
            <v>"Гагарин куеши" хусусий фирмаси "Гагарин куеши" хусусий фирмаси</v>
          </cell>
          <cell r="D1214">
            <v>144</v>
          </cell>
          <cell r="E1214">
            <v>39657</v>
          </cell>
          <cell r="F1214">
            <v>0</v>
          </cell>
          <cell r="G1214">
            <v>0</v>
          </cell>
          <cell r="H1214">
            <v>7388598</v>
          </cell>
        </row>
        <row r="1215">
          <cell r="A1215" t="str">
            <v>15613000004643415646</v>
          </cell>
          <cell r="B1215" t="str">
            <v> 15613000004643415646_ </v>
          </cell>
          <cell r="C1215" t="str">
            <v>МУНИР ХИЛОЛ ФАЙХ ХУСУСИЙ КОРХОНАСИ МУНИР ХИЛОЛ ФАЙХ ХУСУСИЙ КОРХОНАСИ</v>
          </cell>
          <cell r="D1215">
            <v>496</v>
          </cell>
          <cell r="E1215">
            <v>39629</v>
          </cell>
          <cell r="F1215">
            <v>0</v>
          </cell>
          <cell r="G1215">
            <v>0</v>
          </cell>
          <cell r="H1215">
            <v>12500000</v>
          </cell>
        </row>
        <row r="1216">
          <cell r="A1216" t="str">
            <v>15613000304643838646</v>
          </cell>
          <cell r="B1216" t="str">
            <v> 15613000304643838646_ </v>
          </cell>
          <cell r="C1216" t="str">
            <v>"Гайратжон Алтинай" хусусий корхонаси "Гайратжон Алтинай" хусусий корхонаси</v>
          </cell>
          <cell r="D1216">
            <v>620</v>
          </cell>
          <cell r="E1216">
            <v>39660</v>
          </cell>
          <cell r="F1216">
            <v>0</v>
          </cell>
          <cell r="G1216">
            <v>1000000</v>
          </cell>
          <cell r="H1216">
            <v>28000000</v>
          </cell>
        </row>
        <row r="1217">
          <cell r="A1217" t="str">
            <v>15613000404644322120</v>
          </cell>
          <cell r="B1217" t="str">
            <v> 15613000404644322120_ </v>
          </cell>
          <cell r="C1217" t="str">
            <v>Адолат пошша фермер хужалиги Адолат пошша фермер хужалиги</v>
          </cell>
          <cell r="D1217">
            <v>41</v>
          </cell>
          <cell r="E1217">
            <v>39627</v>
          </cell>
          <cell r="F1217">
            <v>0</v>
          </cell>
          <cell r="G1217">
            <v>0</v>
          </cell>
          <cell r="H1217">
            <v>3150000</v>
          </cell>
        </row>
        <row r="1218">
          <cell r="A1218" t="str">
            <v>15613000604644443646</v>
          </cell>
          <cell r="B1218" t="str">
            <v> 15613000604644443646_ </v>
          </cell>
          <cell r="C1218" t="str">
            <v>"KARMANA TOYOTA" хусусий корхонаси "KARMANA TOYOTA" хусусий корхонаси</v>
          </cell>
          <cell r="D1218">
            <v>213</v>
          </cell>
          <cell r="E1218">
            <v>39645</v>
          </cell>
          <cell r="F1218">
            <v>0</v>
          </cell>
          <cell r="G1218">
            <v>0</v>
          </cell>
          <cell r="H1218">
            <v>12082000</v>
          </cell>
        </row>
        <row r="1219">
          <cell r="A1219" t="str">
            <v>15613000904644585646</v>
          </cell>
          <cell r="B1219" t="str">
            <v> 15613000904644585646_ </v>
          </cell>
          <cell r="C1219" t="str">
            <v>Кувондик Абсанов хф Кувондик Абсанов хф</v>
          </cell>
          <cell r="D1219">
            <v>142</v>
          </cell>
          <cell r="E1219">
            <v>39654</v>
          </cell>
          <cell r="F1219">
            <v>0</v>
          </cell>
          <cell r="G1219">
            <v>0</v>
          </cell>
          <cell r="H1219">
            <v>24136000</v>
          </cell>
        </row>
        <row r="1220">
          <cell r="A1220" t="str">
            <v>15613000904644798646</v>
          </cell>
          <cell r="B1220" t="str">
            <v> 15613000904644798646_ </v>
          </cell>
          <cell r="C1220" t="str">
            <v>"Кафолат Стандарт Инвест" маъсулияти чекланган жамият "Кафолат Стандарт Инвест" маъсулияти чекланган жамият</v>
          </cell>
          <cell r="D1220">
            <v>549</v>
          </cell>
          <cell r="E1220">
            <v>39659</v>
          </cell>
          <cell r="F1220">
            <v>0</v>
          </cell>
          <cell r="G1220">
            <v>0</v>
          </cell>
          <cell r="H1220">
            <v>26280000</v>
          </cell>
        </row>
        <row r="1221">
          <cell r="A1221" t="str">
            <v>15613000804644825646</v>
          </cell>
          <cell r="B1221" t="str">
            <v> 15613000804644825646_ </v>
          </cell>
          <cell r="C1221" t="str">
            <v>ДЕСЕРТ ВОСТОК СЕРВИС ХУСУСИЙ КОРХОНАСИ ДЕСЕРТ ВОСТОК СЕРВИС ХУСУСИЙ КОРХОНАСИ</v>
          </cell>
          <cell r="D1221">
            <v>570</v>
          </cell>
          <cell r="E1221">
            <v>39640</v>
          </cell>
          <cell r="F1221">
            <v>0</v>
          </cell>
          <cell r="G1221">
            <v>0</v>
          </cell>
          <cell r="H1221">
            <v>18199500</v>
          </cell>
        </row>
        <row r="1222">
          <cell r="A1222" t="str">
            <v>15613000704645249646</v>
          </cell>
          <cell r="B1222" t="str">
            <v> 15613000704645249646_ </v>
          </cell>
          <cell r="C1222" t="str">
            <v>Мохидил Умида хусусий корхонаси Мохидил Умида хусусий корхонаси</v>
          </cell>
          <cell r="D1222">
            <v>135</v>
          </cell>
          <cell r="E1222">
            <v>39654</v>
          </cell>
          <cell r="F1222">
            <v>0</v>
          </cell>
          <cell r="G1222">
            <v>0</v>
          </cell>
          <cell r="H1222">
            <v>7771000</v>
          </cell>
        </row>
        <row r="1223">
          <cell r="A1223" t="str">
            <v>15613000204645275646</v>
          </cell>
          <cell r="B1223" t="str">
            <v> 15613000204645275646_ </v>
          </cell>
          <cell r="C1223" t="str">
            <v>"Шохрух-Уткир" МЧЖ "Шохрух-Уткир" МЧЖ</v>
          </cell>
          <cell r="D1223">
            <v>599</v>
          </cell>
          <cell r="E1223">
            <v>39660</v>
          </cell>
          <cell r="F1223">
            <v>0</v>
          </cell>
          <cell r="G1223">
            <v>634000</v>
          </cell>
          <cell r="H1223">
            <v>29966000</v>
          </cell>
        </row>
        <row r="1224">
          <cell r="A1224" t="str">
            <v>15613000104645341646</v>
          </cell>
          <cell r="B1224" t="str">
            <v> 15613000104645341646_ </v>
          </cell>
          <cell r="C1224" t="str">
            <v>Хикматбек Жавохир хусусий корхонаси Хикматбек Жавохир хусусий корхонаси</v>
          </cell>
          <cell r="D1224">
            <v>557</v>
          </cell>
          <cell r="E1224">
            <v>39599</v>
          </cell>
          <cell r="F1224">
            <v>0</v>
          </cell>
          <cell r="G1224">
            <v>0</v>
          </cell>
          <cell r="H1224">
            <v>28204546</v>
          </cell>
        </row>
        <row r="1225">
          <cell r="A1225" t="str">
            <v>15613000604645685120</v>
          </cell>
          <cell r="B1225" t="str">
            <v> 15613000604645685120_ </v>
          </cell>
          <cell r="C1225" t="str">
            <v>Ранчо Дахбед Чоржу ф\х Ранчо Дахбед Чоржу ф\х</v>
          </cell>
          <cell r="D1225">
            <v>266</v>
          </cell>
          <cell r="E1225">
            <v>39660</v>
          </cell>
          <cell r="F1225">
            <v>0</v>
          </cell>
          <cell r="G1225">
            <v>429537.45</v>
          </cell>
          <cell r="H1225">
            <v>24762369.359999999</v>
          </cell>
        </row>
        <row r="1226">
          <cell r="A1226" t="str">
            <v>15613000504646397656</v>
          </cell>
          <cell r="B1226" t="str">
            <v> 15613000504646397656_ </v>
          </cell>
          <cell r="C1226" t="str">
            <v>Жасурбек Бону хусусий корхонаси Жасурбек Бону хусусий корхонаси</v>
          </cell>
          <cell r="D1226">
            <v>578</v>
          </cell>
          <cell r="E1226">
            <v>39590</v>
          </cell>
          <cell r="F1226">
            <v>0</v>
          </cell>
          <cell r="G1226">
            <v>0</v>
          </cell>
          <cell r="H1226">
            <v>10000000</v>
          </cell>
        </row>
        <row r="1227">
          <cell r="A1227" t="str">
            <v>15613000304647318666</v>
          </cell>
          <cell r="B1227" t="str">
            <v> 15613000304647318666_ </v>
          </cell>
          <cell r="C1227" t="str">
            <v>Жахон-Камол Саховати фермер хужалиги Жахон-Камол Саховати фермер хужалиги</v>
          </cell>
          <cell r="D1227">
            <v>101</v>
          </cell>
          <cell r="E1227">
            <v>39447</v>
          </cell>
          <cell r="F1227">
            <v>0</v>
          </cell>
          <cell r="G1227">
            <v>0</v>
          </cell>
          <cell r="H1227">
            <v>13000000</v>
          </cell>
        </row>
        <row r="1228">
          <cell r="A1228" t="str">
            <v>15613000604648074647</v>
          </cell>
          <cell r="B1228" t="str">
            <v> 15613000604648074647_ </v>
          </cell>
          <cell r="C1228" t="str">
            <v>Достон Пахлавон Техсервис хусусий корхонаси Достон Пахлавон Техсервис хусусий корхонаси</v>
          </cell>
          <cell r="D1228">
            <v>100</v>
          </cell>
          <cell r="E1228">
            <v>39650</v>
          </cell>
          <cell r="F1228">
            <v>0</v>
          </cell>
          <cell r="G1228">
            <v>0</v>
          </cell>
          <cell r="H1228">
            <v>6750000</v>
          </cell>
        </row>
        <row r="1229">
          <cell r="A1229" t="str">
            <v>15613000504648754646</v>
          </cell>
          <cell r="B1229" t="str">
            <v> 15613000504648754646_ </v>
          </cell>
          <cell r="C1229" t="str">
            <v>ОТАШИН САВДО ЖАВОХИРИ ХУСУСИЙ КОРХОНАСИ ОТАШИН САВДО ЖАВОХИРИ Х/К</v>
          </cell>
          <cell r="D1229">
            <v>496</v>
          </cell>
          <cell r="E1229">
            <v>39652</v>
          </cell>
          <cell r="F1229">
            <v>0</v>
          </cell>
          <cell r="G1229">
            <v>0</v>
          </cell>
          <cell r="H1229">
            <v>12499967</v>
          </cell>
        </row>
        <row r="1230">
          <cell r="A1230" t="str">
            <v>15613000904648877120</v>
          </cell>
          <cell r="B1230" t="str">
            <v> 15613000904648877120_ </v>
          </cell>
          <cell r="C1230" t="str">
            <v>"Олтиарик Тинчилик Файзи" фермер хужалиги "Тинчилик Файзи" фермер хужалиги</v>
          </cell>
          <cell r="D1230">
            <v>496</v>
          </cell>
          <cell r="E1230">
            <v>39622</v>
          </cell>
          <cell r="F1230">
            <v>0</v>
          </cell>
          <cell r="G1230">
            <v>0</v>
          </cell>
          <cell r="H1230">
            <v>49500000</v>
          </cell>
        </row>
        <row r="1231">
          <cell r="A1231" t="str">
            <v>15613000204649010646</v>
          </cell>
          <cell r="B1231" t="str">
            <v> 15613000204649010646_ </v>
          </cell>
          <cell r="C1231" t="str">
            <v>Гайрат-парранда маъсулияти чекланган жамияти Гайрат-парранда маъсулияти чекланган жамияти</v>
          </cell>
          <cell r="D1231">
            <v>549</v>
          </cell>
          <cell r="E1231">
            <v>39660</v>
          </cell>
          <cell r="F1231">
            <v>0</v>
          </cell>
          <cell r="G1231">
            <v>200000</v>
          </cell>
          <cell r="H1231">
            <v>29005000</v>
          </cell>
        </row>
        <row r="1232">
          <cell r="A1232" t="str">
            <v>15613000404649118646</v>
          </cell>
          <cell r="B1232" t="str">
            <v> 15613000404649118646_ </v>
          </cell>
          <cell r="C1232" t="str">
            <v>КУРИЛИШ МОЛЛАРИ ТАЙЕРЛОВ САВДО СЕРВИС КУРИЛИШ МОЛЛАРИ ТАЙЕРЛОВ САВДО СЕРВИС</v>
          </cell>
          <cell r="D1232">
            <v>108</v>
          </cell>
          <cell r="E1232">
            <v>39657</v>
          </cell>
          <cell r="F1232">
            <v>0</v>
          </cell>
          <cell r="G1232">
            <v>0</v>
          </cell>
          <cell r="H1232">
            <v>13610000</v>
          </cell>
        </row>
        <row r="1233">
          <cell r="A1233" t="str">
            <v>15613000504649206646</v>
          </cell>
          <cell r="B1233" t="str">
            <v> 15613000504649206646_ </v>
          </cell>
          <cell r="C1233" t="str">
            <v>САОДАТ ЛЮКС БИЗНЕС ХУСУСИЙ КОРХОНАСИ САОДАТ ЛЮКС БИЗНЕС ХУСУСИЙ КОРХОНАСИ</v>
          </cell>
          <cell r="D1233">
            <v>496</v>
          </cell>
          <cell r="E1233">
            <v>39643</v>
          </cell>
          <cell r="F1233">
            <v>0</v>
          </cell>
          <cell r="G1233">
            <v>0</v>
          </cell>
          <cell r="H1233">
            <v>12152777</v>
          </cell>
        </row>
        <row r="1234">
          <cell r="A1234" t="str">
            <v>15613000904649283646</v>
          </cell>
          <cell r="B1234" t="str">
            <v> 15613000904649283646_ </v>
          </cell>
          <cell r="C1234" t="str">
            <v>СОЛИХ-СОДИК УРГАНЧ ИНОВАТЦИЯ ХУСУСИЙ КОРХОНАСИ СОЛИХ-СОДИК УРГАНЧ ИНОВАТЦИЯ ХУСУСИЙ КОРХОНАСИ</v>
          </cell>
          <cell r="D1234">
            <v>570</v>
          </cell>
          <cell r="E1234">
            <v>39658</v>
          </cell>
          <cell r="F1234">
            <v>0</v>
          </cell>
          <cell r="G1234">
            <v>0</v>
          </cell>
          <cell r="H1234">
            <v>26540000</v>
          </cell>
        </row>
        <row r="1235">
          <cell r="A1235" t="str">
            <v>15613000104649833001</v>
          </cell>
          <cell r="B1235" t="str">
            <v> 15613000104649833001_ </v>
          </cell>
          <cell r="C1235" t="str">
            <v>ООО "Нукус Газель Транс" ООО "Нукус Газель Транс"</v>
          </cell>
          <cell r="D1235">
            <v>584</v>
          </cell>
          <cell r="E1235">
            <v>39629</v>
          </cell>
          <cell r="F1235">
            <v>0</v>
          </cell>
          <cell r="G1235">
            <v>0</v>
          </cell>
          <cell r="H1235">
            <v>16490273.4</v>
          </cell>
        </row>
        <row r="1236">
          <cell r="A1236" t="str">
            <v>15613000904650922646</v>
          </cell>
          <cell r="B1236" t="str">
            <v> 15613000904650922646_ </v>
          </cell>
          <cell r="C1236" t="str">
            <v>"КAFOLAT MAXSUS KIYIM INVEST" хусусий фирмаси "КAFOLAT MAXSUS KIYIM INVEST" хусусий фирмаси</v>
          </cell>
          <cell r="D1236">
            <v>496</v>
          </cell>
          <cell r="E1236">
            <v>39612</v>
          </cell>
          <cell r="F1236">
            <v>0</v>
          </cell>
          <cell r="G1236">
            <v>0</v>
          </cell>
          <cell r="H1236">
            <v>25000000</v>
          </cell>
        </row>
        <row r="1237">
          <cell r="A1237" t="str">
            <v>15613000204653580646</v>
          </cell>
          <cell r="B1237" t="str">
            <v> 15613000204653580646_ </v>
          </cell>
          <cell r="C1237" t="str">
            <v>Мансурбек Гайрат куп тармокли хк Мансурбек Гайрат куп тармокли хк</v>
          </cell>
          <cell r="D1237">
            <v>142</v>
          </cell>
          <cell r="E1237">
            <v>39660</v>
          </cell>
          <cell r="F1237">
            <v>0</v>
          </cell>
          <cell r="G1237">
            <v>112300</v>
          </cell>
          <cell r="H1237">
            <v>25487700</v>
          </cell>
        </row>
        <row r="1238">
          <cell r="A1238" t="str">
            <v>15613000704653775646</v>
          </cell>
          <cell r="B1238" t="str">
            <v> 15613000704653775646_ </v>
          </cell>
          <cell r="C1238" t="str">
            <v>Trans- Servis-Universal-Savdo MCHJ Trans- Servis-Universal-Savdo MCHJ</v>
          </cell>
          <cell r="D1238">
            <v>106</v>
          </cell>
          <cell r="E1238">
            <v>39660</v>
          </cell>
          <cell r="F1238">
            <v>0</v>
          </cell>
          <cell r="G1238">
            <v>5005.79</v>
          </cell>
          <cell r="H1238">
            <v>14539994.210000001</v>
          </cell>
        </row>
        <row r="1239">
          <cell r="A1239" t="str">
            <v>15613000004655041646</v>
          </cell>
          <cell r="B1239" t="str">
            <v> 15613000004655041646_ </v>
          </cell>
          <cell r="C1239" t="str">
            <v>МАРУФЖОН МАКСАДЖОН ФАЙЗИ ХУСУСИЙ ФИРМАСИ МАРУФЖОН МАКСАДЖОН ФАЙЗИ ХУСУСИЙ ФИРМАСИ</v>
          </cell>
          <cell r="D1239">
            <v>496</v>
          </cell>
          <cell r="E1239">
            <v>39660</v>
          </cell>
          <cell r="F1239">
            <v>0</v>
          </cell>
          <cell r="G1239">
            <v>555555</v>
          </cell>
          <cell r="H1239">
            <v>12729149.99</v>
          </cell>
        </row>
        <row r="1240">
          <cell r="A1240" t="str">
            <v>15613000404655670001</v>
          </cell>
          <cell r="B1240" t="str">
            <v> 15613000404655670001_ </v>
          </cell>
          <cell r="C1240" t="str">
            <v>"MEXR SHIFO MAVJUDA" Хусусий корхонаси "MEXR SHIFO MAVJUDA" Хусусий корхонаси</v>
          </cell>
          <cell r="D1240">
            <v>198</v>
          </cell>
          <cell r="E1240">
            <v>39532</v>
          </cell>
          <cell r="F1240">
            <v>0</v>
          </cell>
          <cell r="G1240">
            <v>0</v>
          </cell>
          <cell r="H1240">
            <v>50000000</v>
          </cell>
        </row>
        <row r="1241">
          <cell r="A1241" t="str">
            <v>15613000204656570646</v>
          </cell>
          <cell r="B1241" t="str">
            <v> 15613000204656570646_ </v>
          </cell>
          <cell r="C1241" t="str">
            <v>Тежамкор Саркор хусусий корхонаси Тежамкор Саркор хусусий корхонаси</v>
          </cell>
          <cell r="D1241">
            <v>100</v>
          </cell>
          <cell r="E1241">
            <v>39587</v>
          </cell>
          <cell r="F1241">
            <v>0</v>
          </cell>
          <cell r="G1241">
            <v>0</v>
          </cell>
          <cell r="H1241">
            <v>10000000</v>
          </cell>
        </row>
        <row r="1242">
          <cell r="A1242" t="str">
            <v>15613000704656571646</v>
          </cell>
          <cell r="B1242" t="str">
            <v> 15613000704656571646_ </v>
          </cell>
          <cell r="C1242" t="str">
            <v>"Dilshoda" xususiy shifoxona "Dilshoda" xususiy shifoxona</v>
          </cell>
          <cell r="D1242">
            <v>104</v>
          </cell>
          <cell r="E1242">
            <v>39654</v>
          </cell>
          <cell r="F1242">
            <v>0</v>
          </cell>
          <cell r="G1242">
            <v>0</v>
          </cell>
          <cell r="H1242">
            <v>8055444</v>
          </cell>
        </row>
        <row r="1243">
          <cell r="A1243" t="str">
            <v>15613000204656690646</v>
          </cell>
          <cell r="B1243" t="str">
            <v> 15613000204656690646_ </v>
          </cell>
          <cell r="C1243" t="str">
            <v>Бехрузбек Шердорбек сервис хусуий корхонаси Бехрузбек Шердорбек сервис хусуий корхонаси</v>
          </cell>
          <cell r="D1243">
            <v>496</v>
          </cell>
          <cell r="E1243">
            <v>39658</v>
          </cell>
          <cell r="F1243">
            <v>0</v>
          </cell>
          <cell r="G1243">
            <v>0</v>
          </cell>
          <cell r="H1243">
            <v>10785904.84</v>
          </cell>
        </row>
        <row r="1244">
          <cell r="A1244" t="str">
            <v>15613000304657722646</v>
          </cell>
          <cell r="B1244" t="str">
            <v> 15613000304657722646_ </v>
          </cell>
          <cell r="C1244" t="str">
            <v>Туроб архитектор КТХКК Туроб архитектор КТХКК</v>
          </cell>
          <cell r="D1244">
            <v>144</v>
          </cell>
          <cell r="E1244">
            <v>39628</v>
          </cell>
          <cell r="F1244">
            <v>0</v>
          </cell>
          <cell r="G1244">
            <v>0</v>
          </cell>
          <cell r="H1244">
            <v>23197000</v>
          </cell>
        </row>
        <row r="1245">
          <cell r="A1245" t="str">
            <v>15613000104657927646</v>
          </cell>
          <cell r="B1245" t="str">
            <v> 15613000104657927646_ </v>
          </cell>
          <cell r="C1245" t="str">
            <v>Назокат хунарманд х/к Назокат хунарманд х/к</v>
          </cell>
          <cell r="D1245">
            <v>101</v>
          </cell>
          <cell r="E1245">
            <v>39644</v>
          </cell>
          <cell r="F1245">
            <v>0</v>
          </cell>
          <cell r="G1245">
            <v>0</v>
          </cell>
          <cell r="H1245">
            <v>9277400</v>
          </cell>
        </row>
        <row r="1246">
          <cell r="A1246" t="str">
            <v>15613000904658847656</v>
          </cell>
          <cell r="B1246" t="str">
            <v> 15613000904658847656_ </v>
          </cell>
          <cell r="C1246" t="str">
            <v>Хорвузли Мададкор хусусий корхонаси Хорвузли Мададкор хусусий корхонаси</v>
          </cell>
          <cell r="D1246">
            <v>578</v>
          </cell>
          <cell r="E1246">
            <v>39538</v>
          </cell>
          <cell r="F1246">
            <v>0</v>
          </cell>
          <cell r="G1246">
            <v>0</v>
          </cell>
          <cell r="H1246">
            <v>37200000</v>
          </cell>
        </row>
        <row r="1247">
          <cell r="A1247" t="str">
            <v>15613000804659106646</v>
          </cell>
          <cell r="B1247" t="str">
            <v> 15613000804659106646_ </v>
          </cell>
          <cell r="C1247" t="str">
            <v>"Изюбрь-Нукус" ООО "Изюбрь-Нукус" ООО</v>
          </cell>
          <cell r="D1247">
            <v>584</v>
          </cell>
          <cell r="E1247">
            <v>39660</v>
          </cell>
          <cell r="F1247">
            <v>0</v>
          </cell>
          <cell r="G1247">
            <v>555151.5</v>
          </cell>
          <cell r="H1247">
            <v>17014848.5</v>
          </cell>
        </row>
        <row r="1248">
          <cell r="A1248" t="str">
            <v>15613000504659940646</v>
          </cell>
          <cell r="B1248" t="str">
            <v> 15613000504659940646_ </v>
          </cell>
          <cell r="C1248" t="str">
            <v>МУКАДДАСХОН-ПЛЮС куп тармокли хусусий фирма МУКАДДАСХОН-ПЛЮС куп тармокли хусусий фирма</v>
          </cell>
          <cell r="D1248">
            <v>145</v>
          </cell>
          <cell r="E1248">
            <v>39629</v>
          </cell>
          <cell r="F1248">
            <v>0</v>
          </cell>
          <cell r="G1248">
            <v>0</v>
          </cell>
          <cell r="H1248">
            <v>17994815</v>
          </cell>
        </row>
        <row r="1249">
          <cell r="A1249" t="str">
            <v>15613000904661591646</v>
          </cell>
          <cell r="B1249" t="str">
            <v> 15613000904661591646_ </v>
          </cell>
          <cell r="C1249" t="str">
            <v>Булунгур Газ Сервис х/к Булунгур Газ Сервис х/к</v>
          </cell>
          <cell r="D1249">
            <v>289</v>
          </cell>
          <cell r="E1249">
            <v>39629</v>
          </cell>
          <cell r="F1249">
            <v>0</v>
          </cell>
          <cell r="G1249">
            <v>0</v>
          </cell>
          <cell r="H1249">
            <v>33600000</v>
          </cell>
        </row>
        <row r="1250">
          <cell r="A1250" t="str">
            <v>15613000204661888120</v>
          </cell>
          <cell r="B1250" t="str">
            <v> 15613000204661888120_ </v>
          </cell>
          <cell r="C1250" t="str">
            <v>"Axad Agro" фермер хужалиги "Axad Agro" фермер хужалиги</v>
          </cell>
          <cell r="D1250">
            <v>455</v>
          </cell>
          <cell r="E1250">
            <v>39629</v>
          </cell>
          <cell r="F1250">
            <v>0</v>
          </cell>
          <cell r="G1250">
            <v>0</v>
          </cell>
          <cell r="H1250">
            <v>146000000</v>
          </cell>
        </row>
        <row r="1251">
          <cell r="A1251" t="str">
            <v>15613000304662269120</v>
          </cell>
          <cell r="B1251" t="str">
            <v> 15613000304662269120_ </v>
          </cell>
          <cell r="C1251" t="str">
            <v>Шохида-Шохсанам фермер хужалиги Шохида-Шохсанам фермер хужалиги</v>
          </cell>
          <cell r="D1251">
            <v>239</v>
          </cell>
          <cell r="E1251">
            <v>39632</v>
          </cell>
          <cell r="F1251">
            <v>0</v>
          </cell>
          <cell r="G1251">
            <v>0</v>
          </cell>
          <cell r="H1251">
            <v>1989000</v>
          </cell>
        </row>
        <row r="1252">
          <cell r="A1252" t="str">
            <v>15613000304663118646</v>
          </cell>
          <cell r="B1252" t="str">
            <v> 15613000304663118646_ </v>
          </cell>
          <cell r="C1252" t="str">
            <v>"Хоразм Курилиш Тайерлов " МЧЖ "Хоразм Курилиш Тайерлов " МЧЖ</v>
          </cell>
          <cell r="D1252">
            <v>549</v>
          </cell>
          <cell r="E1252">
            <v>39656</v>
          </cell>
          <cell r="F1252">
            <v>0</v>
          </cell>
          <cell r="G1252">
            <v>0</v>
          </cell>
          <cell r="H1252">
            <v>29000000</v>
          </cell>
        </row>
        <row r="1253">
          <cell r="A1253" t="str">
            <v>15613000204665329646</v>
          </cell>
          <cell r="B1253" t="str">
            <v> 15613000204665329646_ </v>
          </cell>
          <cell r="C1253" t="str">
            <v>"НУКУС РЕКЛАМА ОФОРМЛЕНИЕ" МЧФ "НУКУС РЕКЛАМА ОФОРМЛЕНИЕ" МЧФ</v>
          </cell>
          <cell r="D1253">
            <v>584</v>
          </cell>
          <cell r="E1253">
            <v>39658</v>
          </cell>
          <cell r="F1253">
            <v>0</v>
          </cell>
          <cell r="G1253">
            <v>0</v>
          </cell>
          <cell r="H1253">
            <v>22349727.300000001</v>
          </cell>
        </row>
        <row r="1254">
          <cell r="A1254" t="str">
            <v>15613000304665986120</v>
          </cell>
          <cell r="B1254" t="str">
            <v> 15613000304665986120_ </v>
          </cell>
          <cell r="C1254" t="str">
            <v>"Транс сервис фортуна" мукобил машина трактор парки МЧЖ "Транс сервис фортуна" мукобил машина трактор парки МЧЖ</v>
          </cell>
          <cell r="D1254">
            <v>78</v>
          </cell>
          <cell r="E1254">
            <v>39599</v>
          </cell>
          <cell r="F1254">
            <v>0</v>
          </cell>
          <cell r="G1254">
            <v>0</v>
          </cell>
          <cell r="H1254">
            <v>146000000</v>
          </cell>
        </row>
        <row r="1255">
          <cell r="A1255" t="str">
            <v>15613000904666809646</v>
          </cell>
          <cell r="B1255" t="str">
            <v> 15613000904666809646_ </v>
          </cell>
          <cell r="C1255" t="str">
            <v>ООО "БАХЫТ НУРЫ КАЗИМ" ООО "БАХЫТ НУРЫ КАЗИМ"</v>
          </cell>
          <cell r="D1255">
            <v>584</v>
          </cell>
          <cell r="E1255">
            <v>39658</v>
          </cell>
          <cell r="F1255">
            <v>0</v>
          </cell>
          <cell r="G1255">
            <v>0</v>
          </cell>
          <cell r="H1255">
            <v>34909090.899999999</v>
          </cell>
        </row>
        <row r="1256">
          <cell r="A1256" t="str">
            <v>15613000104668157001</v>
          </cell>
          <cell r="B1256" t="str">
            <v> 15613000104668157001_ </v>
          </cell>
          <cell r="C1256" t="str">
            <v>"Орынбай баг" ФХ "Орынбай баг" ФХ</v>
          </cell>
          <cell r="D1256">
            <v>584</v>
          </cell>
          <cell r="E1256">
            <v>39631</v>
          </cell>
          <cell r="F1256">
            <v>0</v>
          </cell>
          <cell r="G1256">
            <v>0</v>
          </cell>
          <cell r="H1256">
            <v>17641200</v>
          </cell>
        </row>
        <row r="1257">
          <cell r="A1257" t="str">
            <v>15613000304669131646</v>
          </cell>
          <cell r="B1257" t="str">
            <v> 15613000304669131646_ </v>
          </cell>
          <cell r="C1257" t="str">
            <v>ДП "CAR WELDING ELECTRICS" ДП "CAR WELDING ELECTRICS"</v>
          </cell>
          <cell r="D1257">
            <v>433</v>
          </cell>
          <cell r="E1257">
            <v>39654</v>
          </cell>
          <cell r="F1257">
            <v>0</v>
          </cell>
          <cell r="G1257">
            <v>0</v>
          </cell>
          <cell r="H1257">
            <v>35189871</v>
          </cell>
        </row>
        <row r="1258">
          <cell r="A1258" t="str">
            <v>15613000404671978646</v>
          </cell>
          <cell r="B1258" t="str">
            <v> 15613000404671978646_ </v>
          </cell>
          <cell r="C1258" t="str">
            <v>МУРАФФАХ НУР КЕЛАЖАК ХУСУСИЙ КОРХОНАСИ. МУРАФФАХ НУР КЕЛАЖАК ХУСУСИЙ КОРХОНАСИ.</v>
          </cell>
          <cell r="D1258">
            <v>496</v>
          </cell>
          <cell r="E1258">
            <v>39626</v>
          </cell>
          <cell r="F1258">
            <v>0</v>
          </cell>
          <cell r="G1258">
            <v>0</v>
          </cell>
          <cell r="H1258">
            <v>20000000</v>
          </cell>
        </row>
        <row r="1259">
          <cell r="A1259" t="str">
            <v>15613000904672390646</v>
          </cell>
          <cell r="B1259" t="str">
            <v> 15613000904672390646_ </v>
          </cell>
          <cell r="C1259" t="str">
            <v>Отабеков Аскарали хус.фир. Отабеков Аскарали хус.фир.</v>
          </cell>
          <cell r="D1259">
            <v>145</v>
          </cell>
          <cell r="E1259">
            <v>39611</v>
          </cell>
          <cell r="F1259">
            <v>0</v>
          </cell>
          <cell r="G1259">
            <v>0</v>
          </cell>
          <cell r="H1259">
            <v>24190000</v>
          </cell>
        </row>
        <row r="1260">
          <cell r="A1260" t="str">
            <v>15613000404672573646</v>
          </cell>
          <cell r="B1260" t="str">
            <v> 15613000404672573646_ </v>
          </cell>
          <cell r="C1260" t="str">
            <v>SOBIRJON AVTOSALTANAT KTXICHSTF SOBIRJON AVTOSALTANAT KTXICHSTF</v>
          </cell>
          <cell r="D1260">
            <v>384</v>
          </cell>
          <cell r="E1260">
            <v>39660</v>
          </cell>
          <cell r="F1260">
            <v>0</v>
          </cell>
          <cell r="G1260">
            <v>770000</v>
          </cell>
          <cell r="H1260">
            <v>24830000</v>
          </cell>
        </row>
        <row r="1261">
          <cell r="A1261" t="str">
            <v>15613000304673256646</v>
          </cell>
          <cell r="B1261" t="str">
            <v> 15613000304673256646_ </v>
          </cell>
          <cell r="C1261" t="str">
            <v>XORAZM PAYNET хусусий корхонаси XORAZM PAYNET хусусий корхонаси</v>
          </cell>
          <cell r="D1261">
            <v>557</v>
          </cell>
          <cell r="E1261">
            <v>39549</v>
          </cell>
          <cell r="F1261">
            <v>0</v>
          </cell>
          <cell r="G1261">
            <v>0</v>
          </cell>
          <cell r="H1261">
            <v>20817000</v>
          </cell>
        </row>
        <row r="1262">
          <cell r="A1262" t="str">
            <v>15613000604673613646</v>
          </cell>
          <cell r="B1262" t="str">
            <v> 15613000604673613646_ </v>
          </cell>
          <cell r="C1262" t="str">
            <v>"Zodiak-Samo" xususiy korxonasi "Zodiak-Samo" xususiy korxonasi</v>
          </cell>
          <cell r="D1262">
            <v>326</v>
          </cell>
          <cell r="E1262">
            <v>39660</v>
          </cell>
          <cell r="F1262">
            <v>0</v>
          </cell>
          <cell r="G1262">
            <v>558000</v>
          </cell>
          <cell r="H1262">
            <v>23272000</v>
          </cell>
        </row>
        <row r="1263">
          <cell r="A1263" t="str">
            <v>15613000404674500646</v>
          </cell>
          <cell r="B1263" t="str">
            <v> 15613000404674500646_ </v>
          </cell>
          <cell r="C1263" t="str">
            <v>Янги бозор Ширин Кулча МЧЖ Янги бозор Ширин Кулча МЧЖ</v>
          </cell>
          <cell r="D1263">
            <v>100</v>
          </cell>
          <cell r="E1263">
            <v>39596</v>
          </cell>
          <cell r="F1263">
            <v>0</v>
          </cell>
          <cell r="G1263">
            <v>0</v>
          </cell>
          <cell r="H1263">
            <v>20000000</v>
          </cell>
        </row>
        <row r="1264">
          <cell r="A1264" t="str">
            <v>15613000504676322120</v>
          </cell>
          <cell r="B1264" t="str">
            <v> 15613000504676322120_ </v>
          </cell>
          <cell r="C1264" t="str">
            <v>Ботиржон Нурали Юлдузи фермер хужалиги Ботиржон Нурали Юлдузи фермер хужалиги</v>
          </cell>
          <cell r="D1264">
            <v>1044</v>
          </cell>
          <cell r="E1264">
            <v>39631</v>
          </cell>
          <cell r="F1264">
            <v>0</v>
          </cell>
          <cell r="G1264">
            <v>0</v>
          </cell>
          <cell r="H1264">
            <v>1300000</v>
          </cell>
        </row>
        <row r="1265">
          <cell r="A1265" t="str">
            <v>15613000804676423646</v>
          </cell>
          <cell r="B1265" t="str">
            <v> 15613000804676423646_ </v>
          </cell>
          <cell r="C1265" t="str">
            <v>Транс Авто Бобур хусусий фирмаси Транс Авто Бобур хусусий фирмаси</v>
          </cell>
          <cell r="D1265">
            <v>135</v>
          </cell>
          <cell r="E1265">
            <v>39651</v>
          </cell>
          <cell r="F1265">
            <v>0</v>
          </cell>
          <cell r="G1265">
            <v>0</v>
          </cell>
          <cell r="H1265">
            <v>20930000</v>
          </cell>
        </row>
        <row r="1266">
          <cell r="A1266" t="str">
            <v>15613000904677012646</v>
          </cell>
          <cell r="B1266" t="str">
            <v> 15613000904677012646_ </v>
          </cell>
          <cell r="C1266" t="str">
            <v>XK "FARIZA TEKS" XK "FARIZA TEKS"</v>
          </cell>
          <cell r="D1266">
            <v>433</v>
          </cell>
          <cell r="E1266">
            <v>39654</v>
          </cell>
          <cell r="F1266">
            <v>0</v>
          </cell>
          <cell r="G1266">
            <v>0</v>
          </cell>
          <cell r="H1266">
            <v>34944222</v>
          </cell>
        </row>
        <row r="1267">
          <cell r="A1267" t="str">
            <v>15613000204677312646</v>
          </cell>
          <cell r="B1267" t="str">
            <v> 15613000204677312646_ </v>
          </cell>
          <cell r="C1267" t="str">
            <v>Наврузбек Сапаров хусусий фирмаси Наврузбек Сапаров хусусий фирмаси</v>
          </cell>
          <cell r="D1267">
            <v>145</v>
          </cell>
          <cell r="E1267">
            <v>39660</v>
          </cell>
          <cell r="F1267">
            <v>0</v>
          </cell>
          <cell r="G1267">
            <v>2225000</v>
          </cell>
          <cell r="H1267">
            <v>23375000</v>
          </cell>
        </row>
        <row r="1268">
          <cell r="A1268" t="str">
            <v>15613000304677626646</v>
          </cell>
          <cell r="B1268" t="str">
            <v> 15613000304677626646_ </v>
          </cell>
          <cell r="C1268" t="str">
            <v>"PORLOQ ZARAFSHON" хусусий корхонаси "PORLOQ ZARAFSHON" хусусий корхонаси</v>
          </cell>
          <cell r="D1268">
            <v>213</v>
          </cell>
          <cell r="E1268">
            <v>39567</v>
          </cell>
          <cell r="F1268">
            <v>0</v>
          </cell>
          <cell r="G1268">
            <v>0</v>
          </cell>
          <cell r="H1268">
            <v>7000000</v>
          </cell>
        </row>
        <row r="1269">
          <cell r="A1269" t="str">
            <v>15613000204677630646</v>
          </cell>
          <cell r="B1269" t="str">
            <v> 15613000204677630646_ </v>
          </cell>
          <cell r="C1269" t="str">
            <v>Кодиркулов Фарход хусусий фирмаси Кодиркулов Фарход хусусий фирмаси</v>
          </cell>
          <cell r="D1269">
            <v>145</v>
          </cell>
          <cell r="E1269">
            <v>39660</v>
          </cell>
          <cell r="F1269">
            <v>0</v>
          </cell>
          <cell r="G1269">
            <v>712000</v>
          </cell>
          <cell r="H1269">
            <v>24888000</v>
          </cell>
        </row>
        <row r="1270">
          <cell r="A1270" t="str">
            <v>15613000904678450646</v>
          </cell>
          <cell r="B1270" t="str">
            <v> 15613000904678450646_ </v>
          </cell>
          <cell r="C1270" t="str">
            <v>OOO "EAST OIL NUKUS" OOO "EAST OIL NUKUS"</v>
          </cell>
          <cell r="D1270">
            <v>584</v>
          </cell>
          <cell r="E1270">
            <v>39589</v>
          </cell>
          <cell r="F1270">
            <v>0</v>
          </cell>
          <cell r="G1270">
            <v>0</v>
          </cell>
          <cell r="H1270">
            <v>40000000</v>
          </cell>
        </row>
        <row r="1271">
          <cell r="A1271" t="str">
            <v>15613000904678557646</v>
          </cell>
          <cell r="B1271" t="str">
            <v> 15613000904678557646_ </v>
          </cell>
          <cell r="C1271" t="str">
            <v>"Халкабад курылыс керпичи" ЧП "Халкабад курылыс керпичи" ЧП</v>
          </cell>
          <cell r="D1271">
            <v>584</v>
          </cell>
          <cell r="E1271">
            <v>39660</v>
          </cell>
          <cell r="F1271">
            <v>0</v>
          </cell>
          <cell r="G1271">
            <v>1050000</v>
          </cell>
          <cell r="H1271">
            <v>35950000</v>
          </cell>
        </row>
        <row r="1272">
          <cell r="A1272" t="str">
            <v>15613000704678861666</v>
          </cell>
          <cell r="B1272" t="str">
            <v> 15613000704678861666_ </v>
          </cell>
          <cell r="C1272" t="str">
            <v>"Нишон бунедкори" фермер хужалиги "Нишон бунедкори" фермер хужалиги</v>
          </cell>
          <cell r="D1272">
            <v>152</v>
          </cell>
          <cell r="E1272">
            <v>39652</v>
          </cell>
          <cell r="F1272">
            <v>0</v>
          </cell>
          <cell r="G1272">
            <v>0</v>
          </cell>
          <cell r="H1272">
            <v>36000000</v>
          </cell>
        </row>
        <row r="1273">
          <cell r="A1273" t="str">
            <v>15613000304679350646</v>
          </cell>
          <cell r="B1273" t="str">
            <v> 15613000304679350646_ </v>
          </cell>
          <cell r="C1273" t="str">
            <v>"АТАБЕК КУНГРАД ТРАНС" ООО "АТАБЕК КУНГРАД ТРАНС" ООО</v>
          </cell>
          <cell r="D1273">
            <v>584</v>
          </cell>
          <cell r="E1273">
            <v>39660</v>
          </cell>
          <cell r="F1273">
            <v>0</v>
          </cell>
          <cell r="G1273">
            <v>775757.6</v>
          </cell>
          <cell r="H1273">
            <v>24824242.399999999</v>
          </cell>
        </row>
        <row r="1274">
          <cell r="A1274" t="str">
            <v>15613000304680120646</v>
          </cell>
          <cell r="B1274" t="str">
            <v> 15613000304680120646_ </v>
          </cell>
          <cell r="C1274" t="str">
            <v>САИДА ФАЙЗ ИНВЕСТ ХУСУСИЙ КОРХОНАСИ. САИДА ФАЙЗ ИНВЕСТ ХУСУСИЙ КОРХОНАСИ.</v>
          </cell>
          <cell r="D1274">
            <v>496</v>
          </cell>
          <cell r="E1274">
            <v>39629</v>
          </cell>
          <cell r="F1274">
            <v>0</v>
          </cell>
          <cell r="G1274">
            <v>0</v>
          </cell>
          <cell r="H1274">
            <v>9735300</v>
          </cell>
        </row>
        <row r="1275">
          <cell r="A1275" t="str">
            <v>15613000404680298666</v>
          </cell>
          <cell r="B1275" t="str">
            <v> 15613000404680298666_ </v>
          </cell>
          <cell r="C1275" t="str">
            <v>Асилмуродалихон ф/х Асилмуродалихон ф/х</v>
          </cell>
          <cell r="D1275">
            <v>101</v>
          </cell>
          <cell r="E1275">
            <v>39651</v>
          </cell>
          <cell r="F1275">
            <v>0</v>
          </cell>
          <cell r="G1275">
            <v>0</v>
          </cell>
          <cell r="H1275">
            <v>37260000</v>
          </cell>
        </row>
        <row r="1276">
          <cell r="A1276" t="str">
            <v>15613000304681018120</v>
          </cell>
          <cell r="B1276" t="str">
            <v> 15613000304681018120_ </v>
          </cell>
          <cell r="C1276" t="str">
            <v>Мукаддас-Музаффар-Олмосбек фермер хужалиги Мукаддас-Музаффар-Олмосбек фермер хужалиги</v>
          </cell>
          <cell r="D1276">
            <v>239</v>
          </cell>
          <cell r="E1276">
            <v>39636</v>
          </cell>
          <cell r="F1276">
            <v>0</v>
          </cell>
          <cell r="G1276">
            <v>0</v>
          </cell>
          <cell r="H1276">
            <v>702000</v>
          </cell>
        </row>
        <row r="1277">
          <cell r="A1277" t="str">
            <v>15613000404683148646</v>
          </cell>
          <cell r="B1277" t="str">
            <v> 15613000404683148646_ </v>
          </cell>
          <cell r="C1277" t="str">
            <v>ФАРГОНА ИБРОХИМЖОН ФАЙЗ ХУСУСИЙ КОРХОНАСИ. ФАРГОНА ИБРОХИМЖОН ФАЙЗ ХУСУСИЙ КОРХОНАСИ.</v>
          </cell>
          <cell r="D1277">
            <v>496</v>
          </cell>
          <cell r="E1277">
            <v>39660</v>
          </cell>
          <cell r="F1277">
            <v>0</v>
          </cell>
          <cell r="G1277">
            <v>333300</v>
          </cell>
          <cell r="H1277">
            <v>11000000</v>
          </cell>
        </row>
        <row r="1278">
          <cell r="A1278" t="str">
            <v>15613000504683892646</v>
          </cell>
          <cell r="B1278" t="str">
            <v> 15613000504683892646_ </v>
          </cell>
          <cell r="C1278" t="str">
            <v>Курбонгли Тонгли хусусий корхонаси Курбонгли Тонги хусусий корхонаси</v>
          </cell>
          <cell r="D1278">
            <v>101</v>
          </cell>
          <cell r="E1278">
            <v>39644</v>
          </cell>
          <cell r="F1278">
            <v>0</v>
          </cell>
          <cell r="G1278">
            <v>0</v>
          </cell>
          <cell r="H1278">
            <v>9220000</v>
          </cell>
        </row>
        <row r="1279">
          <cell r="A1279" t="str">
            <v>15613000604684532646</v>
          </cell>
          <cell r="B1279" t="str">
            <v> 15613000604684532646_ </v>
          </cell>
          <cell r="C1279" t="str">
            <v>"Орифжон Одилбек Азиза" хусусий корхонаси "Орифжон Одилбек Азиза" хусусий корхонаси</v>
          </cell>
          <cell r="D1279">
            <v>549</v>
          </cell>
          <cell r="E1279">
            <v>39589</v>
          </cell>
          <cell r="F1279">
            <v>0</v>
          </cell>
          <cell r="G1279">
            <v>0</v>
          </cell>
          <cell r="H1279">
            <v>20160000</v>
          </cell>
        </row>
        <row r="1280">
          <cell r="A1280" t="str">
            <v>15613000904686514646</v>
          </cell>
          <cell r="B1280" t="str">
            <v> 15613000904686514646_ </v>
          </cell>
          <cell r="C1280" t="str">
            <v>Шахзод шифо хусусий корхонаси Шахзод шифо хусусий корхонаси</v>
          </cell>
          <cell r="D1280">
            <v>557</v>
          </cell>
          <cell r="E1280">
            <v>39601</v>
          </cell>
          <cell r="F1280">
            <v>0</v>
          </cell>
          <cell r="G1280">
            <v>0</v>
          </cell>
          <cell r="H1280">
            <v>35000000</v>
          </cell>
        </row>
        <row r="1281">
          <cell r="A1281" t="str">
            <v>15613000904686520646</v>
          </cell>
          <cell r="B1281" t="str">
            <v> 15613000904686520646_ </v>
          </cell>
          <cell r="C1281" t="str">
            <v>Гараша Самарканд х\ф Гараша Самарканд х\ф</v>
          </cell>
          <cell r="D1281">
            <v>144</v>
          </cell>
          <cell r="E1281">
            <v>39653</v>
          </cell>
          <cell r="F1281">
            <v>0</v>
          </cell>
          <cell r="G1281">
            <v>0</v>
          </cell>
          <cell r="H1281">
            <v>19421436.02</v>
          </cell>
        </row>
        <row r="1282">
          <cell r="A1282" t="str">
            <v>15613000004688444646</v>
          </cell>
          <cell r="B1282" t="str">
            <v> 15613000004688444646_ </v>
          </cell>
          <cell r="C1282" t="str">
            <v>Бахриддин Донаевич хусусий фирмаси Бахриддин Донаевич хусусий фирмаси</v>
          </cell>
          <cell r="D1282">
            <v>149</v>
          </cell>
          <cell r="E1282">
            <v>39628</v>
          </cell>
          <cell r="F1282">
            <v>0</v>
          </cell>
          <cell r="G1282">
            <v>0</v>
          </cell>
          <cell r="H1282">
            <v>24858000</v>
          </cell>
        </row>
        <row r="1283">
          <cell r="A1283" t="str">
            <v>15613000104688797656</v>
          </cell>
          <cell r="B1283" t="str">
            <v> 15613000104688797656_ </v>
          </cell>
          <cell r="C1283" t="str">
            <v>"Shexroz Shavkat Omad" xususiy firmasi "Shexroz Shavkat Omad" xususiy firmasi</v>
          </cell>
          <cell r="D1283">
            <v>109</v>
          </cell>
          <cell r="E1283">
            <v>39629</v>
          </cell>
          <cell r="F1283">
            <v>0</v>
          </cell>
          <cell r="G1283">
            <v>0</v>
          </cell>
          <cell r="H1283">
            <v>20000000</v>
          </cell>
        </row>
        <row r="1284">
          <cell r="A1284" t="str">
            <v>15613000104691749120</v>
          </cell>
          <cell r="B1284" t="str">
            <v> 15613000104691749120_ </v>
          </cell>
          <cell r="C1284" t="str">
            <v>"Йултушкан агротех"х/к "Йултушкан агротех"х/к</v>
          </cell>
          <cell r="D1284">
            <v>455</v>
          </cell>
          <cell r="E1284">
            <v>39618</v>
          </cell>
          <cell r="F1284">
            <v>0</v>
          </cell>
          <cell r="G1284">
            <v>0</v>
          </cell>
          <cell r="H1284">
            <v>146000000</v>
          </cell>
        </row>
        <row r="1285">
          <cell r="A1285" t="str">
            <v>15613000204693641120</v>
          </cell>
          <cell r="B1285" t="str">
            <v> 15613000204693641120_ </v>
          </cell>
          <cell r="C1285" t="str">
            <v>"Рухшанабону-Водий" фермер хужалиги "Рухшанабону-Водий" фермер хужалиги</v>
          </cell>
          <cell r="D1285">
            <v>239</v>
          </cell>
          <cell r="E1285">
            <v>39636</v>
          </cell>
          <cell r="F1285">
            <v>0</v>
          </cell>
          <cell r="G1285">
            <v>0</v>
          </cell>
          <cell r="H1285">
            <v>3396000</v>
          </cell>
        </row>
        <row r="1286">
          <cell r="A1286" t="str">
            <v>15613000304693865646</v>
          </cell>
          <cell r="B1286" t="str">
            <v> 15613000304693865646_ </v>
          </cell>
          <cell r="C1286" t="str">
            <v>"Гуласал Гулрух" хусусий корхонаси "Гуласал Гулрух" хусусий корхонаси</v>
          </cell>
          <cell r="D1286">
            <v>549</v>
          </cell>
          <cell r="E1286">
            <v>39582</v>
          </cell>
          <cell r="F1286">
            <v>0</v>
          </cell>
          <cell r="G1286">
            <v>0</v>
          </cell>
          <cell r="H1286">
            <v>36600000</v>
          </cell>
        </row>
        <row r="1287">
          <cell r="A1287" t="str">
            <v>15613000904696944646</v>
          </cell>
          <cell r="B1287" t="str">
            <v> 15613000904696944646_ </v>
          </cell>
          <cell r="C1287" t="str">
            <v>Богот Нурмухаммад транс МЧЖ Богот Нурмухаммад транс МЧЖ</v>
          </cell>
          <cell r="D1287">
            <v>557</v>
          </cell>
          <cell r="E1287">
            <v>39628</v>
          </cell>
          <cell r="F1287">
            <v>0</v>
          </cell>
          <cell r="G1287">
            <v>0</v>
          </cell>
          <cell r="H1287">
            <v>25600000</v>
          </cell>
        </row>
        <row r="1288">
          <cell r="A1288" t="str">
            <v>15613000804697846646</v>
          </cell>
          <cell r="B1288" t="str">
            <v> 15613000804697846646_ </v>
          </cell>
          <cell r="C1288" t="str">
            <v>ФАРГОНА ТИББИЕТ ФАЙЗИ ХУСУСИЙ КОРХОНАСИ. ФАРГОНА ТИББИЕТ ФАЙЗИ ХУСУСИЙ КОРХОНАСИ.</v>
          </cell>
          <cell r="D1288">
            <v>496</v>
          </cell>
          <cell r="E1288">
            <v>39660</v>
          </cell>
          <cell r="F1288">
            <v>0</v>
          </cell>
          <cell r="G1288">
            <v>1140000</v>
          </cell>
          <cell r="H1288">
            <v>39860000</v>
          </cell>
        </row>
        <row r="1289">
          <cell r="A1289" t="str">
            <v>15613000904699415646</v>
          </cell>
          <cell r="B1289" t="str">
            <v> 15613000904699415646_ </v>
          </cell>
          <cell r="C1289" t="str">
            <v>SHOVVOZLAR IMKONIYATI KTXICHTF SHOVVOZLAR IMKONIYATI KTXICHTF</v>
          </cell>
          <cell r="D1289">
            <v>384</v>
          </cell>
          <cell r="E1289">
            <v>39644</v>
          </cell>
          <cell r="F1289">
            <v>0</v>
          </cell>
          <cell r="G1289">
            <v>0</v>
          </cell>
          <cell r="H1289">
            <v>23000000</v>
          </cell>
        </row>
        <row r="1290">
          <cell r="A1290" t="str">
            <v>15613000404699482646</v>
          </cell>
          <cell r="B1290" t="str">
            <v> 15613000404699482646_ </v>
          </cell>
          <cell r="C1290" t="str">
            <v>ООО "Kristal-Biznes-Stars" ООО "Kristal-Biznes-Stars"</v>
          </cell>
          <cell r="D1290">
            <v>433</v>
          </cell>
          <cell r="E1290">
            <v>39629</v>
          </cell>
          <cell r="F1290">
            <v>0</v>
          </cell>
          <cell r="G1290">
            <v>0</v>
          </cell>
          <cell r="H1290">
            <v>41000000</v>
          </cell>
        </row>
        <row r="1291">
          <cell r="A1291" t="str">
            <v>15613000504704972656</v>
          </cell>
          <cell r="B1291" t="str">
            <v> 15613000504704972656_ </v>
          </cell>
          <cell r="C1291" t="str">
            <v>Жамшид Экспорт хк Жамшид Экспорт хк</v>
          </cell>
          <cell r="D1291">
            <v>142</v>
          </cell>
          <cell r="E1291">
            <v>39654</v>
          </cell>
          <cell r="F1291">
            <v>0</v>
          </cell>
          <cell r="G1291">
            <v>0</v>
          </cell>
          <cell r="H1291">
            <v>21344400</v>
          </cell>
        </row>
        <row r="1292">
          <cell r="A1292" t="str">
            <v>15613000104705319646</v>
          </cell>
          <cell r="B1292" t="str">
            <v> 15613000104705319646_ </v>
          </cell>
          <cell r="C1292" t="str">
            <v>Фаргона гавхари ХК Фаргона гавхари ХК</v>
          </cell>
          <cell r="D1292">
            <v>496</v>
          </cell>
          <cell r="E1292">
            <v>39619</v>
          </cell>
          <cell r="F1292">
            <v>0</v>
          </cell>
          <cell r="G1292">
            <v>0</v>
          </cell>
          <cell r="H1292">
            <v>40000000</v>
          </cell>
        </row>
        <row r="1293">
          <cell r="A1293" t="str">
            <v>15613000504707220646</v>
          </cell>
          <cell r="B1293" t="str">
            <v> 15613000504707220646_ </v>
          </cell>
          <cell r="C1293" t="str">
            <v>Афсона Мебел Сервис хусусий корхонаси Афсона Мебел Сервис хусусий корхонаси</v>
          </cell>
          <cell r="D1293">
            <v>135</v>
          </cell>
          <cell r="E1293">
            <v>39660</v>
          </cell>
          <cell r="F1293">
            <v>40000000</v>
          </cell>
          <cell r="G1293">
            <v>0</v>
          </cell>
          <cell r="H1293">
            <v>40000000</v>
          </cell>
        </row>
        <row r="1294">
          <cell r="A1294" t="str">
            <v>15613000004707613646</v>
          </cell>
          <cell r="B1294" t="str">
            <v> 15613000004707613646_ </v>
          </cell>
          <cell r="C1294" t="str">
            <v>Дилшодбек Тех Сервис Х.К Дилшодбек Тех Сервис Х.К</v>
          </cell>
          <cell r="D1294">
            <v>100</v>
          </cell>
          <cell r="E1294">
            <v>39644</v>
          </cell>
          <cell r="F1294">
            <v>0</v>
          </cell>
          <cell r="G1294">
            <v>0</v>
          </cell>
          <cell r="H1294">
            <v>30000000</v>
          </cell>
        </row>
        <row r="1295">
          <cell r="A1295" t="str">
            <v>15613000404708319120</v>
          </cell>
          <cell r="B1295" t="str">
            <v> 15613000404708319120_ </v>
          </cell>
          <cell r="C1295" t="str">
            <v>"Гули Жахон Нигорабону" фермер хужалиги "Гули Жахон Нигорабону" фермер хужалиги</v>
          </cell>
          <cell r="D1295">
            <v>1044</v>
          </cell>
          <cell r="E1295">
            <v>39629</v>
          </cell>
          <cell r="F1295">
            <v>0</v>
          </cell>
          <cell r="G1295">
            <v>0</v>
          </cell>
          <cell r="H1295">
            <v>3396000</v>
          </cell>
        </row>
        <row r="1296">
          <cell r="A1296" t="str">
            <v>15613000904710922646</v>
          </cell>
          <cell r="B1296" t="str">
            <v> 15613000904710922646_ </v>
          </cell>
          <cell r="C1296" t="str">
            <v>НИЛУФАР ЗЕБО ХАМКОР Х/К НИЛУФАР ЗЕБО ХАМКОР Х/К</v>
          </cell>
          <cell r="D1296">
            <v>366</v>
          </cell>
          <cell r="E1296">
            <v>39653</v>
          </cell>
          <cell r="F1296">
            <v>0</v>
          </cell>
          <cell r="G1296">
            <v>0</v>
          </cell>
          <cell r="H1296">
            <v>30000000</v>
          </cell>
        </row>
        <row r="1297">
          <cell r="A1297" t="str">
            <v>15699000300000268002</v>
          </cell>
          <cell r="B1297" t="str">
            <v> 15699000300000268002_ </v>
          </cell>
          <cell r="C1297" t="str">
            <v>"МИКРОКРЕДИТБАНК "АТБ ОКТОШ БУЛИМИ САПО БОБО Ф-Х ЛИЗИНГ БУЙИЧА ЗАРАРИНИ КОПЛАШ ЗАХИРАСИ</v>
          </cell>
          <cell r="D1297">
            <v>268</v>
          </cell>
          <cell r="E1297">
            <v>39073</v>
          </cell>
          <cell r="F1297">
            <v>0</v>
          </cell>
          <cell r="G1297">
            <v>0</v>
          </cell>
          <cell r="H1297">
            <v>0</v>
          </cell>
        </row>
        <row r="1298">
          <cell r="A1298" t="str">
            <v>15699000500000268003</v>
          </cell>
          <cell r="B1298" t="str">
            <v> 15699000500000268003_ </v>
          </cell>
          <cell r="C1298" t="str">
            <v>"МИКРОКРЕДИТБАНК "АТБ ОКТОШ БУЛИМИ ОРЗИГУЛ Ф-Х ЛИЗИНГ БУЙИЧА ЗАРАРИНИ КОПЛАШ ЗАХИРАСИ</v>
          </cell>
          <cell r="D1298">
            <v>268</v>
          </cell>
          <cell r="E1298">
            <v>39073</v>
          </cell>
          <cell r="F1298">
            <v>0</v>
          </cell>
          <cell r="G1298">
            <v>0</v>
          </cell>
          <cell r="H1298">
            <v>0</v>
          </cell>
        </row>
        <row r="1299">
          <cell r="A1299" t="str">
            <v>15699000100000458001</v>
          </cell>
          <cell r="B1299" t="str">
            <v> 15699000100000458001_ </v>
          </cell>
          <cell r="C1299" t="str">
            <v>ОККУРГОН МКБ ОПЕРАЦИОННОЕ УПРАВЛЕНИЕ</v>
          </cell>
          <cell r="D1299">
            <v>458</v>
          </cell>
          <cell r="E1299">
            <v>39660</v>
          </cell>
          <cell r="F1299">
            <v>1000000</v>
          </cell>
          <cell r="G1299">
            <v>0</v>
          </cell>
          <cell r="H1299">
            <v>0</v>
          </cell>
        </row>
        <row r="1300">
          <cell r="A1300" t="str">
            <v>15699000900134343646</v>
          </cell>
          <cell r="B1300" t="str">
            <v> 15699000900134343646_ </v>
          </cell>
          <cell r="C1300" t="str">
            <v>XK "Rasuldjon" Резерв кредиты XK "Rasuldjon"</v>
          </cell>
          <cell r="D1300">
            <v>433</v>
          </cell>
          <cell r="E1300">
            <v>39538</v>
          </cell>
          <cell r="F1300">
            <v>0</v>
          </cell>
          <cell r="G1300">
            <v>0</v>
          </cell>
          <cell r="H1300">
            <v>0</v>
          </cell>
        </row>
        <row r="1301">
          <cell r="A1301" t="str">
            <v>15699000100138163646</v>
          </cell>
          <cell r="B1301" t="str">
            <v> 15699000100138163646_ </v>
          </cell>
          <cell r="C1301" t="str">
            <v>"ЁДГОР-С" ООО Резерв кредиты "ЁДГОР-С" ООО</v>
          </cell>
          <cell r="D1301">
            <v>433</v>
          </cell>
          <cell r="E1301">
            <v>39538</v>
          </cell>
          <cell r="F1301">
            <v>0</v>
          </cell>
          <cell r="G1301">
            <v>0</v>
          </cell>
          <cell r="H1301">
            <v>0</v>
          </cell>
        </row>
        <row r="1302">
          <cell r="A1302" t="str">
            <v>15699000900182959647</v>
          </cell>
          <cell r="B1302" t="str">
            <v> 15699000900182959647_ </v>
          </cell>
          <cell r="C1302" t="str">
            <v>ЧФ "PROGRESS RSF" Резерв кредиты ЧФ "PROGRESS RSF"</v>
          </cell>
          <cell r="D1302">
            <v>433</v>
          </cell>
          <cell r="E1302">
            <v>39538</v>
          </cell>
          <cell r="F1302">
            <v>0</v>
          </cell>
          <cell r="G1302">
            <v>0</v>
          </cell>
          <cell r="H1302">
            <v>0</v>
          </cell>
        </row>
        <row r="1303">
          <cell r="A1303" t="str">
            <v>15699000300280047001</v>
          </cell>
          <cell r="B1303" t="str">
            <v> 15699000300280047001_ </v>
          </cell>
          <cell r="C1303" t="str">
            <v>Ок сув фермер хужалиги Резерв кредиты Ок сув фермер хужалиги</v>
          </cell>
          <cell r="D1303">
            <v>41</v>
          </cell>
          <cell r="E1303">
            <v>39660</v>
          </cell>
          <cell r="F1303">
            <v>0</v>
          </cell>
          <cell r="G1303">
            <v>3000000</v>
          </cell>
          <cell r="H1303">
            <v>0</v>
          </cell>
        </row>
        <row r="1304">
          <cell r="A1304" t="str">
            <v>15699000500326139222</v>
          </cell>
          <cell r="B1304" t="str">
            <v> 15699000500326139222_ </v>
          </cell>
          <cell r="C1304" t="str">
            <v>ЗАРБДОР Ф-Х Резерв кредиты ЗАРБДОР Ф-Х</v>
          </cell>
          <cell r="D1304">
            <v>268</v>
          </cell>
          <cell r="E1304">
            <v>39629</v>
          </cell>
          <cell r="F1304">
            <v>0</v>
          </cell>
          <cell r="G1304">
            <v>0</v>
          </cell>
          <cell r="H1304">
            <v>0</v>
          </cell>
        </row>
        <row r="1305">
          <cell r="A1305" t="str">
            <v>15699000201778262120</v>
          </cell>
          <cell r="B1305" t="str">
            <v> 15699000201778262120_ </v>
          </cell>
          <cell r="C1305" t="str">
            <v>БАХРОМ СОДИКОВ ФЕРМЕР ХУЖАЛИГИ Резерв кредиты БАХРОМ СОДИКОВ ФЕРМЕР ХУЖАЛИГИ</v>
          </cell>
          <cell r="D1305">
            <v>268</v>
          </cell>
          <cell r="E1305">
            <v>39629</v>
          </cell>
          <cell r="F1305">
            <v>0</v>
          </cell>
          <cell r="G1305">
            <v>0</v>
          </cell>
          <cell r="H1305">
            <v>0</v>
          </cell>
        </row>
        <row r="1306">
          <cell r="A1306" t="str">
            <v>15699000304005919001</v>
          </cell>
          <cell r="B1306" t="str">
            <v> 15699000304005919001_ </v>
          </cell>
          <cell r="C1306" t="str">
            <v>"ИСТИКЛОЛ" КИШ. ХУЖ. ТЕХНИКАСИНИ ИШЛАТИШ КООПЕРАТИВ ЖАМИЯТИ Резерв кредиты "ИСТИКЛОЛ" КИШ. ХУЖ. ТЕХНИКАСИНИ ИШЛАТИШ КООПЕРАТИВ ЖАМИЯТИ</v>
          </cell>
          <cell r="D1306">
            <v>496</v>
          </cell>
          <cell r="E1306">
            <v>39641</v>
          </cell>
          <cell r="F1306">
            <v>0</v>
          </cell>
          <cell r="G1306">
            <v>0</v>
          </cell>
          <cell r="H1306">
            <v>0</v>
          </cell>
        </row>
        <row r="1307">
          <cell r="A1307" t="str">
            <v>15699000804035080646</v>
          </cell>
          <cell r="B1307" t="str">
            <v> 15699000804035080646_ </v>
          </cell>
          <cell r="C1307" t="str">
            <v>ЧФ "GUNCHA SERVIS" Резерв кредиты ЧФ "GUNCHA SERVIS"</v>
          </cell>
          <cell r="D1307">
            <v>433</v>
          </cell>
          <cell r="E1307">
            <v>39660</v>
          </cell>
          <cell r="F1307">
            <v>7540780</v>
          </cell>
          <cell r="G1307">
            <v>0</v>
          </cell>
          <cell r="H1307">
            <v>0</v>
          </cell>
        </row>
        <row r="1308">
          <cell r="A1308" t="str">
            <v>15699000404068257646</v>
          </cell>
          <cell r="B1308" t="str">
            <v> 15699000404068257646_ </v>
          </cell>
          <cell r="C1308" t="str">
            <v>ХФ "MAFTUHA ONAM" Резерв кредиты ХФ "MAFTUHA ONAM"</v>
          </cell>
          <cell r="D1308">
            <v>433</v>
          </cell>
          <cell r="E1308">
            <v>39538</v>
          </cell>
          <cell r="F1308">
            <v>0</v>
          </cell>
          <cell r="G1308">
            <v>0</v>
          </cell>
          <cell r="H1308">
            <v>0</v>
          </cell>
        </row>
        <row r="1309">
          <cell r="A1309" t="str">
            <v>15699000704124936646</v>
          </cell>
          <cell r="B1309" t="str">
            <v> 15699000704124936646_ </v>
          </cell>
          <cell r="C1309" t="str">
            <v>БУРХОНИДДИН МАРГИЛОНИЙ ХУСУСИЙ ФИРМАСИ Резерв кредиты БУРХОНИДДИН МАРГИЛОНИЙ ХУСУСИЙ ФИРМАСИ</v>
          </cell>
          <cell r="D1309">
            <v>496</v>
          </cell>
          <cell r="E1309">
            <v>39641</v>
          </cell>
          <cell r="F1309">
            <v>0</v>
          </cell>
          <cell r="G1309">
            <v>0</v>
          </cell>
          <cell r="H1309">
            <v>0</v>
          </cell>
        </row>
        <row r="1310">
          <cell r="A1310" t="str">
            <v>15699000504274560646</v>
          </cell>
          <cell r="B1310" t="str">
            <v> 15699000504274560646_ </v>
          </cell>
          <cell r="C1310" t="str">
            <v>ФАР ИНБИСОТ ХК Резерв кредиты ФАР ИНБИСОТ ХК</v>
          </cell>
          <cell r="D1310">
            <v>496</v>
          </cell>
          <cell r="E1310">
            <v>39641</v>
          </cell>
          <cell r="F1310">
            <v>0</v>
          </cell>
          <cell r="G1310">
            <v>0</v>
          </cell>
          <cell r="H1310">
            <v>0</v>
          </cell>
        </row>
        <row r="1311">
          <cell r="A1311" t="str">
            <v>15699000904323810646</v>
          </cell>
          <cell r="B1311" t="str">
            <v> 15699000904323810646_ </v>
          </cell>
          <cell r="C1311" t="str">
            <v>МЧЖ "AXBOR INIKOS" Резерв кредиты МЧЖ "AXBOR INIKOS"</v>
          </cell>
          <cell r="D1311">
            <v>433</v>
          </cell>
          <cell r="E1311">
            <v>39537</v>
          </cell>
          <cell r="F1311">
            <v>0</v>
          </cell>
          <cell r="G1311">
            <v>0</v>
          </cell>
          <cell r="H1311">
            <v>0</v>
          </cell>
        </row>
        <row r="1312">
          <cell r="A1312" t="str">
            <v>15699000704366853646</v>
          </cell>
          <cell r="B1312" t="str">
            <v> 15699000704366853646_ </v>
          </cell>
          <cell r="C1312" t="str">
            <v>ХФ "Sobir Savdo Plyus" Резерв кредиты ХФ "Sobir Savdo Plyus"</v>
          </cell>
          <cell r="D1312">
            <v>467</v>
          </cell>
          <cell r="E1312">
            <v>39658</v>
          </cell>
          <cell r="F1312">
            <v>0</v>
          </cell>
          <cell r="G1312">
            <v>0</v>
          </cell>
          <cell r="H1312">
            <v>0</v>
          </cell>
        </row>
        <row r="1313">
          <cell r="A1313" t="str">
            <v>15699000604383731120</v>
          </cell>
          <cell r="B1313" t="str">
            <v> 15699000604383731120_ </v>
          </cell>
          <cell r="C1313" t="str">
            <v>"MEXROBU DUR" fermer xujaligi Резерв кредиты "MEXROBU DUR" fermer xujaligi</v>
          </cell>
          <cell r="D1313">
            <v>268</v>
          </cell>
          <cell r="E1313">
            <v>39629</v>
          </cell>
          <cell r="F1313">
            <v>0</v>
          </cell>
          <cell r="G1313">
            <v>0</v>
          </cell>
          <cell r="H1313">
            <v>0</v>
          </cell>
        </row>
        <row r="1314">
          <cell r="A1314" t="str">
            <v>15699000404398432646</v>
          </cell>
          <cell r="B1314" t="str">
            <v> 15699000404398432646_ </v>
          </cell>
          <cell r="C1314" t="str">
            <v>OOO "DIGITAL PARTNER" Резерв кредиты OOO "DIGITAL PARTNER"</v>
          </cell>
          <cell r="D1314">
            <v>433</v>
          </cell>
          <cell r="E1314">
            <v>39538</v>
          </cell>
          <cell r="F1314">
            <v>0</v>
          </cell>
          <cell r="G1314">
            <v>0</v>
          </cell>
          <cell r="H1314">
            <v>0</v>
          </cell>
        </row>
        <row r="1315">
          <cell r="A1315" t="str">
            <v>15699000504423287646</v>
          </cell>
          <cell r="B1315" t="str">
            <v> 15699000504423287646_ </v>
          </cell>
          <cell r="C1315" t="str">
            <v>MCHJ "MAK-VER-FOOD" Резерв кредиты MCHJ "MAK-VER-FOOD"</v>
          </cell>
          <cell r="D1315">
            <v>433</v>
          </cell>
          <cell r="E1315">
            <v>39538</v>
          </cell>
          <cell r="F1315">
            <v>0</v>
          </cell>
          <cell r="G1315">
            <v>0</v>
          </cell>
          <cell r="H1315">
            <v>0</v>
          </cell>
        </row>
        <row r="1316">
          <cell r="A1316" t="str">
            <v>15699000104439947646</v>
          </cell>
          <cell r="B1316" t="str">
            <v> 15699000104439947646_ </v>
          </cell>
          <cell r="C1316" t="str">
            <v>OOO "Davr-Bekasi" Резерв кредиты OOO "Davr-Bekasi"</v>
          </cell>
          <cell r="D1316">
            <v>433</v>
          </cell>
          <cell r="E1316">
            <v>39660</v>
          </cell>
          <cell r="F1316">
            <v>3700000</v>
          </cell>
          <cell r="G1316">
            <v>0</v>
          </cell>
          <cell r="H1316">
            <v>0</v>
          </cell>
        </row>
        <row r="1317">
          <cell r="A1317" t="str">
            <v>15699000504441275646</v>
          </cell>
          <cell r="B1317" t="str">
            <v> 15699000504441275646_ </v>
          </cell>
          <cell r="C1317" t="str">
            <v>XK "SELDOM SERVIS" Резерв кредиты XK "SELDOM SERVIS"</v>
          </cell>
          <cell r="D1317">
            <v>433</v>
          </cell>
          <cell r="E1317">
            <v>39660</v>
          </cell>
          <cell r="F1317">
            <v>357477</v>
          </cell>
          <cell r="G1317">
            <v>0</v>
          </cell>
          <cell r="H1317">
            <v>0</v>
          </cell>
        </row>
        <row r="1318">
          <cell r="A1318" t="str">
            <v>15699000804441386646</v>
          </cell>
          <cell r="B1318" t="str">
            <v> 15699000804441386646_ </v>
          </cell>
          <cell r="C1318" t="str">
            <v>XK"Intelkom-Technology" Резерв кредиты XK"Intelkom-Technology"</v>
          </cell>
          <cell r="D1318">
            <v>433</v>
          </cell>
          <cell r="E1318">
            <v>39538</v>
          </cell>
          <cell r="F1318">
            <v>0</v>
          </cell>
          <cell r="G1318">
            <v>0</v>
          </cell>
          <cell r="H1318">
            <v>0</v>
          </cell>
        </row>
        <row r="1319">
          <cell r="A1319" t="str">
            <v>15699000904452688666</v>
          </cell>
          <cell r="B1319" t="str">
            <v> 15699000904452688666_ </v>
          </cell>
          <cell r="C1319" t="str">
            <v>"Мурувватли Махмуджон" фермер хужалиги Резерв кредиты "Мурувватли Махмуджон" фермер хужалиги</v>
          </cell>
          <cell r="D1319">
            <v>41</v>
          </cell>
          <cell r="E1319">
            <v>39507</v>
          </cell>
          <cell r="F1319">
            <v>0</v>
          </cell>
          <cell r="G1319">
            <v>0</v>
          </cell>
          <cell r="H1319">
            <v>0</v>
          </cell>
        </row>
        <row r="1320">
          <cell r="A1320" t="str">
            <v>15699000704544306646</v>
          </cell>
          <cell r="B1320" t="str">
            <v> 15699000704544306646_ </v>
          </cell>
          <cell r="C1320" t="str">
            <v>ShK "TRUFIT-PROTEOR" Резерв кредиты ShK "TRUFIT-PROTEOR"</v>
          </cell>
          <cell r="D1320">
            <v>433</v>
          </cell>
          <cell r="E1320">
            <v>39538</v>
          </cell>
          <cell r="F1320">
            <v>0</v>
          </cell>
          <cell r="G1320">
            <v>0</v>
          </cell>
          <cell r="H1320">
            <v>0</v>
          </cell>
        </row>
        <row r="1321">
          <cell r="A1321" t="str">
            <v>15699000704551883646</v>
          </cell>
          <cell r="B1321" t="str">
            <v> 15699000704551883646_ </v>
          </cell>
          <cell r="C1321" t="str">
            <v>ФАР ЖАВОХИР ФАЙЗ ХУСУСИЙ КОРХОНАСИ Резерв кредиты ФАР ЖАВОХИР ФАЙЗ ХУСУСИЙ КОРХОНАСИ</v>
          </cell>
          <cell r="D1321">
            <v>496</v>
          </cell>
          <cell r="E1321">
            <v>39641</v>
          </cell>
          <cell r="F1321">
            <v>0</v>
          </cell>
          <cell r="G1321">
            <v>0</v>
          </cell>
          <cell r="H1321">
            <v>0</v>
          </cell>
        </row>
        <row r="1322">
          <cell r="A1322" t="str">
            <v>15699000204556651656</v>
          </cell>
          <cell r="B1322" t="str">
            <v> 15699000204556651656_ </v>
          </cell>
          <cell r="C1322" t="str">
            <v>XK "Xabib-Nur Omad" Резерв кредиты XK "Xabib-Nur Omad"</v>
          </cell>
          <cell r="D1322">
            <v>433</v>
          </cell>
          <cell r="E1322">
            <v>39538</v>
          </cell>
          <cell r="F1322">
            <v>0</v>
          </cell>
          <cell r="G1322">
            <v>0</v>
          </cell>
          <cell r="H1322">
            <v>0</v>
          </cell>
        </row>
        <row r="1323">
          <cell r="A1323" t="str">
            <v>15699000504566636646</v>
          </cell>
          <cell r="B1323" t="str">
            <v> 15699000504566636646_ </v>
          </cell>
          <cell r="C1323" t="str">
            <v>MCHJ "Nuron-Trans-Servis" Резерв кредиты MCHJ "Nuron-Trans-Servis"</v>
          </cell>
          <cell r="D1323">
            <v>433</v>
          </cell>
          <cell r="E1323">
            <v>39538</v>
          </cell>
          <cell r="F1323">
            <v>0</v>
          </cell>
          <cell r="G1323">
            <v>0</v>
          </cell>
          <cell r="H1323">
            <v>0</v>
          </cell>
        </row>
        <row r="1324">
          <cell r="A1324" t="str">
            <v>15699000104635249646</v>
          </cell>
          <cell r="B1324" t="str">
            <v> 15699000104635249646_ </v>
          </cell>
          <cell r="C1324" t="str">
            <v>ООО "IMON-BARAKA" Резерв кредиты ООО "IMON-BARAKA"</v>
          </cell>
          <cell r="D1324">
            <v>433</v>
          </cell>
          <cell r="E1324">
            <v>39537</v>
          </cell>
          <cell r="F1324">
            <v>0</v>
          </cell>
          <cell r="G1324">
            <v>0</v>
          </cell>
          <cell r="H1324">
            <v>0</v>
          </cell>
        </row>
        <row r="1325">
          <cell r="A1325" t="str">
            <v>15699000404636495646</v>
          </cell>
          <cell r="B1325" t="str">
            <v> 15699000404636495646_ </v>
          </cell>
          <cell r="C1325" t="str">
            <v>MChJ "Ulugbek Sevis Plyus" Резерв кредиты MChJ "Ulugbek Sevis Plyus"</v>
          </cell>
          <cell r="D1325">
            <v>433</v>
          </cell>
          <cell r="E1325">
            <v>39538</v>
          </cell>
          <cell r="F1325">
            <v>0</v>
          </cell>
          <cell r="G1325">
            <v>0</v>
          </cell>
          <cell r="H1325">
            <v>0</v>
          </cell>
        </row>
        <row r="1326">
          <cell r="A1326" t="str">
            <v>15699000604661591646</v>
          </cell>
          <cell r="B1326" t="str">
            <v> 15699000604661591646_ </v>
          </cell>
          <cell r="C1326" t="str">
            <v>Булунгур Газ Сервис х/к Резерв кредиты Булунгур Газ Сервис х/к</v>
          </cell>
          <cell r="D1326">
            <v>289</v>
          </cell>
          <cell r="E1326">
            <v>39629</v>
          </cell>
          <cell r="F1326">
            <v>0</v>
          </cell>
          <cell r="G1326">
            <v>0</v>
          </cell>
          <cell r="H1326">
            <v>0</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из"/>
      <sheetName val="16304"/>
      <sheetName val="ойлик фоиз"/>
      <sheetName val="монополия"/>
    </sheetNames>
    <sheetDataSet>
      <sheetData sheetId="0"/>
      <sheetData sheetId="1">
        <row r="1">
          <cell r="F1">
            <v>1476904.11</v>
          </cell>
          <cell r="G1">
            <v>0</v>
          </cell>
          <cell r="H1">
            <v>15088739.75</v>
          </cell>
          <cell r="I1">
            <v>13611835.640000001</v>
          </cell>
        </row>
        <row r="2">
          <cell r="F2">
            <v>300328.77</v>
          </cell>
          <cell r="G2">
            <v>0</v>
          </cell>
          <cell r="H2">
            <v>11297808.220000001</v>
          </cell>
          <cell r="I2">
            <v>8895178.0600000005</v>
          </cell>
        </row>
        <row r="4">
          <cell r="A4" t="str">
            <v>Уник</v>
          </cell>
          <cell r="B4" t="str">
            <v>Баланс раками</v>
          </cell>
          <cell r="C4" t="str">
            <v>Мижоз номи</v>
          </cell>
          <cell r="D4" t="str">
            <v>МФО</v>
          </cell>
          <cell r="E4" t="str">
            <v xml:space="preserve">Дата ПР </v>
          </cell>
          <cell r="F4" t="str">
            <v>Оборот ДЕБЕТ</v>
          </cell>
          <cell r="G4" t="str">
            <v>Оборот КРЕДИТ</v>
          </cell>
          <cell r="H4" t="str">
            <v>Остаток АКТИВ</v>
          </cell>
          <cell r="I4" t="str">
            <v>Остаток ПАССИВ</v>
          </cell>
        </row>
        <row r="5">
          <cell r="A5" t="str">
            <v/>
          </cell>
        </row>
        <row r="6">
          <cell r="A6" t="str">
            <v>16304000000000433001</v>
          </cell>
          <cell r="B6" t="str">
            <v> 16304000000000433001_ </v>
          </cell>
          <cell r="C6" t="str">
            <v>Пахтаобод МКБ Молиявий ёрдам учун хисобланган фоиз тулов</v>
          </cell>
          <cell r="D6">
            <v>433</v>
          </cell>
          <cell r="E6">
            <v>41330</v>
          </cell>
          <cell r="F6">
            <v>1482657.53</v>
          </cell>
          <cell r="G6">
            <v>0</v>
          </cell>
          <cell r="H6">
            <v>14555397.289999999</v>
          </cell>
          <cell r="I6">
            <v>13072739.76</v>
          </cell>
        </row>
      </sheetData>
      <sheetData sheetId="2" refreshError="1"/>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
      <sheetName val="БД-1 (1)"/>
      <sheetName val="БД-1 (2)"/>
      <sheetName val="БД-1 (3)"/>
      <sheetName val="БД-2"/>
      <sheetName val="Дебет"/>
      <sheetName val="Prog. rost tarifov"/>
      <sheetName val="1 Ноябр Тошкентга  (2)"/>
      <sheetName val="физ.тон"/>
      <sheetName val="инф"/>
      <sheetName val="Фин.пок"/>
      <sheetName val="курс"/>
      <sheetName val="ВВОД"/>
      <sheetName val="транспортировка"/>
      <sheetName val="Бал"/>
      <sheetName val="KAT2344"/>
      <sheetName val="оборот"/>
      <sheetName val="Macro1"/>
      <sheetName val="реестр декабрь"/>
      <sheetName val="DNET"/>
      <sheetName val="Максам-Чирчик"/>
      <sheetName val="БД-1_(1)"/>
      <sheetName val="БД-1_(2)"/>
      <sheetName val="БД-1_(3)"/>
      <sheetName val="1_Ноябр_Тошкентга__(2)"/>
      <sheetName val="физ_тон"/>
      <sheetName val="Фин_пок"/>
      <sheetName val="Prog__rost_tarifov"/>
      <sheetName val="реестр_декабрь"/>
      <sheetName val="база"/>
      <sheetName val="ФО"/>
    </sheetNames>
    <sheetDataSet>
      <sheetData sheetId="0" refreshError="1">
        <row r="1">
          <cell r="M1" t="str">
            <v>Стоимость имущества, тыс.сум.</v>
          </cell>
        </row>
        <row r="2">
          <cell r="M2" t="str">
            <v>Стоимость имущества, тыс.сум.</v>
          </cell>
        </row>
        <row r="3">
          <cell r="M3" t="str">
            <v>БД1_6</v>
          </cell>
        </row>
        <row r="4">
          <cell r="M4">
            <v>133434</v>
          </cell>
        </row>
        <row r="5">
          <cell r="M5">
            <v>3074868</v>
          </cell>
        </row>
        <row r="6">
          <cell r="M6">
            <v>2366985</v>
          </cell>
        </row>
        <row r="7">
          <cell r="M7">
            <v>835716</v>
          </cell>
        </row>
        <row r="8">
          <cell r="M8">
            <v>5461</v>
          </cell>
        </row>
        <row r="9">
          <cell r="M9">
            <v>255131</v>
          </cell>
        </row>
        <row r="10">
          <cell r="M10">
            <v>139741</v>
          </cell>
        </row>
        <row r="11">
          <cell r="M11">
            <v>36575</v>
          </cell>
        </row>
        <row r="12">
          <cell r="M12">
            <v>2849509</v>
          </cell>
        </row>
        <row r="13">
          <cell r="M13">
            <v>3259</v>
          </cell>
        </row>
        <row r="14">
          <cell r="M14">
            <v>5968</v>
          </cell>
        </row>
        <row r="15">
          <cell r="M15">
            <v>85325</v>
          </cell>
        </row>
        <row r="16">
          <cell r="M16">
            <v>4627221</v>
          </cell>
        </row>
        <row r="17">
          <cell r="M17">
            <v>1678046</v>
          </cell>
        </row>
        <row r="18">
          <cell r="M18">
            <v>10546272</v>
          </cell>
        </row>
        <row r="19">
          <cell r="M19">
            <v>932804</v>
          </cell>
        </row>
        <row r="20">
          <cell r="M20">
            <v>192205</v>
          </cell>
        </row>
        <row r="21">
          <cell r="M21">
            <v>8102890</v>
          </cell>
        </row>
        <row r="22">
          <cell r="M22">
            <v>3515060</v>
          </cell>
        </row>
        <row r="23">
          <cell r="M23">
            <v>72671</v>
          </cell>
        </row>
        <row r="24">
          <cell r="M24">
            <v>0</v>
          </cell>
        </row>
        <row r="25">
          <cell r="M25">
            <v>36643</v>
          </cell>
        </row>
        <row r="26">
          <cell r="M26">
            <v>498953</v>
          </cell>
        </row>
        <row r="27">
          <cell r="M27">
            <v>1426334</v>
          </cell>
        </row>
        <row r="28">
          <cell r="M28">
            <v>7334969</v>
          </cell>
        </row>
        <row r="29">
          <cell r="M29">
            <v>417473</v>
          </cell>
        </row>
        <row r="30">
          <cell r="M30">
            <v>9393537</v>
          </cell>
        </row>
        <row r="31">
          <cell r="M31">
            <v>1032135</v>
          </cell>
        </row>
        <row r="32">
          <cell r="M32">
            <v>11331</v>
          </cell>
        </row>
        <row r="33">
          <cell r="M33">
            <v>9778350</v>
          </cell>
        </row>
        <row r="34">
          <cell r="M34">
            <v>50908</v>
          </cell>
        </row>
        <row r="35">
          <cell r="M35">
            <v>2508</v>
          </cell>
        </row>
        <row r="36">
          <cell r="M36">
            <v>250203</v>
          </cell>
        </row>
        <row r="37">
          <cell r="M37">
            <v>23049</v>
          </cell>
        </row>
        <row r="38">
          <cell r="M38">
            <v>53131</v>
          </cell>
        </row>
        <row r="39">
          <cell r="M39">
            <v>1878</v>
          </cell>
        </row>
        <row r="40">
          <cell r="M40">
            <v>5424</v>
          </cell>
        </row>
        <row r="41">
          <cell r="M41">
            <v>98145</v>
          </cell>
        </row>
        <row r="42">
          <cell r="M42">
            <v>5399</v>
          </cell>
        </row>
        <row r="43">
          <cell r="M43">
            <v>107542</v>
          </cell>
        </row>
        <row r="44">
          <cell r="M44">
            <v>3162</v>
          </cell>
        </row>
        <row r="45">
          <cell r="M45">
            <v>20395</v>
          </cell>
        </row>
        <row r="46">
          <cell r="M46">
            <v>26566</v>
          </cell>
        </row>
        <row r="47">
          <cell r="M47">
            <v>26294</v>
          </cell>
        </row>
        <row r="48">
          <cell r="M48">
            <v>15014</v>
          </cell>
        </row>
        <row r="49">
          <cell r="M49">
            <v>24518674</v>
          </cell>
        </row>
        <row r="50">
          <cell r="M50">
            <v>0</v>
          </cell>
        </row>
        <row r="51">
          <cell r="M51">
            <v>1613</v>
          </cell>
        </row>
        <row r="52">
          <cell r="M52">
            <v>125871</v>
          </cell>
        </row>
        <row r="53">
          <cell r="M53">
            <v>3063851</v>
          </cell>
        </row>
        <row r="54">
          <cell r="M54">
            <v>2264118</v>
          </cell>
        </row>
        <row r="55">
          <cell r="M55">
            <v>1310159</v>
          </cell>
        </row>
        <row r="56">
          <cell r="M56">
            <v>4690</v>
          </cell>
        </row>
        <row r="57">
          <cell r="M57">
            <v>250464</v>
          </cell>
        </row>
        <row r="58">
          <cell r="M58">
            <v>123267</v>
          </cell>
        </row>
        <row r="59">
          <cell r="M59">
            <v>30106</v>
          </cell>
        </row>
        <row r="60">
          <cell r="M60">
            <v>2825935</v>
          </cell>
        </row>
        <row r="61">
          <cell r="M61">
            <v>3665</v>
          </cell>
        </row>
        <row r="62">
          <cell r="M62">
            <v>6131</v>
          </cell>
        </row>
        <row r="63">
          <cell r="M63">
            <v>76925</v>
          </cell>
        </row>
        <row r="64">
          <cell r="M64">
            <v>4282097</v>
          </cell>
        </row>
        <row r="65">
          <cell r="M65">
            <v>1634018</v>
          </cell>
        </row>
        <row r="66">
          <cell r="M66">
            <v>13767531</v>
          </cell>
        </row>
        <row r="67">
          <cell r="M67">
            <v>790804</v>
          </cell>
        </row>
        <row r="68">
          <cell r="M68">
            <v>113270</v>
          </cell>
        </row>
        <row r="69">
          <cell r="M69">
            <v>8321706</v>
          </cell>
        </row>
        <row r="70">
          <cell r="M70">
            <v>3114329</v>
          </cell>
        </row>
        <row r="71">
          <cell r="M71">
            <v>80975</v>
          </cell>
        </row>
        <row r="72">
          <cell r="M72">
            <v>1628</v>
          </cell>
        </row>
        <row r="73">
          <cell r="M73">
            <v>37159</v>
          </cell>
        </row>
        <row r="74">
          <cell r="M74">
            <v>519457</v>
          </cell>
        </row>
        <row r="75">
          <cell r="M75">
            <v>1592188</v>
          </cell>
        </row>
        <row r="76">
          <cell r="M76">
            <v>7334657</v>
          </cell>
        </row>
        <row r="77">
          <cell r="M77">
            <v>416277</v>
          </cell>
        </row>
        <row r="78">
          <cell r="M78">
            <v>9658494</v>
          </cell>
        </row>
        <row r="79">
          <cell r="M79">
            <v>892557</v>
          </cell>
        </row>
        <row r="80">
          <cell r="M80">
            <v>7843</v>
          </cell>
        </row>
        <row r="81">
          <cell r="M81">
            <v>8522662</v>
          </cell>
        </row>
        <row r="82">
          <cell r="M82">
            <v>50908</v>
          </cell>
        </row>
        <row r="83">
          <cell r="M83">
            <v>2870</v>
          </cell>
        </row>
        <row r="84">
          <cell r="M84">
            <v>281847</v>
          </cell>
        </row>
        <row r="85">
          <cell r="M85">
            <v>22013</v>
          </cell>
        </row>
        <row r="86">
          <cell r="M86">
            <v>38304</v>
          </cell>
        </row>
        <row r="87">
          <cell r="M87">
            <v>1335</v>
          </cell>
        </row>
        <row r="88">
          <cell r="M88">
            <v>5746</v>
          </cell>
        </row>
        <row r="89">
          <cell r="M89">
            <v>79544</v>
          </cell>
        </row>
        <row r="90">
          <cell r="M90">
            <v>4970</v>
          </cell>
        </row>
        <row r="91">
          <cell r="M91">
            <v>173310</v>
          </cell>
        </row>
        <row r="92">
          <cell r="M92">
            <v>1998</v>
          </cell>
        </row>
        <row r="93">
          <cell r="M93">
            <v>17480</v>
          </cell>
        </row>
        <row r="94">
          <cell r="M94">
            <v>23433</v>
          </cell>
        </row>
        <row r="95">
          <cell r="M95">
            <v>38529</v>
          </cell>
        </row>
        <row r="96">
          <cell r="M96">
            <v>15014</v>
          </cell>
        </row>
        <row r="97">
          <cell r="M97">
            <v>33291451</v>
          </cell>
        </row>
        <row r="98">
          <cell r="M98">
            <v>31113</v>
          </cell>
        </row>
        <row r="99">
          <cell r="M99">
            <v>1500</v>
          </cell>
        </row>
        <row r="100">
          <cell r="M100">
            <v>0</v>
          </cell>
        </row>
        <row r="101">
          <cell r="M101">
            <v>0</v>
          </cell>
        </row>
        <row r="102">
          <cell r="M102">
            <v>0</v>
          </cell>
        </row>
        <row r="103">
          <cell r="M103">
            <v>0</v>
          </cell>
        </row>
        <row r="104">
          <cell r="M104">
            <v>0</v>
          </cell>
        </row>
        <row r="105">
          <cell r="M105">
            <v>0</v>
          </cell>
        </row>
        <row r="106">
          <cell r="M106">
            <v>0</v>
          </cell>
        </row>
        <row r="107">
          <cell r="M107">
            <v>0</v>
          </cell>
        </row>
        <row r="108">
          <cell r="M108">
            <v>0</v>
          </cell>
        </row>
        <row r="109">
          <cell r="M109">
            <v>0</v>
          </cell>
        </row>
        <row r="110">
          <cell r="M110">
            <v>0</v>
          </cell>
        </row>
        <row r="111">
          <cell r="M111">
            <v>0</v>
          </cell>
        </row>
        <row r="112">
          <cell r="M112">
            <v>0</v>
          </cell>
        </row>
        <row r="113">
          <cell r="M113">
            <v>0</v>
          </cell>
        </row>
        <row r="114">
          <cell r="M114">
            <v>0</v>
          </cell>
        </row>
        <row r="115">
          <cell r="M115">
            <v>0</v>
          </cell>
        </row>
        <row r="116">
          <cell r="M116">
            <v>0</v>
          </cell>
        </row>
        <row r="117">
          <cell r="M117">
            <v>0</v>
          </cell>
        </row>
        <row r="118">
          <cell r="M118">
            <v>0</v>
          </cell>
        </row>
        <row r="119">
          <cell r="M119">
            <v>0</v>
          </cell>
        </row>
        <row r="120">
          <cell r="M120">
            <v>0</v>
          </cell>
        </row>
        <row r="121">
          <cell r="M121">
            <v>0</v>
          </cell>
        </row>
        <row r="122">
          <cell r="M122">
            <v>0</v>
          </cell>
        </row>
        <row r="123">
          <cell r="M123">
            <v>0</v>
          </cell>
        </row>
        <row r="124">
          <cell r="M124">
            <v>0</v>
          </cell>
        </row>
        <row r="125">
          <cell r="M125">
            <v>0</v>
          </cell>
        </row>
        <row r="126">
          <cell r="M126">
            <v>0</v>
          </cell>
        </row>
        <row r="127">
          <cell r="M127">
            <v>0</v>
          </cell>
        </row>
        <row r="128">
          <cell r="M128">
            <v>0</v>
          </cell>
        </row>
        <row r="129">
          <cell r="M129">
            <v>0</v>
          </cell>
        </row>
        <row r="130">
          <cell r="M130">
            <v>0</v>
          </cell>
        </row>
        <row r="131">
          <cell r="M131">
            <v>0</v>
          </cell>
        </row>
        <row r="132">
          <cell r="M132">
            <v>0</v>
          </cell>
        </row>
        <row r="133">
          <cell r="M133">
            <v>0</v>
          </cell>
        </row>
        <row r="134">
          <cell r="M134">
            <v>0</v>
          </cell>
        </row>
        <row r="135">
          <cell r="M135">
            <v>0</v>
          </cell>
        </row>
        <row r="136">
          <cell r="M136">
            <v>0</v>
          </cell>
        </row>
        <row r="137">
          <cell r="M137">
            <v>0</v>
          </cell>
        </row>
        <row r="138">
          <cell r="M138">
            <v>0</v>
          </cell>
        </row>
        <row r="139">
          <cell r="M139">
            <v>0</v>
          </cell>
        </row>
        <row r="140">
          <cell r="M140">
            <v>0</v>
          </cell>
        </row>
        <row r="141">
          <cell r="M141">
            <v>0</v>
          </cell>
        </row>
        <row r="142">
          <cell r="M142">
            <v>0</v>
          </cell>
        </row>
        <row r="143">
          <cell r="M143">
            <v>0</v>
          </cell>
        </row>
        <row r="144">
          <cell r="M144">
            <v>0</v>
          </cell>
        </row>
        <row r="145">
          <cell r="M145">
            <v>0</v>
          </cell>
        </row>
        <row r="146">
          <cell r="M146">
            <v>0</v>
          </cell>
        </row>
        <row r="147">
          <cell r="M147">
            <v>0</v>
          </cell>
        </row>
        <row r="148">
          <cell r="M148">
            <v>86073</v>
          </cell>
        </row>
        <row r="149">
          <cell r="M149">
            <v>1439170</v>
          </cell>
        </row>
        <row r="150">
          <cell r="M150">
            <v>801703</v>
          </cell>
        </row>
        <row r="151">
          <cell r="M151">
            <v>481109</v>
          </cell>
        </row>
        <row r="152">
          <cell r="M152">
            <v>3422</v>
          </cell>
        </row>
        <row r="153">
          <cell r="M153">
            <v>236136</v>
          </cell>
        </row>
        <row r="154">
          <cell r="M154">
            <v>148445</v>
          </cell>
        </row>
        <row r="155">
          <cell r="M155">
            <v>27536</v>
          </cell>
        </row>
        <row r="156">
          <cell r="M156">
            <v>1233954</v>
          </cell>
        </row>
        <row r="157">
          <cell r="M157">
            <v>4624</v>
          </cell>
        </row>
        <row r="158">
          <cell r="M158">
            <v>6677</v>
          </cell>
        </row>
        <row r="159">
          <cell r="M159">
            <v>73143</v>
          </cell>
        </row>
        <row r="160">
          <cell r="M160">
            <v>3691787</v>
          </cell>
        </row>
        <row r="161">
          <cell r="M161">
            <v>3132690</v>
          </cell>
        </row>
        <row r="162">
          <cell r="M162">
            <v>7863361</v>
          </cell>
        </row>
        <row r="163">
          <cell r="M163">
            <v>790296</v>
          </cell>
        </row>
        <row r="164">
          <cell r="M164">
            <v>42144</v>
          </cell>
        </row>
        <row r="165">
          <cell r="M165">
            <v>7563332</v>
          </cell>
        </row>
        <row r="166">
          <cell r="M166">
            <v>2792628</v>
          </cell>
        </row>
        <row r="167">
          <cell r="M167">
            <v>38943</v>
          </cell>
        </row>
        <row r="168">
          <cell r="M168">
            <v>1554</v>
          </cell>
        </row>
        <row r="169">
          <cell r="M169">
            <v>39633</v>
          </cell>
        </row>
        <row r="170">
          <cell r="M170">
            <v>0</v>
          </cell>
        </row>
        <row r="171">
          <cell r="M171">
            <v>1251002</v>
          </cell>
        </row>
        <row r="172">
          <cell r="M172">
            <v>5440811</v>
          </cell>
        </row>
        <row r="173">
          <cell r="M173">
            <v>316377</v>
          </cell>
        </row>
        <row r="174">
          <cell r="M174">
            <v>7052241</v>
          </cell>
        </row>
        <row r="175">
          <cell r="M175">
            <v>718546</v>
          </cell>
        </row>
        <row r="176">
          <cell r="M176">
            <v>6091</v>
          </cell>
        </row>
        <row r="177">
          <cell r="M177">
            <v>3868657</v>
          </cell>
        </row>
        <row r="178">
          <cell r="M178">
            <v>37677</v>
          </cell>
        </row>
        <row r="179">
          <cell r="M179">
            <v>1858</v>
          </cell>
        </row>
        <row r="180">
          <cell r="M180">
            <v>291251</v>
          </cell>
        </row>
        <row r="181">
          <cell r="M181">
            <v>15840</v>
          </cell>
        </row>
        <row r="182">
          <cell r="M182">
            <v>31126</v>
          </cell>
        </row>
        <row r="183">
          <cell r="M183">
            <v>0</v>
          </cell>
        </row>
        <row r="184">
          <cell r="M184">
            <v>5828</v>
          </cell>
        </row>
        <row r="185">
          <cell r="M185">
            <v>67343</v>
          </cell>
        </row>
        <row r="186">
          <cell r="M186">
            <v>4971</v>
          </cell>
        </row>
        <row r="187">
          <cell r="M187">
            <v>58958</v>
          </cell>
        </row>
        <row r="188">
          <cell r="M188">
            <v>1222</v>
          </cell>
        </row>
        <row r="189">
          <cell r="M189">
            <v>10362</v>
          </cell>
        </row>
        <row r="190">
          <cell r="M190">
            <v>20083</v>
          </cell>
        </row>
        <row r="191">
          <cell r="M191">
            <v>127261</v>
          </cell>
        </row>
        <row r="192">
          <cell r="M192">
            <v>26047</v>
          </cell>
        </row>
        <row r="193">
          <cell r="M193">
            <v>27109300</v>
          </cell>
        </row>
        <row r="194">
          <cell r="M194">
            <v>58550</v>
          </cell>
        </row>
        <row r="195">
          <cell r="M195">
            <v>0</v>
          </cell>
        </row>
        <row r="196">
          <cell r="M196">
            <v>126315</v>
          </cell>
        </row>
        <row r="197">
          <cell r="M197">
            <v>3205801</v>
          </cell>
        </row>
        <row r="198">
          <cell r="M198">
            <v>2557663</v>
          </cell>
        </row>
        <row r="199">
          <cell r="M199">
            <v>1271935</v>
          </cell>
        </row>
        <row r="200">
          <cell r="M200">
            <v>6710</v>
          </cell>
        </row>
        <row r="201">
          <cell r="M201">
            <v>255131</v>
          </cell>
        </row>
        <row r="202">
          <cell r="M202">
            <v>117863</v>
          </cell>
        </row>
        <row r="203">
          <cell r="M203">
            <v>36575</v>
          </cell>
        </row>
        <row r="204">
          <cell r="M204">
            <v>2329390</v>
          </cell>
        </row>
        <row r="205">
          <cell r="M205">
            <v>3259</v>
          </cell>
        </row>
        <row r="206">
          <cell r="M206">
            <v>5835</v>
          </cell>
        </row>
        <row r="207">
          <cell r="M207">
            <v>85325</v>
          </cell>
        </row>
        <row r="208">
          <cell r="M208">
            <v>5414720</v>
          </cell>
        </row>
        <row r="209">
          <cell r="M209">
            <v>3138178</v>
          </cell>
        </row>
        <row r="210">
          <cell r="M210">
            <v>9494624</v>
          </cell>
        </row>
        <row r="211">
          <cell r="M211">
            <v>1134058</v>
          </cell>
        </row>
        <row r="212">
          <cell r="M212">
            <v>192205</v>
          </cell>
        </row>
        <row r="213">
          <cell r="M213">
            <v>8405068</v>
          </cell>
        </row>
        <row r="214">
          <cell r="M214">
            <v>3401156</v>
          </cell>
        </row>
        <row r="215">
          <cell r="M215">
            <v>67126</v>
          </cell>
        </row>
        <row r="216">
          <cell r="M216">
            <v>2366</v>
          </cell>
        </row>
        <row r="217">
          <cell r="M217">
            <v>36643</v>
          </cell>
        </row>
        <row r="218">
          <cell r="M218">
            <v>513483</v>
          </cell>
        </row>
        <row r="219">
          <cell r="M219">
            <v>2081753</v>
          </cell>
        </row>
        <row r="220">
          <cell r="M220">
            <v>7393329</v>
          </cell>
        </row>
        <row r="221">
          <cell r="M221">
            <v>399998</v>
          </cell>
        </row>
        <row r="222">
          <cell r="M222">
            <v>10534013</v>
          </cell>
        </row>
        <row r="223">
          <cell r="M223">
            <v>1032135</v>
          </cell>
        </row>
        <row r="224">
          <cell r="M224">
            <v>8841</v>
          </cell>
        </row>
        <row r="225">
          <cell r="M225">
            <v>11534151</v>
          </cell>
        </row>
        <row r="226">
          <cell r="M226">
            <v>50908</v>
          </cell>
        </row>
        <row r="227">
          <cell r="M227">
            <v>4927</v>
          </cell>
        </row>
        <row r="228">
          <cell r="M228">
            <v>250203</v>
          </cell>
        </row>
        <row r="229">
          <cell r="M229">
            <v>18974</v>
          </cell>
        </row>
        <row r="230">
          <cell r="M230">
            <v>52353</v>
          </cell>
        </row>
        <row r="231">
          <cell r="M231">
            <v>1817</v>
          </cell>
        </row>
        <row r="232">
          <cell r="M232">
            <v>5150</v>
          </cell>
        </row>
        <row r="233">
          <cell r="M233">
            <v>85264</v>
          </cell>
        </row>
        <row r="234">
          <cell r="M234">
            <v>6021</v>
          </cell>
        </row>
        <row r="235">
          <cell r="M235">
            <v>107542</v>
          </cell>
        </row>
        <row r="236">
          <cell r="M236">
            <v>3162</v>
          </cell>
        </row>
        <row r="237">
          <cell r="M237">
            <v>26310</v>
          </cell>
        </row>
        <row r="238">
          <cell r="M238">
            <v>26566</v>
          </cell>
        </row>
        <row r="239">
          <cell r="M239">
            <v>26284</v>
          </cell>
        </row>
        <row r="240">
          <cell r="M240">
            <v>15014</v>
          </cell>
        </row>
        <row r="241">
          <cell r="M241">
            <v>27559295</v>
          </cell>
        </row>
        <row r="242">
          <cell r="M242">
            <v>37008</v>
          </cell>
        </row>
        <row r="243">
          <cell r="M243">
            <v>1497</v>
          </cell>
        </row>
        <row r="244">
          <cell r="M244">
            <v>0</v>
          </cell>
        </row>
        <row r="245">
          <cell r="M245">
            <v>0</v>
          </cell>
        </row>
        <row r="246">
          <cell r="M246">
            <v>1509</v>
          </cell>
        </row>
        <row r="247">
          <cell r="M247">
            <v>2834336</v>
          </cell>
        </row>
        <row r="248">
          <cell r="M248">
            <v>2298300</v>
          </cell>
        </row>
        <row r="249">
          <cell r="M249">
            <v>1121542</v>
          </cell>
        </row>
        <row r="250">
          <cell r="M250">
            <v>1509</v>
          </cell>
        </row>
        <row r="251">
          <cell r="M251">
            <v>1509</v>
          </cell>
        </row>
        <row r="252">
          <cell r="M252">
            <v>1509</v>
          </cell>
        </row>
        <row r="253">
          <cell r="M253">
            <v>1509</v>
          </cell>
        </row>
        <row r="254">
          <cell r="M254">
            <v>1509</v>
          </cell>
        </row>
        <row r="255">
          <cell r="M255">
            <v>1509</v>
          </cell>
        </row>
        <row r="256">
          <cell r="M256">
            <v>1509</v>
          </cell>
        </row>
        <row r="257">
          <cell r="M257">
            <v>1509</v>
          </cell>
        </row>
        <row r="258">
          <cell r="M258">
            <v>4907023</v>
          </cell>
        </row>
        <row r="259">
          <cell r="M259">
            <v>3614817</v>
          </cell>
        </row>
        <row r="260">
          <cell r="M260">
            <v>12478980</v>
          </cell>
        </row>
        <row r="261">
          <cell r="M261">
            <v>1509</v>
          </cell>
        </row>
        <row r="262">
          <cell r="M262">
            <v>1509</v>
          </cell>
        </row>
        <row r="263">
          <cell r="M263">
            <v>10604055</v>
          </cell>
        </row>
        <row r="264">
          <cell r="M264">
            <v>3340334</v>
          </cell>
        </row>
        <row r="265">
          <cell r="M265">
            <v>1509</v>
          </cell>
        </row>
        <row r="266">
          <cell r="M266">
            <v>1509</v>
          </cell>
        </row>
        <row r="267">
          <cell r="M267">
            <v>1509</v>
          </cell>
        </row>
        <row r="268">
          <cell r="M268">
            <v>1509</v>
          </cell>
        </row>
        <row r="269">
          <cell r="M269">
            <v>1825275</v>
          </cell>
        </row>
        <row r="270">
          <cell r="M270">
            <v>1509</v>
          </cell>
        </row>
        <row r="271">
          <cell r="M271">
            <v>1509</v>
          </cell>
        </row>
        <row r="272">
          <cell r="M272">
            <v>9834306</v>
          </cell>
        </row>
        <row r="273">
          <cell r="M273">
            <v>1509</v>
          </cell>
        </row>
        <row r="274">
          <cell r="M274">
            <v>1509</v>
          </cell>
        </row>
        <row r="275">
          <cell r="M275">
            <v>1509</v>
          </cell>
        </row>
        <row r="276">
          <cell r="M276">
            <v>1509</v>
          </cell>
        </row>
        <row r="277">
          <cell r="M277">
            <v>1509</v>
          </cell>
        </row>
        <row r="278">
          <cell r="M278">
            <v>1509</v>
          </cell>
        </row>
        <row r="279">
          <cell r="M279">
            <v>1509</v>
          </cell>
        </row>
        <row r="280">
          <cell r="M280">
            <v>1509</v>
          </cell>
        </row>
        <row r="281">
          <cell r="M281">
            <v>1509</v>
          </cell>
        </row>
        <row r="282">
          <cell r="M282">
            <v>1509</v>
          </cell>
        </row>
        <row r="283">
          <cell r="M283">
            <v>1509</v>
          </cell>
        </row>
        <row r="284">
          <cell r="M284">
            <v>1509</v>
          </cell>
        </row>
        <row r="285">
          <cell r="M285">
            <v>1509</v>
          </cell>
        </row>
        <row r="286">
          <cell r="M286">
            <v>1509</v>
          </cell>
        </row>
        <row r="287">
          <cell r="M287">
            <v>1509</v>
          </cell>
        </row>
        <row r="288">
          <cell r="M288">
            <v>1509</v>
          </cell>
        </row>
        <row r="289">
          <cell r="M289">
            <v>1509</v>
          </cell>
        </row>
        <row r="290">
          <cell r="M290">
            <v>1509</v>
          </cell>
        </row>
        <row r="291">
          <cell r="M291">
            <v>1509</v>
          </cell>
        </row>
        <row r="292">
          <cell r="M292">
            <v>1509</v>
          </cell>
        </row>
        <row r="293">
          <cell r="M293">
            <v>1509</v>
          </cell>
        </row>
        <row r="294">
          <cell r="M294">
            <v>110194</v>
          </cell>
        </row>
        <row r="295">
          <cell r="M295">
            <v>3358475</v>
          </cell>
        </row>
        <row r="296">
          <cell r="M296">
            <v>2521310</v>
          </cell>
        </row>
        <row r="297">
          <cell r="M297">
            <v>918076</v>
          </cell>
        </row>
        <row r="298">
          <cell r="M298">
            <v>7936</v>
          </cell>
        </row>
        <row r="299">
          <cell r="M299">
            <v>280052</v>
          </cell>
        </row>
        <row r="300">
          <cell r="M300">
            <v>119891</v>
          </cell>
        </row>
        <row r="301">
          <cell r="M301">
            <v>41088</v>
          </cell>
        </row>
        <row r="302">
          <cell r="M302">
            <v>2361820</v>
          </cell>
        </row>
        <row r="303">
          <cell r="M303">
            <v>3755</v>
          </cell>
        </row>
        <row r="304">
          <cell r="M304">
            <v>5522</v>
          </cell>
        </row>
        <row r="305">
          <cell r="M305">
            <v>98147</v>
          </cell>
        </row>
        <row r="306">
          <cell r="M306">
            <v>4700025</v>
          </cell>
        </row>
        <row r="307">
          <cell r="M307">
            <v>3541652</v>
          </cell>
        </row>
        <row r="308">
          <cell r="M308">
            <v>11921990</v>
          </cell>
        </row>
        <row r="309">
          <cell r="M309">
            <v>1127363</v>
          </cell>
        </row>
        <row r="310">
          <cell r="M310">
            <v>226469</v>
          </cell>
        </row>
        <row r="311">
          <cell r="M311">
            <v>7556199</v>
          </cell>
        </row>
        <row r="312">
          <cell r="M312">
            <v>2931504</v>
          </cell>
        </row>
        <row r="313">
          <cell r="M313">
            <v>77308</v>
          </cell>
        </row>
        <row r="314">
          <cell r="M314">
            <v>2366</v>
          </cell>
        </row>
        <row r="315">
          <cell r="M315">
            <v>31987</v>
          </cell>
        </row>
        <row r="316">
          <cell r="M316">
            <v>529190</v>
          </cell>
        </row>
        <row r="317">
          <cell r="M317">
            <v>2895116</v>
          </cell>
        </row>
        <row r="318">
          <cell r="M318">
            <v>7389919</v>
          </cell>
        </row>
        <row r="319">
          <cell r="M319">
            <v>7743182</v>
          </cell>
        </row>
        <row r="320">
          <cell r="M320">
            <v>10440092</v>
          </cell>
        </row>
        <row r="321">
          <cell r="M321">
            <v>1101717</v>
          </cell>
        </row>
        <row r="322">
          <cell r="M322">
            <v>9514</v>
          </cell>
        </row>
        <row r="323">
          <cell r="M323">
            <v>12844916</v>
          </cell>
        </row>
        <row r="324">
          <cell r="M324">
            <v>12844916</v>
          </cell>
        </row>
        <row r="325">
          <cell r="M325">
            <v>1509</v>
          </cell>
        </row>
        <row r="326">
          <cell r="M326">
            <v>284610</v>
          </cell>
        </row>
        <row r="327">
          <cell r="M327">
            <v>21984</v>
          </cell>
        </row>
        <row r="328">
          <cell r="M328">
            <v>55194</v>
          </cell>
        </row>
        <row r="329">
          <cell r="M329">
            <v>4131</v>
          </cell>
        </row>
        <row r="330">
          <cell r="M330">
            <v>110022</v>
          </cell>
        </row>
        <row r="331">
          <cell r="M331">
            <v>110022</v>
          </cell>
        </row>
        <row r="332">
          <cell r="M332">
            <v>7363</v>
          </cell>
        </row>
        <row r="333">
          <cell r="M333">
            <v>128464</v>
          </cell>
        </row>
        <row r="334">
          <cell r="M334">
            <v>4542</v>
          </cell>
        </row>
        <row r="335">
          <cell r="M335">
            <v>20555</v>
          </cell>
        </row>
        <row r="336">
          <cell r="M336">
            <v>27017</v>
          </cell>
        </row>
        <row r="337">
          <cell r="M337">
            <v>27115</v>
          </cell>
        </row>
        <row r="338">
          <cell r="M338">
            <v>15014</v>
          </cell>
        </row>
        <row r="339">
          <cell r="M339">
            <v>1509</v>
          </cell>
        </row>
        <row r="340">
          <cell r="M340">
            <v>1509</v>
          </cell>
        </row>
        <row r="341">
          <cell r="M341">
            <v>1497</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M360">
            <v>0</v>
          </cell>
        </row>
        <row r="361">
          <cell r="M361">
            <v>0</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M374">
            <v>0</v>
          </cell>
        </row>
        <row r="375">
          <cell r="M37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sheetData sheetId="24"/>
      <sheetData sheetId="25"/>
      <sheetData sheetId="26"/>
      <sheetData sheetId="27" refreshError="1"/>
      <sheetData sheetId="28"/>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ункт"/>
      <sheetName val="режа"/>
      <sheetName val="Нарх"/>
      <sheetName val="программа"/>
      <sheetName val="Куритиш нормаси"/>
      <sheetName val="маълумот"/>
      <sheetName val="ПК-17"/>
      <sheetName val="БД"/>
    </sheetNames>
    <sheetDataSet>
      <sheetData sheetId="0" refreshError="1"/>
      <sheetData sheetId="1" refreshError="1">
        <row r="1">
          <cell r="A1" t="str">
            <v>шарт</v>
          </cell>
          <cell r="B1" t="str">
            <v>хўжалик</v>
          </cell>
          <cell r="C1" t="str">
            <v>хўж/тури</v>
          </cell>
          <cell r="D1" t="str">
            <v>Туман</v>
          </cell>
          <cell r="E1" t="str">
            <v>Завод</v>
          </cell>
          <cell r="F1" t="str">
            <v>режа</v>
          </cell>
          <cell r="G1" t="str">
            <v>Уруглик</v>
          </cell>
          <cell r="H1" t="str">
            <v>1дислокация</v>
          </cell>
          <cell r="I1" t="str">
            <v>2дислокация</v>
          </cell>
          <cell r="J1" t="str">
            <v>3дислокация</v>
          </cell>
          <cell r="K1" t="str">
            <v>4дислокация</v>
          </cell>
          <cell r="L1" t="str">
            <v>5дислокация</v>
          </cell>
          <cell r="M1" t="str">
            <v>6дислокация</v>
          </cell>
          <cell r="N1" t="str">
            <v>7дислокация</v>
          </cell>
          <cell r="O1" t="str">
            <v>8дислокация</v>
          </cell>
          <cell r="P1" t="str">
            <v>амал</v>
          </cell>
          <cell r="Q1" t="str">
            <v>баж%</v>
          </cell>
          <cell r="R1" t="str">
            <v>Аванс</v>
          </cell>
        </row>
        <row r="2">
          <cell r="A2">
            <v>780</v>
          </cell>
          <cell r="B2" t="str">
            <v>Азиз-Лочин</v>
          </cell>
          <cell r="C2" t="str">
            <v>ф/х</v>
          </cell>
          <cell r="D2" t="str">
            <v>Чимкургон</v>
          </cell>
          <cell r="E2" t="str">
            <v>Зафаробод</v>
          </cell>
          <cell r="F2">
            <v>7500</v>
          </cell>
          <cell r="H2">
            <v>19</v>
          </cell>
        </row>
        <row r="3">
          <cell r="A3">
            <v>781</v>
          </cell>
          <cell r="B3" t="str">
            <v>Алимардон Тураев</v>
          </cell>
          <cell r="C3" t="str">
            <v>ф/х</v>
          </cell>
          <cell r="D3" t="str">
            <v>Чимкургон</v>
          </cell>
          <cell r="E3" t="str">
            <v>Зафаробод</v>
          </cell>
          <cell r="F3">
            <v>21400</v>
          </cell>
          <cell r="J3">
            <v>17</v>
          </cell>
        </row>
        <row r="4">
          <cell r="A4">
            <v>782</v>
          </cell>
          <cell r="B4" t="str">
            <v>Асадбек-Олим</v>
          </cell>
          <cell r="C4" t="str">
            <v>ф/х</v>
          </cell>
          <cell r="D4" t="str">
            <v>Чимкургон</v>
          </cell>
          <cell r="E4" t="str">
            <v>Зафаробод</v>
          </cell>
          <cell r="F4">
            <v>24600</v>
          </cell>
          <cell r="J4">
            <v>18</v>
          </cell>
        </row>
        <row r="5">
          <cell r="A5">
            <v>783</v>
          </cell>
          <cell r="B5" t="str">
            <v>Аскар-Анорбой</v>
          </cell>
          <cell r="C5" t="str">
            <v>ф/х</v>
          </cell>
          <cell r="D5" t="str">
            <v>Чимкургон</v>
          </cell>
          <cell r="E5" t="str">
            <v>Зафаробод</v>
          </cell>
          <cell r="F5">
            <v>20000</v>
          </cell>
          <cell r="J5">
            <v>15</v>
          </cell>
        </row>
        <row r="6">
          <cell r="A6">
            <v>784</v>
          </cell>
          <cell r="B6" t="str">
            <v>Баланд осмон курки</v>
          </cell>
          <cell r="C6" t="str">
            <v>ф/х</v>
          </cell>
          <cell r="D6" t="str">
            <v>Чимкургон</v>
          </cell>
          <cell r="E6" t="str">
            <v>Зафаробод</v>
          </cell>
          <cell r="F6">
            <v>13600</v>
          </cell>
          <cell r="J6">
            <v>14</v>
          </cell>
        </row>
        <row r="7">
          <cell r="A7">
            <v>785</v>
          </cell>
          <cell r="B7" t="str">
            <v>Берди-Курбон</v>
          </cell>
          <cell r="C7" t="str">
            <v>ф/х</v>
          </cell>
          <cell r="D7" t="str">
            <v>Чимкургон</v>
          </cell>
          <cell r="E7" t="str">
            <v>Зафаробод</v>
          </cell>
          <cell r="F7">
            <v>7600</v>
          </cell>
          <cell r="J7">
            <v>15</v>
          </cell>
        </row>
        <row r="8">
          <cell r="A8">
            <v>786</v>
          </cell>
          <cell r="B8" t="str">
            <v>Бойжигит орзуси</v>
          </cell>
          <cell r="C8" t="str">
            <v>ф/х</v>
          </cell>
          <cell r="D8" t="str">
            <v>Чимкургон</v>
          </cell>
          <cell r="E8" t="str">
            <v>Зафаробод</v>
          </cell>
          <cell r="F8">
            <v>9000</v>
          </cell>
          <cell r="J8">
            <v>15</v>
          </cell>
        </row>
        <row r="9">
          <cell r="A9">
            <v>787</v>
          </cell>
          <cell r="B9" t="str">
            <v>Гузал-Норбуви</v>
          </cell>
          <cell r="C9" t="str">
            <v>ф/х</v>
          </cell>
          <cell r="D9" t="str">
            <v>Чимкургон</v>
          </cell>
          <cell r="E9" t="str">
            <v>Зафаробод</v>
          </cell>
          <cell r="F9">
            <v>15000</v>
          </cell>
          <cell r="J9">
            <v>18</v>
          </cell>
        </row>
        <row r="10">
          <cell r="A10">
            <v>788</v>
          </cell>
          <cell r="B10" t="str">
            <v>Гулчехра-Олим</v>
          </cell>
          <cell r="C10" t="str">
            <v>ф/х</v>
          </cell>
          <cell r="D10" t="str">
            <v>Чимкургон</v>
          </cell>
          <cell r="E10" t="str">
            <v>Зафаробод</v>
          </cell>
          <cell r="F10">
            <v>33200</v>
          </cell>
          <cell r="J10">
            <v>17</v>
          </cell>
        </row>
        <row r="11">
          <cell r="A11">
            <v>789</v>
          </cell>
          <cell r="B11" t="str">
            <v>Дилшод-Тадбиркор</v>
          </cell>
          <cell r="C11" t="str">
            <v>ф/х</v>
          </cell>
          <cell r="D11" t="str">
            <v>Чимкургон</v>
          </cell>
          <cell r="E11" t="str">
            <v>Зафаробод</v>
          </cell>
          <cell r="F11">
            <v>75000</v>
          </cell>
          <cell r="J11">
            <v>15</v>
          </cell>
        </row>
        <row r="12">
          <cell r="A12">
            <v>790</v>
          </cell>
          <cell r="B12" t="str">
            <v>Достык</v>
          </cell>
          <cell r="C12" t="str">
            <v>ф/х</v>
          </cell>
          <cell r="D12" t="str">
            <v>Чимкургон</v>
          </cell>
          <cell r="E12" t="str">
            <v>Зафаробод</v>
          </cell>
          <cell r="F12">
            <v>17800</v>
          </cell>
          <cell r="J12">
            <v>17</v>
          </cell>
        </row>
        <row r="13">
          <cell r="A13">
            <v>791</v>
          </cell>
          <cell r="B13" t="str">
            <v>Жавохир-Гулсарабону</v>
          </cell>
          <cell r="C13" t="str">
            <v>ф/х</v>
          </cell>
          <cell r="D13" t="str">
            <v>Чимкургон</v>
          </cell>
          <cell r="E13" t="str">
            <v>Зафаробод</v>
          </cell>
          <cell r="F13">
            <v>6900</v>
          </cell>
          <cell r="J13">
            <v>14</v>
          </cell>
        </row>
        <row r="14">
          <cell r="A14">
            <v>792</v>
          </cell>
          <cell r="B14" t="str">
            <v>Кажмухан</v>
          </cell>
          <cell r="C14" t="str">
            <v>ф/х</v>
          </cell>
          <cell r="D14" t="str">
            <v>Чимкургон</v>
          </cell>
          <cell r="E14" t="str">
            <v>Зафаробод</v>
          </cell>
          <cell r="F14">
            <v>22600</v>
          </cell>
          <cell r="J14">
            <v>15</v>
          </cell>
        </row>
        <row r="15">
          <cell r="A15">
            <v>793</v>
          </cell>
          <cell r="B15" t="str">
            <v>Камалак-Комолот</v>
          </cell>
          <cell r="C15" t="str">
            <v>ф/х</v>
          </cell>
          <cell r="D15" t="str">
            <v>Чимкургон</v>
          </cell>
          <cell r="E15" t="str">
            <v>Зафаробод</v>
          </cell>
          <cell r="F15">
            <v>25500</v>
          </cell>
          <cell r="J15">
            <v>14</v>
          </cell>
        </row>
        <row r="16">
          <cell r="A16">
            <v>794</v>
          </cell>
          <cell r="B16" t="str">
            <v>Кахор хожи бобо-Мамай угли</v>
          </cell>
          <cell r="C16" t="str">
            <v>ф/х</v>
          </cell>
          <cell r="D16" t="str">
            <v>Чимкургон</v>
          </cell>
          <cell r="E16" t="str">
            <v>Зафаробод</v>
          </cell>
          <cell r="F16">
            <v>22900</v>
          </cell>
          <cell r="J16">
            <v>16</v>
          </cell>
        </row>
        <row r="17">
          <cell r="A17">
            <v>795</v>
          </cell>
          <cell r="B17" t="str">
            <v>Лозуд гурухи</v>
          </cell>
          <cell r="C17" t="str">
            <v>ф/х</v>
          </cell>
          <cell r="D17" t="str">
            <v>Чимкургон</v>
          </cell>
          <cell r="E17" t="str">
            <v>Зафаробод</v>
          </cell>
          <cell r="F17">
            <v>18400</v>
          </cell>
          <cell r="J17">
            <v>15</v>
          </cell>
        </row>
        <row r="18">
          <cell r="A18">
            <v>796</v>
          </cell>
          <cell r="B18" t="str">
            <v>Мехринисо-Мархоба</v>
          </cell>
          <cell r="C18" t="str">
            <v>ф/х</v>
          </cell>
          <cell r="D18" t="str">
            <v>Чимкургон</v>
          </cell>
          <cell r="E18" t="str">
            <v>Зафаробод</v>
          </cell>
          <cell r="F18">
            <v>35000</v>
          </cell>
          <cell r="J18">
            <v>15</v>
          </cell>
        </row>
        <row r="19">
          <cell r="A19">
            <v>797</v>
          </cell>
          <cell r="B19" t="str">
            <v>Миржалол-Баходир</v>
          </cell>
          <cell r="C19" t="str">
            <v>ф/х</v>
          </cell>
          <cell r="D19" t="str">
            <v>Чимкургон</v>
          </cell>
          <cell r="E19" t="str">
            <v>Зафаробод</v>
          </cell>
          <cell r="F19">
            <v>14900</v>
          </cell>
          <cell r="J19">
            <v>14</v>
          </cell>
        </row>
        <row r="20">
          <cell r="A20">
            <v>798</v>
          </cell>
          <cell r="B20" t="str">
            <v>Миркомил бобо орзуси</v>
          </cell>
          <cell r="C20" t="str">
            <v>ф/х</v>
          </cell>
          <cell r="D20" t="str">
            <v>Чимкургон</v>
          </cell>
          <cell r="E20" t="str">
            <v>Зафаробод</v>
          </cell>
          <cell r="F20">
            <v>26700</v>
          </cell>
          <cell r="J20">
            <v>18</v>
          </cell>
        </row>
        <row r="21">
          <cell r="A21">
            <v>799</v>
          </cell>
          <cell r="B21" t="str">
            <v>Мурат</v>
          </cell>
          <cell r="C21" t="str">
            <v>ф/х</v>
          </cell>
          <cell r="D21" t="str">
            <v>Чимкургон</v>
          </cell>
          <cell r="E21" t="str">
            <v>Зафаробод</v>
          </cell>
          <cell r="F21">
            <v>12200</v>
          </cell>
          <cell r="J21">
            <v>17</v>
          </cell>
        </row>
        <row r="22">
          <cell r="A22">
            <v>800</v>
          </cell>
          <cell r="B22" t="str">
            <v>Одилбек-Дилшод</v>
          </cell>
          <cell r="C22" t="str">
            <v>ф/х</v>
          </cell>
          <cell r="D22" t="str">
            <v>Чимкургон</v>
          </cell>
          <cell r="E22" t="str">
            <v>Зафаробод</v>
          </cell>
          <cell r="F22">
            <v>20700</v>
          </cell>
          <cell r="J22">
            <v>14</v>
          </cell>
        </row>
        <row r="23">
          <cell r="A23">
            <v>801</v>
          </cell>
          <cell r="B23" t="str">
            <v>Ойкорча юлдуз</v>
          </cell>
          <cell r="C23" t="str">
            <v>ф/х</v>
          </cell>
          <cell r="D23" t="str">
            <v>Чимкургон</v>
          </cell>
          <cell r="E23" t="str">
            <v>Зафаробод</v>
          </cell>
          <cell r="F23">
            <v>21000</v>
          </cell>
          <cell r="J23">
            <v>18</v>
          </cell>
        </row>
        <row r="24">
          <cell r="A24">
            <v>802</v>
          </cell>
          <cell r="B24" t="str">
            <v>Прантон лоласи</v>
          </cell>
          <cell r="C24" t="str">
            <v>ф/х</v>
          </cell>
          <cell r="D24" t="str">
            <v>Чимкургон</v>
          </cell>
          <cell r="E24" t="str">
            <v>Зафаробод</v>
          </cell>
          <cell r="F24">
            <v>6000</v>
          </cell>
          <cell r="J24">
            <v>14</v>
          </cell>
        </row>
        <row r="25">
          <cell r="A25">
            <v>803</v>
          </cell>
          <cell r="B25" t="str">
            <v>Пулат-Мавлон</v>
          </cell>
          <cell r="C25" t="str">
            <v>ф/х</v>
          </cell>
          <cell r="D25" t="str">
            <v>Чимкургон</v>
          </cell>
          <cell r="E25" t="str">
            <v>Зафаробод</v>
          </cell>
          <cell r="F25">
            <v>15100</v>
          </cell>
          <cell r="J25">
            <v>13</v>
          </cell>
        </row>
        <row r="26">
          <cell r="A26">
            <v>804</v>
          </cell>
          <cell r="B26" t="str">
            <v>Сазхон-Кумуш</v>
          </cell>
          <cell r="C26" t="str">
            <v>ф/х</v>
          </cell>
          <cell r="D26" t="str">
            <v>Чимкургон</v>
          </cell>
          <cell r="E26" t="str">
            <v>Зафаробод</v>
          </cell>
          <cell r="F26">
            <v>24200</v>
          </cell>
          <cell r="J26">
            <v>15</v>
          </cell>
        </row>
        <row r="27">
          <cell r="A27">
            <v>805</v>
          </cell>
          <cell r="B27" t="str">
            <v>Санжар</v>
          </cell>
          <cell r="C27" t="str">
            <v>ф/х</v>
          </cell>
          <cell r="D27" t="str">
            <v>Чимкургон</v>
          </cell>
          <cell r="E27" t="str">
            <v>Зафаробод</v>
          </cell>
          <cell r="F27">
            <v>14600</v>
          </cell>
          <cell r="J27">
            <v>17</v>
          </cell>
        </row>
        <row r="28">
          <cell r="A28">
            <v>806</v>
          </cell>
          <cell r="B28" t="str">
            <v>Севара Хилола</v>
          </cell>
          <cell r="C28" t="str">
            <v>ф/х</v>
          </cell>
          <cell r="D28" t="str">
            <v>Чимкургон</v>
          </cell>
          <cell r="E28" t="str">
            <v>Зафаробод</v>
          </cell>
          <cell r="F28">
            <v>21700</v>
          </cell>
          <cell r="J28">
            <v>16</v>
          </cell>
        </row>
        <row r="29">
          <cell r="A29">
            <v>808</v>
          </cell>
          <cell r="B29" t="str">
            <v>Турдикул-Сиддик</v>
          </cell>
          <cell r="C29" t="str">
            <v>ф/х</v>
          </cell>
          <cell r="D29" t="str">
            <v>Чимкургон</v>
          </cell>
          <cell r="E29" t="str">
            <v>Зафаробод</v>
          </cell>
          <cell r="F29">
            <v>26300</v>
          </cell>
          <cell r="J29">
            <v>13</v>
          </cell>
        </row>
        <row r="30">
          <cell r="A30">
            <v>809</v>
          </cell>
          <cell r="B30" t="str">
            <v>Тухтамиш-Полвон</v>
          </cell>
          <cell r="C30" t="str">
            <v>ф/х</v>
          </cell>
          <cell r="D30" t="str">
            <v>Чимкургон</v>
          </cell>
          <cell r="E30" t="str">
            <v>Зафаробод</v>
          </cell>
          <cell r="F30">
            <v>31500</v>
          </cell>
          <cell r="J30">
            <v>15</v>
          </cell>
        </row>
        <row r="31">
          <cell r="A31">
            <v>810</v>
          </cell>
          <cell r="B31" t="str">
            <v>Улугбек Коракулов</v>
          </cell>
          <cell r="C31" t="str">
            <v>ф/х</v>
          </cell>
          <cell r="D31" t="str">
            <v>Чимкургон</v>
          </cell>
          <cell r="E31" t="str">
            <v>Зафаробод</v>
          </cell>
          <cell r="F31">
            <v>57000</v>
          </cell>
          <cell r="J31">
            <v>14</v>
          </cell>
        </row>
        <row r="32">
          <cell r="A32">
            <v>811</v>
          </cell>
          <cell r="B32" t="str">
            <v>УЯ-64/73</v>
          </cell>
          <cell r="C32" t="str">
            <v>ф/х</v>
          </cell>
          <cell r="D32" t="str">
            <v>Чимкургон</v>
          </cell>
          <cell r="E32" t="str">
            <v>Зафаробод</v>
          </cell>
          <cell r="F32">
            <v>349500</v>
          </cell>
          <cell r="J32">
            <v>14</v>
          </cell>
        </row>
        <row r="33">
          <cell r="A33">
            <v>812</v>
          </cell>
          <cell r="B33" t="str">
            <v>УЯ-64/78</v>
          </cell>
          <cell r="C33" t="str">
            <v>ф/х</v>
          </cell>
          <cell r="D33" t="str">
            <v>Чимкургон</v>
          </cell>
          <cell r="E33" t="str">
            <v>Зафаробод</v>
          </cell>
          <cell r="F33">
            <v>300000</v>
          </cell>
          <cell r="J33">
            <v>14</v>
          </cell>
        </row>
        <row r="34">
          <cell r="A34">
            <v>813</v>
          </cell>
          <cell r="B34" t="str">
            <v>Хайдар-Мумин</v>
          </cell>
          <cell r="C34" t="str">
            <v>ф/х</v>
          </cell>
          <cell r="D34" t="str">
            <v>Чимкургон</v>
          </cell>
          <cell r="E34" t="str">
            <v>Зафаробод</v>
          </cell>
          <cell r="F34">
            <v>17600</v>
          </cell>
          <cell r="J34">
            <v>15</v>
          </cell>
        </row>
        <row r="35">
          <cell r="A35">
            <v>814</v>
          </cell>
          <cell r="B35" t="str">
            <v>Хонбой-Тура</v>
          </cell>
          <cell r="C35" t="str">
            <v>ф/х</v>
          </cell>
          <cell r="D35" t="str">
            <v>Чимкургон</v>
          </cell>
          <cell r="E35" t="str">
            <v>Зафаробод</v>
          </cell>
          <cell r="F35">
            <v>15500</v>
          </cell>
          <cell r="J35">
            <v>15</v>
          </cell>
        </row>
        <row r="36">
          <cell r="A36">
            <v>815</v>
          </cell>
          <cell r="B36" t="str">
            <v>Шокибой</v>
          </cell>
          <cell r="C36" t="str">
            <v>ф/х</v>
          </cell>
          <cell r="D36" t="str">
            <v>Чимкургон</v>
          </cell>
          <cell r="E36" t="str">
            <v>Зафаробод</v>
          </cell>
          <cell r="F36">
            <v>34500</v>
          </cell>
          <cell r="J36">
            <v>18</v>
          </cell>
        </row>
        <row r="37">
          <cell r="A37">
            <v>816</v>
          </cell>
          <cell r="B37" t="str">
            <v>Эгизбулок кишлоги</v>
          </cell>
          <cell r="C37" t="str">
            <v>ф/х</v>
          </cell>
          <cell r="D37" t="str">
            <v>Чимкургон</v>
          </cell>
          <cell r="E37" t="str">
            <v>Зафаробод</v>
          </cell>
          <cell r="F37">
            <v>45000</v>
          </cell>
          <cell r="J37">
            <v>15</v>
          </cell>
        </row>
        <row r="38">
          <cell r="A38">
            <v>817</v>
          </cell>
          <cell r="B38" t="str">
            <v>Элёр Абдуганиев</v>
          </cell>
          <cell r="C38" t="str">
            <v>ф/х</v>
          </cell>
          <cell r="D38" t="str">
            <v>Чимкургон</v>
          </cell>
          <cell r="E38" t="str">
            <v>Зафаробод</v>
          </cell>
          <cell r="F38">
            <v>32000</v>
          </cell>
          <cell r="J38">
            <v>18</v>
          </cell>
        </row>
        <row r="39">
          <cell r="A39">
            <v>807</v>
          </cell>
          <cell r="B39" t="str">
            <v>Томур Тожик</v>
          </cell>
          <cell r="C39" t="str">
            <v>б/т</v>
          </cell>
          <cell r="D39" t="str">
            <v>Чимкургон</v>
          </cell>
          <cell r="E39" t="str">
            <v>Зафаробод</v>
          </cell>
          <cell r="F39">
            <v>6800</v>
          </cell>
          <cell r="J39">
            <v>14</v>
          </cell>
        </row>
        <row r="40">
          <cell r="A40">
            <v>703</v>
          </cell>
          <cell r="B40" t="str">
            <v>Абу-Ата</v>
          </cell>
          <cell r="C40" t="str">
            <v>ф/х</v>
          </cell>
          <cell r="D40" t="str">
            <v>Х.Олимжон</v>
          </cell>
          <cell r="E40" t="str">
            <v>Зафаробод</v>
          </cell>
          <cell r="F40">
            <v>49800</v>
          </cell>
          <cell r="J40">
            <v>2</v>
          </cell>
        </row>
        <row r="41">
          <cell r="A41">
            <v>704</v>
          </cell>
          <cell r="B41" t="str">
            <v>Алишер</v>
          </cell>
          <cell r="C41" t="str">
            <v>ф/х</v>
          </cell>
          <cell r="D41" t="str">
            <v>Х.Олимжон</v>
          </cell>
          <cell r="E41" t="str">
            <v>Зафаробод</v>
          </cell>
          <cell r="F41">
            <v>54300</v>
          </cell>
          <cell r="H41">
            <v>22</v>
          </cell>
        </row>
        <row r="42">
          <cell r="A42">
            <v>705</v>
          </cell>
          <cell r="B42" t="str">
            <v>Анора-Муниса</v>
          </cell>
          <cell r="C42" t="str">
            <v>ф/х</v>
          </cell>
          <cell r="D42" t="str">
            <v>Х.Олимжон</v>
          </cell>
          <cell r="E42" t="str">
            <v>Зафаробод</v>
          </cell>
          <cell r="F42">
            <v>30000</v>
          </cell>
          <cell r="H42">
            <v>18</v>
          </cell>
        </row>
        <row r="43">
          <cell r="A43">
            <v>706</v>
          </cell>
          <cell r="B43" t="str">
            <v>Анорбой Отабек орзуси</v>
          </cell>
          <cell r="C43" t="str">
            <v>ф/х</v>
          </cell>
          <cell r="D43" t="str">
            <v>Х.Олимжон</v>
          </cell>
          <cell r="E43" t="str">
            <v>Зафаробод</v>
          </cell>
          <cell r="F43">
            <v>28500</v>
          </cell>
          <cell r="H43">
            <v>18</v>
          </cell>
        </row>
        <row r="44">
          <cell r="A44">
            <v>707</v>
          </cell>
          <cell r="B44" t="str">
            <v>Аскар-Пулат</v>
          </cell>
          <cell r="C44" t="str">
            <v>ф/х</v>
          </cell>
          <cell r="D44" t="str">
            <v>Х.Олимжон</v>
          </cell>
          <cell r="E44" t="str">
            <v>Зафаробод</v>
          </cell>
          <cell r="F44">
            <v>46200</v>
          </cell>
          <cell r="H44">
            <v>20</v>
          </cell>
        </row>
        <row r="45">
          <cell r="A45">
            <v>708</v>
          </cell>
          <cell r="B45" t="str">
            <v>Ахмадхон</v>
          </cell>
          <cell r="C45" t="str">
            <v>ф/х</v>
          </cell>
          <cell r="D45" t="str">
            <v>Х.Олимжон</v>
          </cell>
          <cell r="E45" t="str">
            <v>Зафаробод</v>
          </cell>
          <cell r="F45">
            <v>58000</v>
          </cell>
          <cell r="H45">
            <v>18</v>
          </cell>
        </row>
        <row r="46">
          <cell r="A46">
            <v>709</v>
          </cell>
          <cell r="B46" t="str">
            <v>Б.Боголони</v>
          </cell>
          <cell r="C46" t="str">
            <v>ф/х</v>
          </cell>
          <cell r="D46" t="str">
            <v>Х.Олимжон</v>
          </cell>
          <cell r="E46" t="str">
            <v>Зафаробод</v>
          </cell>
          <cell r="F46">
            <v>72800</v>
          </cell>
          <cell r="H46">
            <v>22</v>
          </cell>
        </row>
        <row r="47">
          <cell r="A47">
            <v>710</v>
          </cell>
          <cell r="B47" t="str">
            <v>Баходир-Ботир</v>
          </cell>
          <cell r="C47" t="str">
            <v>ф/х</v>
          </cell>
          <cell r="D47" t="str">
            <v>Х.Олимжон</v>
          </cell>
          <cell r="E47" t="str">
            <v>Зафаробод</v>
          </cell>
          <cell r="F47">
            <v>133100</v>
          </cell>
          <cell r="H47">
            <v>20</v>
          </cell>
        </row>
        <row r="48">
          <cell r="A48">
            <v>711</v>
          </cell>
          <cell r="B48" t="str">
            <v>Баходир-Соиб</v>
          </cell>
          <cell r="C48" t="str">
            <v>ф/х</v>
          </cell>
          <cell r="D48" t="str">
            <v>Х.Олимжон</v>
          </cell>
          <cell r="E48" t="str">
            <v>Зафаробод</v>
          </cell>
          <cell r="F48">
            <v>16500</v>
          </cell>
          <cell r="H48">
            <v>17</v>
          </cell>
        </row>
        <row r="49">
          <cell r="A49">
            <v>712</v>
          </cell>
          <cell r="B49" t="str">
            <v>Бахтиёр-Сардор</v>
          </cell>
          <cell r="C49" t="str">
            <v>ф/х</v>
          </cell>
          <cell r="D49" t="str">
            <v>Х.Олимжон</v>
          </cell>
          <cell r="E49" t="str">
            <v>Зафаробод</v>
          </cell>
          <cell r="F49">
            <v>18000</v>
          </cell>
          <cell r="H49">
            <v>19</v>
          </cell>
        </row>
        <row r="50">
          <cell r="A50">
            <v>713</v>
          </cell>
          <cell r="B50" t="str">
            <v>Бобур-Комил</v>
          </cell>
          <cell r="C50" t="str">
            <v>ф/х</v>
          </cell>
          <cell r="D50" t="str">
            <v>Х.Олимжон</v>
          </cell>
          <cell r="E50" t="str">
            <v>Зафаробод</v>
          </cell>
          <cell r="F50">
            <v>21300</v>
          </cell>
          <cell r="H50">
            <v>18</v>
          </cell>
        </row>
        <row r="51">
          <cell r="A51">
            <v>714</v>
          </cell>
          <cell r="B51" t="str">
            <v>Булунгур-2</v>
          </cell>
          <cell r="C51" t="str">
            <v>ф/х</v>
          </cell>
          <cell r="D51" t="str">
            <v>Х.Олимжон</v>
          </cell>
          <cell r="E51" t="str">
            <v>Зафаробод</v>
          </cell>
          <cell r="F51">
            <v>43200</v>
          </cell>
          <cell r="H51">
            <v>17</v>
          </cell>
        </row>
        <row r="52">
          <cell r="A52">
            <v>715</v>
          </cell>
          <cell r="B52" t="str">
            <v>Бурибой</v>
          </cell>
          <cell r="C52" t="str">
            <v>ф/х</v>
          </cell>
          <cell r="D52" t="str">
            <v>Х.Олимжон</v>
          </cell>
          <cell r="E52" t="str">
            <v>Зафаробод</v>
          </cell>
          <cell r="F52">
            <v>78000</v>
          </cell>
          <cell r="H52">
            <v>17</v>
          </cell>
        </row>
        <row r="53">
          <cell r="A53">
            <v>716</v>
          </cell>
          <cell r="B53" t="str">
            <v>Бурон</v>
          </cell>
          <cell r="C53" t="str">
            <v>ф/х</v>
          </cell>
          <cell r="D53" t="str">
            <v>Х.Олимжон</v>
          </cell>
          <cell r="E53" t="str">
            <v>Зафаробод</v>
          </cell>
          <cell r="F53">
            <v>37800</v>
          </cell>
          <cell r="H53">
            <v>17</v>
          </cell>
        </row>
        <row r="54">
          <cell r="A54">
            <v>717</v>
          </cell>
          <cell r="B54" t="str">
            <v>Вахоб</v>
          </cell>
          <cell r="C54" t="str">
            <v>ф/х</v>
          </cell>
          <cell r="D54" t="str">
            <v>Х.Олимжон</v>
          </cell>
          <cell r="E54" t="str">
            <v>Зафаробод</v>
          </cell>
          <cell r="F54">
            <v>22100</v>
          </cell>
          <cell r="H54">
            <v>18</v>
          </cell>
        </row>
        <row r="55">
          <cell r="A55">
            <v>718</v>
          </cell>
          <cell r="B55" t="str">
            <v>Давлатёр</v>
          </cell>
          <cell r="C55" t="str">
            <v>ф/х</v>
          </cell>
          <cell r="D55" t="str">
            <v>Х.Олимжон</v>
          </cell>
          <cell r="E55" t="str">
            <v>Зафаробод</v>
          </cell>
          <cell r="F55">
            <v>35000</v>
          </cell>
          <cell r="H55">
            <v>18</v>
          </cell>
        </row>
        <row r="56">
          <cell r="A56">
            <v>719</v>
          </cell>
          <cell r="B56" t="str">
            <v>Диёрбек-Асилбек</v>
          </cell>
          <cell r="C56" t="str">
            <v>ф/х</v>
          </cell>
          <cell r="D56" t="str">
            <v>Х.Олимжон</v>
          </cell>
          <cell r="E56" t="str">
            <v>Зафаробод</v>
          </cell>
          <cell r="F56">
            <v>28000</v>
          </cell>
          <cell r="H56">
            <v>18</v>
          </cell>
        </row>
        <row r="57">
          <cell r="A57">
            <v>720</v>
          </cell>
          <cell r="B57" t="str">
            <v>Дилмурод-Кузи</v>
          </cell>
          <cell r="C57" t="str">
            <v>ф/х</v>
          </cell>
          <cell r="D57" t="str">
            <v>Х.Олимжон</v>
          </cell>
          <cell r="E57" t="str">
            <v>Зафаробод</v>
          </cell>
          <cell r="F57">
            <v>41200</v>
          </cell>
          <cell r="H57">
            <v>20</v>
          </cell>
        </row>
        <row r="58">
          <cell r="A58">
            <v>721</v>
          </cell>
          <cell r="B58" t="str">
            <v>Дилсафар</v>
          </cell>
          <cell r="C58" t="str">
            <v>ф/х</v>
          </cell>
          <cell r="D58" t="str">
            <v>Х.Олимжон</v>
          </cell>
          <cell r="E58" t="str">
            <v>Зафаробод</v>
          </cell>
          <cell r="F58">
            <v>13800</v>
          </cell>
          <cell r="H58">
            <v>17</v>
          </cell>
        </row>
        <row r="59">
          <cell r="A59">
            <v>722</v>
          </cell>
          <cell r="B59" t="str">
            <v>Доринсой</v>
          </cell>
          <cell r="C59" t="str">
            <v>ф/х</v>
          </cell>
          <cell r="D59" t="str">
            <v>Х.Олимжон</v>
          </cell>
          <cell r="E59" t="str">
            <v>Зафаробод</v>
          </cell>
          <cell r="F59">
            <v>15000</v>
          </cell>
          <cell r="H59">
            <v>19</v>
          </cell>
        </row>
        <row r="60">
          <cell r="A60">
            <v>723</v>
          </cell>
          <cell r="B60" t="str">
            <v>Дувлат</v>
          </cell>
          <cell r="C60" t="str">
            <v>ф/х</v>
          </cell>
          <cell r="D60" t="str">
            <v>Х.Олимжон</v>
          </cell>
          <cell r="E60" t="str">
            <v>Зафаробод</v>
          </cell>
          <cell r="F60">
            <v>344200</v>
          </cell>
          <cell r="H60">
            <v>19</v>
          </cell>
        </row>
        <row r="61">
          <cell r="A61">
            <v>724</v>
          </cell>
          <cell r="B61" t="str">
            <v>Жахонгир Д</v>
          </cell>
          <cell r="C61" t="str">
            <v>ф/х</v>
          </cell>
          <cell r="D61" t="str">
            <v>Х.Олимжон</v>
          </cell>
          <cell r="E61" t="str">
            <v>Зафаробод</v>
          </cell>
          <cell r="F61">
            <v>41900</v>
          </cell>
          <cell r="H61">
            <v>17</v>
          </cell>
        </row>
        <row r="62">
          <cell r="A62">
            <v>725</v>
          </cell>
          <cell r="B62" t="str">
            <v>Зевес киёфаси</v>
          </cell>
          <cell r="C62" t="str">
            <v>ф/х</v>
          </cell>
          <cell r="D62" t="str">
            <v>Х.Олимжон</v>
          </cell>
          <cell r="E62" t="str">
            <v>Зафаробод</v>
          </cell>
          <cell r="F62">
            <v>28500</v>
          </cell>
          <cell r="H62">
            <v>16</v>
          </cell>
        </row>
        <row r="63">
          <cell r="A63">
            <v>726</v>
          </cell>
          <cell r="B63" t="str">
            <v>Икромжон</v>
          </cell>
          <cell r="C63" t="str">
            <v>ф/х</v>
          </cell>
          <cell r="D63" t="str">
            <v>Х.Олимжон</v>
          </cell>
          <cell r="E63" t="str">
            <v>Зафаробод</v>
          </cell>
          <cell r="F63">
            <v>55200</v>
          </cell>
          <cell r="H63">
            <v>21</v>
          </cell>
        </row>
        <row r="64">
          <cell r="A64">
            <v>727</v>
          </cell>
          <cell r="B64" t="str">
            <v>Иштихон-Гузор</v>
          </cell>
          <cell r="C64" t="str">
            <v>ф/х</v>
          </cell>
          <cell r="D64" t="str">
            <v>Х.Олимжон</v>
          </cell>
          <cell r="E64" t="str">
            <v>Зафаробод</v>
          </cell>
          <cell r="F64">
            <v>30300</v>
          </cell>
          <cell r="H64">
            <v>22</v>
          </cell>
        </row>
        <row r="65">
          <cell r="A65">
            <v>728</v>
          </cell>
          <cell r="B65" t="str">
            <v>Кахрамон-Жамшид</v>
          </cell>
          <cell r="C65" t="str">
            <v>ф/х</v>
          </cell>
          <cell r="D65" t="str">
            <v>Х.Олимжон</v>
          </cell>
          <cell r="E65" t="str">
            <v>Зафаробод</v>
          </cell>
          <cell r="F65">
            <v>21500</v>
          </cell>
          <cell r="H65">
            <v>20</v>
          </cell>
        </row>
        <row r="66">
          <cell r="A66">
            <v>729</v>
          </cell>
          <cell r="B66" t="str">
            <v>Керегатош</v>
          </cell>
          <cell r="C66" t="str">
            <v>ф/х</v>
          </cell>
          <cell r="D66" t="str">
            <v>Х.Олимжон</v>
          </cell>
          <cell r="E66" t="str">
            <v>Зафаробод</v>
          </cell>
          <cell r="F66">
            <v>28500</v>
          </cell>
          <cell r="H66">
            <v>24</v>
          </cell>
        </row>
        <row r="67">
          <cell r="A67">
            <v>730</v>
          </cell>
          <cell r="B67" t="str">
            <v xml:space="preserve">Кобул-Боймон </v>
          </cell>
          <cell r="C67" t="str">
            <v>ф/х</v>
          </cell>
          <cell r="D67" t="str">
            <v>Х.Олимжон</v>
          </cell>
          <cell r="E67" t="str">
            <v>Зафаробод</v>
          </cell>
          <cell r="F67">
            <v>32400</v>
          </cell>
          <cell r="H67">
            <v>22</v>
          </cell>
        </row>
        <row r="68">
          <cell r="A68">
            <v>731</v>
          </cell>
          <cell r="B68" t="str">
            <v>Кодир Чурогон</v>
          </cell>
          <cell r="C68" t="str">
            <v>ф/х</v>
          </cell>
          <cell r="D68" t="str">
            <v>Х.Олимжон</v>
          </cell>
          <cell r="E68" t="str">
            <v>Зафаробод</v>
          </cell>
          <cell r="F68">
            <v>49700</v>
          </cell>
          <cell r="H68">
            <v>22</v>
          </cell>
        </row>
        <row r="69">
          <cell r="A69">
            <v>732</v>
          </cell>
          <cell r="B69" t="str">
            <v>Коратош</v>
          </cell>
          <cell r="C69" t="str">
            <v>ф/х</v>
          </cell>
          <cell r="D69" t="str">
            <v>Х.Олимжон</v>
          </cell>
          <cell r="E69" t="str">
            <v>Зафаробод</v>
          </cell>
          <cell r="F69">
            <v>39300</v>
          </cell>
          <cell r="H69">
            <v>18</v>
          </cell>
        </row>
        <row r="70">
          <cell r="A70">
            <v>733</v>
          </cell>
          <cell r="B70" t="str">
            <v>Кувон тупли-Имонкул ота</v>
          </cell>
          <cell r="C70" t="str">
            <v>ф/х</v>
          </cell>
          <cell r="D70" t="str">
            <v>Х.Олимжон</v>
          </cell>
          <cell r="E70" t="str">
            <v>Зафаробод</v>
          </cell>
          <cell r="F70">
            <v>43800</v>
          </cell>
          <cell r="H70">
            <v>17</v>
          </cell>
        </row>
        <row r="71">
          <cell r="A71">
            <v>734</v>
          </cell>
          <cell r="B71" t="str">
            <v>Курбон хожи</v>
          </cell>
          <cell r="C71" t="str">
            <v>ф/х</v>
          </cell>
          <cell r="D71" t="str">
            <v>Х.Олимжон</v>
          </cell>
          <cell r="E71" t="str">
            <v>Зафаробод</v>
          </cell>
          <cell r="F71">
            <v>42300</v>
          </cell>
          <cell r="H71">
            <v>22</v>
          </cell>
        </row>
        <row r="72">
          <cell r="A72">
            <v>735</v>
          </cell>
          <cell r="B72" t="str">
            <v>Маматкул ота Холмирзаев</v>
          </cell>
          <cell r="C72" t="str">
            <v>ф/х</v>
          </cell>
          <cell r="D72" t="str">
            <v>Х.Олимжон</v>
          </cell>
          <cell r="E72" t="str">
            <v>Зафаробод</v>
          </cell>
          <cell r="F72">
            <v>68400</v>
          </cell>
          <cell r="H72">
            <v>17</v>
          </cell>
        </row>
        <row r="73">
          <cell r="A73">
            <v>736</v>
          </cell>
          <cell r="B73" t="str">
            <v>Мана-Сахар</v>
          </cell>
          <cell r="C73" t="str">
            <v>ф/х</v>
          </cell>
          <cell r="D73" t="str">
            <v>Х.Олимжон</v>
          </cell>
          <cell r="E73" t="str">
            <v>Зафаробод</v>
          </cell>
          <cell r="F73">
            <v>52800</v>
          </cell>
          <cell r="H73">
            <v>20</v>
          </cell>
        </row>
        <row r="74">
          <cell r="A74">
            <v>737</v>
          </cell>
          <cell r="B74" t="str">
            <v>Марди бобо1</v>
          </cell>
          <cell r="C74" t="str">
            <v>ф/х</v>
          </cell>
          <cell r="D74" t="str">
            <v>Х.Олимжон</v>
          </cell>
          <cell r="E74" t="str">
            <v>Зафаробод</v>
          </cell>
          <cell r="F74">
            <v>87400</v>
          </cell>
          <cell r="H74">
            <v>23</v>
          </cell>
        </row>
        <row r="75">
          <cell r="A75">
            <v>738</v>
          </cell>
          <cell r="B75" t="str">
            <v>Матонат</v>
          </cell>
          <cell r="C75" t="str">
            <v>ф/х</v>
          </cell>
          <cell r="D75" t="str">
            <v>Х.Олимжон</v>
          </cell>
          <cell r="E75" t="str">
            <v>Зафаробод</v>
          </cell>
          <cell r="F75">
            <v>72200</v>
          </cell>
          <cell r="H75">
            <v>18</v>
          </cell>
        </row>
        <row r="76">
          <cell r="A76">
            <v>739</v>
          </cell>
          <cell r="B76" t="str">
            <v>Маъмур</v>
          </cell>
          <cell r="C76" t="str">
            <v>ф/х</v>
          </cell>
          <cell r="D76" t="str">
            <v>Х.Олимжон</v>
          </cell>
          <cell r="E76" t="str">
            <v>Зафаробод</v>
          </cell>
          <cell r="F76">
            <v>36400</v>
          </cell>
          <cell r="H76">
            <v>17</v>
          </cell>
        </row>
        <row r="77">
          <cell r="A77">
            <v>740</v>
          </cell>
          <cell r="B77" t="str">
            <v>Мезон-Гул</v>
          </cell>
          <cell r="C77" t="str">
            <v>ф/х</v>
          </cell>
          <cell r="D77" t="str">
            <v>Х.Олимжон</v>
          </cell>
          <cell r="E77" t="str">
            <v>Зафаробод</v>
          </cell>
          <cell r="F77">
            <v>52000</v>
          </cell>
          <cell r="H77">
            <v>17</v>
          </cell>
        </row>
        <row r="78">
          <cell r="A78">
            <v>741</v>
          </cell>
          <cell r="B78" t="str">
            <v>Муаззам-Мазмут</v>
          </cell>
          <cell r="C78" t="str">
            <v>ф/х</v>
          </cell>
          <cell r="D78" t="str">
            <v>Х.Олимжон</v>
          </cell>
          <cell r="E78" t="str">
            <v>Зафаробод</v>
          </cell>
          <cell r="F78">
            <v>23300</v>
          </cell>
          <cell r="H78">
            <v>17</v>
          </cell>
        </row>
        <row r="79">
          <cell r="A79">
            <v>742</v>
          </cell>
          <cell r="B79" t="str">
            <v>Муз океан</v>
          </cell>
          <cell r="C79" t="str">
            <v>ф/х</v>
          </cell>
          <cell r="D79" t="str">
            <v>Х.Олимжон</v>
          </cell>
          <cell r="E79" t="str">
            <v>Зафаробод</v>
          </cell>
          <cell r="F79">
            <v>27300</v>
          </cell>
          <cell r="H79">
            <v>18</v>
          </cell>
        </row>
        <row r="80">
          <cell r="A80">
            <v>743</v>
          </cell>
          <cell r="B80" t="str">
            <v>Мусурмон ота</v>
          </cell>
          <cell r="C80" t="str">
            <v>ф/х</v>
          </cell>
          <cell r="D80" t="str">
            <v>Х.Олимжон</v>
          </cell>
          <cell r="E80" t="str">
            <v>Зафаробод</v>
          </cell>
          <cell r="F80">
            <v>32500</v>
          </cell>
          <cell r="H80">
            <v>18</v>
          </cell>
        </row>
        <row r="81">
          <cell r="A81">
            <v>744</v>
          </cell>
          <cell r="B81" t="str">
            <v>Немат Авалбоев</v>
          </cell>
          <cell r="C81" t="str">
            <v>ф/х</v>
          </cell>
          <cell r="D81" t="str">
            <v>Х.Олимжон</v>
          </cell>
          <cell r="E81" t="str">
            <v>Зафаробод</v>
          </cell>
          <cell r="F81">
            <v>7100</v>
          </cell>
          <cell r="H81">
            <v>18</v>
          </cell>
        </row>
        <row r="82">
          <cell r="A82">
            <v>745</v>
          </cell>
          <cell r="B82" t="str">
            <v>Нурбобо Исоков</v>
          </cell>
          <cell r="C82" t="str">
            <v>ф/х</v>
          </cell>
          <cell r="D82" t="str">
            <v>Х.Олимжон</v>
          </cell>
          <cell r="E82" t="str">
            <v>Зафаробод</v>
          </cell>
          <cell r="F82">
            <v>39300</v>
          </cell>
          <cell r="H82">
            <v>19</v>
          </cell>
        </row>
        <row r="83">
          <cell r="A83">
            <v>746</v>
          </cell>
          <cell r="B83" t="str">
            <v>Нуриддин Туракулов</v>
          </cell>
          <cell r="C83" t="str">
            <v>ф/х</v>
          </cell>
          <cell r="D83" t="str">
            <v>Х.Олимжон</v>
          </cell>
          <cell r="E83" t="str">
            <v>Зафаробод</v>
          </cell>
          <cell r="F83">
            <v>48500</v>
          </cell>
          <cell r="H83">
            <v>20</v>
          </cell>
        </row>
        <row r="84">
          <cell r="A84">
            <v>747</v>
          </cell>
          <cell r="B84" t="str">
            <v>Ойбек</v>
          </cell>
          <cell r="C84" t="str">
            <v>ф/х</v>
          </cell>
          <cell r="D84" t="str">
            <v>Х.Олимжон</v>
          </cell>
          <cell r="E84" t="str">
            <v>Зафаробод</v>
          </cell>
          <cell r="F84">
            <v>13000</v>
          </cell>
          <cell r="H84">
            <v>21</v>
          </cell>
        </row>
        <row r="85">
          <cell r="A85">
            <v>748</v>
          </cell>
          <cell r="B85" t="str">
            <v>Оллон кудук</v>
          </cell>
          <cell r="C85" t="str">
            <v>ф/х</v>
          </cell>
          <cell r="D85" t="str">
            <v>Х.Олимжон</v>
          </cell>
          <cell r="E85" t="str">
            <v>Зафаробод</v>
          </cell>
          <cell r="F85">
            <v>30900</v>
          </cell>
          <cell r="H85">
            <v>24</v>
          </cell>
        </row>
        <row r="86">
          <cell r="A86">
            <v>749</v>
          </cell>
          <cell r="B86" t="str">
            <v>Олмос-Мухаммад</v>
          </cell>
          <cell r="C86" t="str">
            <v>ф/х</v>
          </cell>
          <cell r="D86" t="str">
            <v>Х.Олимжон</v>
          </cell>
          <cell r="E86" t="str">
            <v>Зафаробод</v>
          </cell>
          <cell r="F86">
            <v>53700</v>
          </cell>
          <cell r="H86">
            <v>20</v>
          </cell>
        </row>
        <row r="87">
          <cell r="A87">
            <v>750</v>
          </cell>
          <cell r="B87" t="str">
            <v>Ориф-Маман</v>
          </cell>
          <cell r="C87" t="str">
            <v>ф/х</v>
          </cell>
          <cell r="D87" t="str">
            <v>Х.Олимжон</v>
          </cell>
          <cell r="E87" t="str">
            <v>Зафаробод</v>
          </cell>
          <cell r="F87">
            <v>45500</v>
          </cell>
          <cell r="H87">
            <v>22</v>
          </cell>
        </row>
        <row r="88">
          <cell r="A88">
            <v>751</v>
          </cell>
          <cell r="B88" t="str">
            <v>Рахмат дом</v>
          </cell>
          <cell r="C88" t="str">
            <v>ф/х</v>
          </cell>
          <cell r="D88" t="str">
            <v>Х.Олимжон</v>
          </cell>
          <cell r="E88" t="str">
            <v>Зафаробод</v>
          </cell>
          <cell r="F88">
            <v>9000</v>
          </cell>
          <cell r="H88">
            <v>21</v>
          </cell>
        </row>
        <row r="89">
          <cell r="A89">
            <v>752</v>
          </cell>
          <cell r="B89" t="str">
            <v>Рузиева Шахринисо</v>
          </cell>
          <cell r="C89" t="str">
            <v>ф/х</v>
          </cell>
          <cell r="D89" t="str">
            <v>Х.Олимжон</v>
          </cell>
          <cell r="E89" t="str">
            <v>Зафаробод</v>
          </cell>
          <cell r="F89">
            <v>3000</v>
          </cell>
          <cell r="H89">
            <v>20</v>
          </cell>
        </row>
        <row r="90">
          <cell r="A90">
            <v>753</v>
          </cell>
          <cell r="B90" t="str">
            <v>Садирсой</v>
          </cell>
          <cell r="C90" t="str">
            <v>ф/х</v>
          </cell>
          <cell r="D90" t="str">
            <v>Х.Олимжон</v>
          </cell>
          <cell r="E90" t="str">
            <v>Зафаробод</v>
          </cell>
          <cell r="F90">
            <v>17500</v>
          </cell>
          <cell r="H90">
            <v>19</v>
          </cell>
        </row>
        <row r="91">
          <cell r="A91">
            <v>754</v>
          </cell>
          <cell r="B91" t="str">
            <v>Сайхурд</v>
          </cell>
          <cell r="C91" t="str">
            <v>ф/х</v>
          </cell>
          <cell r="D91" t="str">
            <v>Х.Олимжон</v>
          </cell>
          <cell r="E91" t="str">
            <v>Зафаробод</v>
          </cell>
          <cell r="F91">
            <v>8800</v>
          </cell>
          <cell r="H91">
            <v>22</v>
          </cell>
        </row>
        <row r="92">
          <cell r="A92">
            <v>755</v>
          </cell>
          <cell r="B92" t="str">
            <v>Сароиб</v>
          </cell>
          <cell r="C92" t="str">
            <v>ф/х</v>
          </cell>
          <cell r="D92" t="str">
            <v>Х.Олимжон</v>
          </cell>
          <cell r="E92" t="str">
            <v>Зафаробод</v>
          </cell>
          <cell r="F92">
            <v>60500</v>
          </cell>
          <cell r="H92">
            <v>22</v>
          </cell>
        </row>
        <row r="93">
          <cell r="A93">
            <v>756</v>
          </cell>
          <cell r="B93" t="str">
            <v>Синдор ота</v>
          </cell>
          <cell r="C93" t="str">
            <v>ф/х</v>
          </cell>
          <cell r="D93" t="str">
            <v>Х.Олимжон</v>
          </cell>
          <cell r="E93" t="str">
            <v>Зафаробод</v>
          </cell>
          <cell r="F93">
            <v>68900</v>
          </cell>
          <cell r="H93">
            <v>18</v>
          </cell>
        </row>
        <row r="94">
          <cell r="A94">
            <v>757</v>
          </cell>
          <cell r="B94" t="str">
            <v>Сирож</v>
          </cell>
          <cell r="C94" t="str">
            <v>ф/х</v>
          </cell>
          <cell r="D94" t="str">
            <v>Х.Олимжон</v>
          </cell>
          <cell r="E94" t="str">
            <v>Зафаробод</v>
          </cell>
          <cell r="F94">
            <v>113900</v>
          </cell>
          <cell r="H94">
            <v>17</v>
          </cell>
        </row>
        <row r="95">
          <cell r="A95">
            <v>758</v>
          </cell>
          <cell r="B95" t="str">
            <v>Солжукбек</v>
          </cell>
          <cell r="C95" t="str">
            <v>ф/х</v>
          </cell>
          <cell r="D95" t="str">
            <v>Х.Олимжон</v>
          </cell>
          <cell r="E95" t="str">
            <v>Зафаробод</v>
          </cell>
          <cell r="F95">
            <v>18200</v>
          </cell>
          <cell r="H95">
            <v>20</v>
          </cell>
        </row>
        <row r="96">
          <cell r="A96">
            <v>759</v>
          </cell>
          <cell r="B96" t="str">
            <v>Субон бобо</v>
          </cell>
          <cell r="C96" t="str">
            <v>ф/х</v>
          </cell>
          <cell r="D96" t="str">
            <v>Х.Олимжон</v>
          </cell>
          <cell r="E96" t="str">
            <v>Зафаробод</v>
          </cell>
          <cell r="F96">
            <v>19200</v>
          </cell>
          <cell r="H96">
            <v>17</v>
          </cell>
        </row>
        <row r="97">
          <cell r="A97">
            <v>760</v>
          </cell>
          <cell r="B97" t="str">
            <v>Сугдиёна</v>
          </cell>
          <cell r="C97" t="str">
            <v>ф/х</v>
          </cell>
          <cell r="D97" t="str">
            <v>Х.Олимжон</v>
          </cell>
          <cell r="E97" t="str">
            <v>Зафаробод</v>
          </cell>
          <cell r="F97">
            <v>30800</v>
          </cell>
          <cell r="H97">
            <v>20</v>
          </cell>
        </row>
        <row r="98">
          <cell r="A98">
            <v>761</v>
          </cell>
          <cell r="B98" t="str">
            <v>Тилов ота</v>
          </cell>
          <cell r="C98" t="str">
            <v>ф/х</v>
          </cell>
          <cell r="D98" t="str">
            <v>Х.Олимжон</v>
          </cell>
          <cell r="E98" t="str">
            <v>Зафаробод</v>
          </cell>
          <cell r="F98">
            <v>68700</v>
          </cell>
          <cell r="H98">
            <v>20</v>
          </cell>
        </row>
        <row r="99">
          <cell r="A99">
            <v>762</v>
          </cell>
          <cell r="B99" t="str">
            <v>Тулгоной</v>
          </cell>
          <cell r="C99" t="str">
            <v>ф/х</v>
          </cell>
          <cell r="D99" t="str">
            <v>Х.Олимжон</v>
          </cell>
          <cell r="E99" t="str">
            <v>Зафаробод</v>
          </cell>
          <cell r="F99">
            <v>87800</v>
          </cell>
          <cell r="H99">
            <v>18</v>
          </cell>
        </row>
        <row r="100">
          <cell r="A100">
            <v>763</v>
          </cell>
          <cell r="B100" t="str">
            <v>Турабек</v>
          </cell>
          <cell r="C100" t="str">
            <v>ф/х</v>
          </cell>
          <cell r="D100" t="str">
            <v>Х.Олимжон</v>
          </cell>
          <cell r="E100" t="str">
            <v>Зафаробод</v>
          </cell>
          <cell r="F100">
            <v>21000</v>
          </cell>
          <cell r="H100">
            <v>18</v>
          </cell>
        </row>
        <row r="101">
          <cell r="A101">
            <v>764</v>
          </cell>
          <cell r="B101" t="str">
            <v>Туфаланг</v>
          </cell>
          <cell r="C101" t="str">
            <v>ф/х</v>
          </cell>
          <cell r="D101" t="str">
            <v>Х.Олимжон</v>
          </cell>
          <cell r="E101" t="str">
            <v>Зафаробод</v>
          </cell>
          <cell r="F101">
            <v>30000</v>
          </cell>
          <cell r="H101">
            <v>20</v>
          </cell>
        </row>
        <row r="102">
          <cell r="A102">
            <v>766</v>
          </cell>
          <cell r="B102" t="str">
            <v>Феруз</v>
          </cell>
          <cell r="C102" t="str">
            <v>ф/х</v>
          </cell>
          <cell r="D102" t="str">
            <v>Х.Олимжон</v>
          </cell>
          <cell r="E102" t="str">
            <v>Зафаробод</v>
          </cell>
          <cell r="F102">
            <v>80600</v>
          </cell>
          <cell r="H102">
            <v>22</v>
          </cell>
        </row>
        <row r="103">
          <cell r="A103">
            <v>767</v>
          </cell>
          <cell r="B103" t="str">
            <v>Феруза Мамирова</v>
          </cell>
          <cell r="C103" t="str">
            <v>ф/х</v>
          </cell>
          <cell r="D103" t="str">
            <v>Х.Олимжон</v>
          </cell>
          <cell r="E103" t="str">
            <v>Зафаробод</v>
          </cell>
          <cell r="F103">
            <v>25700</v>
          </cell>
          <cell r="H103">
            <v>17</v>
          </cell>
        </row>
        <row r="104">
          <cell r="A104">
            <v>768</v>
          </cell>
          <cell r="B104" t="str">
            <v>Фуркат</v>
          </cell>
          <cell r="C104" t="str">
            <v>ф/х</v>
          </cell>
          <cell r="D104" t="str">
            <v>Х.Олимжон</v>
          </cell>
          <cell r="E104" t="str">
            <v>Зафаробод</v>
          </cell>
          <cell r="F104">
            <v>86500</v>
          </cell>
          <cell r="H104">
            <v>18</v>
          </cell>
        </row>
        <row r="105">
          <cell r="A105">
            <v>769</v>
          </cell>
          <cell r="B105" t="str">
            <v>Худоёрхон</v>
          </cell>
          <cell r="C105" t="str">
            <v>ф/х</v>
          </cell>
          <cell r="D105" t="str">
            <v>Х.Олимжон</v>
          </cell>
          <cell r="E105" t="str">
            <v>Зафаробод</v>
          </cell>
          <cell r="F105">
            <v>100000</v>
          </cell>
          <cell r="H105">
            <v>17</v>
          </cell>
        </row>
        <row r="106">
          <cell r="A106">
            <v>770</v>
          </cell>
          <cell r="B106" t="str">
            <v>Худойберди ота</v>
          </cell>
          <cell r="C106" t="str">
            <v>ф/х</v>
          </cell>
          <cell r="D106" t="str">
            <v>Х.Олимжон</v>
          </cell>
          <cell r="E106" t="str">
            <v>Зафаробод</v>
          </cell>
          <cell r="F106">
            <v>17900</v>
          </cell>
          <cell r="H106">
            <v>24</v>
          </cell>
        </row>
        <row r="107">
          <cell r="A107">
            <v>771</v>
          </cell>
          <cell r="B107" t="str">
            <v>Хулкар</v>
          </cell>
          <cell r="C107" t="str">
            <v>ф/х</v>
          </cell>
          <cell r="D107" t="str">
            <v>Х.Олимжон</v>
          </cell>
          <cell r="E107" t="str">
            <v>Зафаробод</v>
          </cell>
          <cell r="F107">
            <v>34700</v>
          </cell>
          <cell r="H107">
            <v>17</v>
          </cell>
        </row>
        <row r="108">
          <cell r="A108">
            <v>772</v>
          </cell>
          <cell r="B108" t="str">
            <v>Хумо-Хол</v>
          </cell>
          <cell r="C108" t="str">
            <v>ф/х</v>
          </cell>
          <cell r="D108" t="str">
            <v>Х.Олимжон</v>
          </cell>
          <cell r="E108" t="str">
            <v>Зафаробод</v>
          </cell>
          <cell r="F108">
            <v>75100</v>
          </cell>
          <cell r="H108">
            <v>17</v>
          </cell>
        </row>
        <row r="109">
          <cell r="A109">
            <v>773</v>
          </cell>
          <cell r="B109" t="str">
            <v>Хур диёр орзуси</v>
          </cell>
          <cell r="C109" t="str">
            <v>ф/х</v>
          </cell>
          <cell r="D109" t="str">
            <v>Х.Олимжон</v>
          </cell>
          <cell r="E109" t="str">
            <v>Зафаробод</v>
          </cell>
          <cell r="F109">
            <v>43200</v>
          </cell>
          <cell r="H109">
            <v>18</v>
          </cell>
        </row>
        <row r="110">
          <cell r="A110">
            <v>774</v>
          </cell>
          <cell r="B110" t="str">
            <v>Чингизхон</v>
          </cell>
          <cell r="C110" t="str">
            <v>ф/х</v>
          </cell>
          <cell r="D110" t="str">
            <v>Х.Олимжон</v>
          </cell>
          <cell r="E110" t="str">
            <v>Зафаробод</v>
          </cell>
          <cell r="F110">
            <v>60800</v>
          </cell>
          <cell r="H110">
            <v>19</v>
          </cell>
        </row>
        <row r="111">
          <cell r="A111">
            <v>775</v>
          </cell>
          <cell r="B111" t="str">
            <v>Шерзот</v>
          </cell>
          <cell r="C111" t="str">
            <v>ф/х</v>
          </cell>
          <cell r="D111" t="str">
            <v>Х.Олимжон</v>
          </cell>
          <cell r="E111" t="str">
            <v>Зафаробод</v>
          </cell>
          <cell r="F111">
            <v>112800</v>
          </cell>
          <cell r="H111">
            <v>22</v>
          </cell>
        </row>
        <row r="112">
          <cell r="A112">
            <v>776</v>
          </cell>
          <cell r="B112" t="str">
            <v>Шухрат-1</v>
          </cell>
          <cell r="C112" t="str">
            <v>ф/х</v>
          </cell>
          <cell r="D112" t="str">
            <v>Х.Олимжон</v>
          </cell>
          <cell r="E112" t="str">
            <v>Зафаробод</v>
          </cell>
          <cell r="F112">
            <v>24900</v>
          </cell>
          <cell r="H112">
            <v>19</v>
          </cell>
        </row>
        <row r="113">
          <cell r="A113">
            <v>777</v>
          </cell>
          <cell r="B113" t="str">
            <v>Элёр-Сардор</v>
          </cell>
          <cell r="C113" t="str">
            <v>ф/х</v>
          </cell>
          <cell r="D113" t="str">
            <v>Х.Олимжон</v>
          </cell>
          <cell r="E113" t="str">
            <v>Зафаробод</v>
          </cell>
          <cell r="F113">
            <v>27000</v>
          </cell>
          <cell r="H113">
            <v>18</v>
          </cell>
        </row>
        <row r="114">
          <cell r="A114">
            <v>778</v>
          </cell>
          <cell r="B114" t="str">
            <v>Эргаш-Шербек</v>
          </cell>
          <cell r="C114" t="str">
            <v>ф/х</v>
          </cell>
          <cell r="D114" t="str">
            <v>Х.Олимжон</v>
          </cell>
          <cell r="E114" t="str">
            <v>Зафаробод</v>
          </cell>
          <cell r="F114">
            <v>21300</v>
          </cell>
          <cell r="H114">
            <v>15</v>
          </cell>
        </row>
        <row r="115">
          <cell r="A115">
            <v>779</v>
          </cell>
          <cell r="B115" t="str">
            <v>Эсанбой Умаров</v>
          </cell>
          <cell r="C115" t="str">
            <v>ф/х</v>
          </cell>
          <cell r="D115" t="str">
            <v>Х.Олимжон</v>
          </cell>
          <cell r="E115" t="str">
            <v>Зафаробод</v>
          </cell>
          <cell r="F115">
            <v>31000</v>
          </cell>
          <cell r="H115">
            <v>18</v>
          </cell>
        </row>
        <row r="116">
          <cell r="A116">
            <v>765</v>
          </cell>
          <cell r="B116" t="str">
            <v>Улуг-Тожибой</v>
          </cell>
          <cell r="C116" t="str">
            <v>б/т</v>
          </cell>
          <cell r="D116" t="str">
            <v>Х.Олимжон</v>
          </cell>
          <cell r="E116" t="str">
            <v>Зафаробод</v>
          </cell>
          <cell r="F116">
            <v>15500</v>
          </cell>
          <cell r="H116">
            <v>21</v>
          </cell>
        </row>
        <row r="117">
          <cell r="A117">
            <v>650</v>
          </cell>
          <cell r="B117" t="str">
            <v>CASSIO</v>
          </cell>
          <cell r="C117" t="str">
            <v>ф/х</v>
          </cell>
          <cell r="D117" t="str">
            <v>Ф.Хужаев</v>
          </cell>
          <cell r="E117" t="str">
            <v>Зафаробод</v>
          </cell>
          <cell r="F117">
            <v>13900</v>
          </cell>
          <cell r="H117">
            <v>17</v>
          </cell>
        </row>
        <row r="118">
          <cell r="A118">
            <v>651</v>
          </cell>
          <cell r="B118" t="str">
            <v>Аббос-Шахзод</v>
          </cell>
          <cell r="C118" t="str">
            <v>ф/х</v>
          </cell>
          <cell r="D118" t="str">
            <v>Ф.Хужаев</v>
          </cell>
          <cell r="E118" t="str">
            <v>Зафаробод</v>
          </cell>
          <cell r="F118">
            <v>29600</v>
          </cell>
          <cell r="J118">
            <v>8</v>
          </cell>
        </row>
        <row r="119">
          <cell r="A119">
            <v>652</v>
          </cell>
          <cell r="B119" t="str">
            <v>Азия-Д</v>
          </cell>
          <cell r="C119" t="str">
            <v>ф/х</v>
          </cell>
          <cell r="D119" t="str">
            <v>Ф.Хужаев</v>
          </cell>
          <cell r="E119" t="str">
            <v>Зафаробод</v>
          </cell>
          <cell r="F119">
            <v>16300</v>
          </cell>
          <cell r="J119">
            <v>5</v>
          </cell>
        </row>
        <row r="120">
          <cell r="A120">
            <v>653</v>
          </cell>
          <cell r="B120" t="str">
            <v>Албарегум</v>
          </cell>
          <cell r="C120" t="str">
            <v>ф/х</v>
          </cell>
          <cell r="D120" t="str">
            <v>Ф.Хужаев</v>
          </cell>
          <cell r="E120" t="str">
            <v>Зафаробод</v>
          </cell>
          <cell r="F120">
            <v>30200</v>
          </cell>
          <cell r="J120">
            <v>8</v>
          </cell>
        </row>
        <row r="121">
          <cell r="A121">
            <v>654</v>
          </cell>
          <cell r="B121" t="str">
            <v xml:space="preserve">Бехзод-Алишер </v>
          </cell>
          <cell r="C121" t="str">
            <v>ф/х</v>
          </cell>
          <cell r="D121" t="str">
            <v>Ф.Хужаев</v>
          </cell>
          <cell r="E121" t="str">
            <v>Зафаробод</v>
          </cell>
          <cell r="F121">
            <v>17300</v>
          </cell>
          <cell r="J121">
            <v>8</v>
          </cell>
        </row>
        <row r="122">
          <cell r="A122">
            <v>655</v>
          </cell>
          <cell r="B122" t="str">
            <v>Бодом тог</v>
          </cell>
          <cell r="C122" t="str">
            <v>ф/х</v>
          </cell>
          <cell r="D122" t="str">
            <v>Ф.Хужаев</v>
          </cell>
          <cell r="E122" t="str">
            <v>Зафаробод</v>
          </cell>
          <cell r="F122">
            <v>19600</v>
          </cell>
          <cell r="J122">
            <v>5</v>
          </cell>
        </row>
        <row r="123">
          <cell r="A123">
            <v>656</v>
          </cell>
          <cell r="B123" t="str">
            <v>Ботирхон</v>
          </cell>
          <cell r="C123" t="str">
            <v>ф/х</v>
          </cell>
          <cell r="D123" t="str">
            <v>Ф.Хужаев</v>
          </cell>
          <cell r="E123" t="str">
            <v>Зафаробод</v>
          </cell>
          <cell r="F123">
            <v>25000</v>
          </cell>
          <cell r="J123">
            <v>5</v>
          </cell>
        </row>
        <row r="124">
          <cell r="A124">
            <v>657</v>
          </cell>
          <cell r="B124" t="str">
            <v>Бунёд-Шер</v>
          </cell>
          <cell r="C124" t="str">
            <v>ф/х</v>
          </cell>
          <cell r="D124" t="str">
            <v>Ф.Хужаев</v>
          </cell>
          <cell r="E124" t="str">
            <v>Зафаробод</v>
          </cell>
          <cell r="F124">
            <v>14000</v>
          </cell>
          <cell r="J124">
            <v>6</v>
          </cell>
        </row>
        <row r="125">
          <cell r="A125">
            <v>658</v>
          </cell>
          <cell r="B125" t="str">
            <v>Гайрат</v>
          </cell>
          <cell r="C125" t="str">
            <v>ф/х</v>
          </cell>
          <cell r="D125" t="str">
            <v>Ф.Хужаев</v>
          </cell>
          <cell r="E125" t="str">
            <v>Зафаробод</v>
          </cell>
          <cell r="F125">
            <v>15000</v>
          </cell>
          <cell r="J125">
            <v>6</v>
          </cell>
        </row>
        <row r="126">
          <cell r="A126">
            <v>659</v>
          </cell>
          <cell r="B126" t="str">
            <v>Гараша</v>
          </cell>
          <cell r="C126" t="str">
            <v>ф/х</v>
          </cell>
          <cell r="D126" t="str">
            <v>Ф.Хужаев</v>
          </cell>
          <cell r="E126" t="str">
            <v>Зафаробод</v>
          </cell>
          <cell r="F126">
            <v>32400</v>
          </cell>
          <cell r="J126">
            <v>6</v>
          </cell>
        </row>
        <row r="127">
          <cell r="A127">
            <v>660</v>
          </cell>
          <cell r="B127" t="str">
            <v>Даврон ота</v>
          </cell>
          <cell r="C127" t="str">
            <v>ф/х</v>
          </cell>
          <cell r="D127" t="str">
            <v>Ф.Хужаев</v>
          </cell>
          <cell r="E127" t="str">
            <v>Зафаробод</v>
          </cell>
          <cell r="F127">
            <v>24500</v>
          </cell>
          <cell r="J127">
            <v>4</v>
          </cell>
        </row>
        <row r="128">
          <cell r="A128">
            <v>661</v>
          </cell>
          <cell r="B128" t="str">
            <v>Даврон юлдузи</v>
          </cell>
          <cell r="C128" t="str">
            <v>ф/х</v>
          </cell>
          <cell r="D128" t="str">
            <v>Ф.Хужаев</v>
          </cell>
          <cell r="E128" t="str">
            <v>Зафаробод</v>
          </cell>
          <cell r="F128">
            <v>27900</v>
          </cell>
          <cell r="J128">
            <v>4</v>
          </cell>
        </row>
        <row r="129">
          <cell r="A129">
            <v>662</v>
          </cell>
          <cell r="B129" t="str">
            <v>Дилмурод</v>
          </cell>
          <cell r="C129" t="str">
            <v>ф/х</v>
          </cell>
          <cell r="D129" t="str">
            <v>Ф.Хужаев</v>
          </cell>
          <cell r="E129" t="str">
            <v>Зафаробод</v>
          </cell>
          <cell r="F129">
            <v>96000</v>
          </cell>
          <cell r="J129">
            <v>8</v>
          </cell>
        </row>
        <row r="130">
          <cell r="A130">
            <v>663</v>
          </cell>
          <cell r="B130" t="str">
            <v>Дилшод-Бобобек</v>
          </cell>
          <cell r="C130" t="str">
            <v>ф/х</v>
          </cell>
          <cell r="D130" t="str">
            <v>Ф.Хужаев</v>
          </cell>
          <cell r="E130" t="str">
            <v>Зафаробод</v>
          </cell>
          <cell r="F130">
            <v>10000</v>
          </cell>
          <cell r="J130">
            <v>6</v>
          </cell>
        </row>
        <row r="131">
          <cell r="A131">
            <v>664</v>
          </cell>
          <cell r="B131" t="str">
            <v>Жиловдор бобо</v>
          </cell>
          <cell r="C131" t="str">
            <v>ф/х</v>
          </cell>
          <cell r="D131" t="str">
            <v>Ф.Хужаев</v>
          </cell>
          <cell r="E131" t="str">
            <v>Зафаробод</v>
          </cell>
          <cell r="F131">
            <v>15100</v>
          </cell>
          <cell r="J131">
            <v>8</v>
          </cell>
        </row>
        <row r="132">
          <cell r="A132">
            <v>665</v>
          </cell>
          <cell r="B132" t="str">
            <v>Зайнак-Малик</v>
          </cell>
          <cell r="C132" t="str">
            <v>ф/х</v>
          </cell>
          <cell r="D132" t="str">
            <v>Ф.Хужаев</v>
          </cell>
          <cell r="E132" t="str">
            <v>Зафаробод</v>
          </cell>
          <cell r="F132">
            <v>8000</v>
          </cell>
          <cell r="J132">
            <v>6</v>
          </cell>
        </row>
        <row r="133">
          <cell r="A133">
            <v>666</v>
          </cell>
          <cell r="B133" t="str">
            <v>Зарафшон</v>
          </cell>
          <cell r="C133" t="str">
            <v>ф/х</v>
          </cell>
          <cell r="D133" t="str">
            <v>Ф.Хужаев</v>
          </cell>
          <cell r="E133" t="str">
            <v>Зафаробод</v>
          </cell>
          <cell r="F133">
            <v>12200</v>
          </cell>
          <cell r="J133">
            <v>8</v>
          </cell>
        </row>
        <row r="134">
          <cell r="A134">
            <v>667</v>
          </cell>
          <cell r="B134" t="str">
            <v>Ислом ота</v>
          </cell>
          <cell r="C134" t="str">
            <v>ф/х</v>
          </cell>
          <cell r="D134" t="str">
            <v>Ф.Хужаев</v>
          </cell>
          <cell r="E134" t="str">
            <v>Зафаробод</v>
          </cell>
          <cell r="F134">
            <v>43300</v>
          </cell>
          <cell r="J134">
            <v>8</v>
          </cell>
        </row>
        <row r="135">
          <cell r="A135">
            <v>668</v>
          </cell>
          <cell r="B135" t="str">
            <v>Ислом-Азамат</v>
          </cell>
          <cell r="C135" t="str">
            <v>ф/х</v>
          </cell>
          <cell r="D135" t="str">
            <v>Ф.Хужаев</v>
          </cell>
          <cell r="E135" t="str">
            <v>Зафаробод</v>
          </cell>
          <cell r="F135">
            <v>6700</v>
          </cell>
          <cell r="J135">
            <v>4</v>
          </cell>
        </row>
        <row r="136">
          <cell r="A136">
            <v>669</v>
          </cell>
          <cell r="B136" t="str">
            <v>Кораобдол</v>
          </cell>
          <cell r="C136" t="str">
            <v>ф/х</v>
          </cell>
          <cell r="D136" t="str">
            <v>Ф.Хужаев</v>
          </cell>
          <cell r="E136" t="str">
            <v>Зафаробод</v>
          </cell>
          <cell r="F136">
            <v>3700</v>
          </cell>
          <cell r="J136">
            <v>5</v>
          </cell>
        </row>
        <row r="137">
          <cell r="A137">
            <v>670</v>
          </cell>
          <cell r="B137" t="str">
            <v>Лазизбек-Байрамбек</v>
          </cell>
          <cell r="C137" t="str">
            <v>ф/х</v>
          </cell>
          <cell r="D137" t="str">
            <v>Ф.Хужаев</v>
          </cell>
          <cell r="E137" t="str">
            <v>Зафаробод</v>
          </cell>
          <cell r="F137">
            <v>20200</v>
          </cell>
          <cell r="J137">
            <v>4</v>
          </cell>
        </row>
        <row r="138">
          <cell r="A138">
            <v>671</v>
          </cell>
          <cell r="B138" t="str">
            <v>Лазизбек-Назарбек</v>
          </cell>
          <cell r="C138" t="str">
            <v>ф/х</v>
          </cell>
          <cell r="D138" t="str">
            <v>Ф.Хужаев</v>
          </cell>
          <cell r="E138" t="str">
            <v>Зафаробод</v>
          </cell>
          <cell r="F138">
            <v>8000</v>
          </cell>
          <cell r="J138">
            <v>5</v>
          </cell>
        </row>
        <row r="139">
          <cell r="A139">
            <v>672</v>
          </cell>
          <cell r="B139" t="str">
            <v>Мамай</v>
          </cell>
          <cell r="C139" t="str">
            <v>ф/х</v>
          </cell>
          <cell r="D139" t="str">
            <v>Ф.Хужаев</v>
          </cell>
          <cell r="E139" t="str">
            <v>Зафаробод</v>
          </cell>
          <cell r="F139">
            <v>34000</v>
          </cell>
          <cell r="J139">
            <v>6</v>
          </cell>
        </row>
        <row r="140">
          <cell r="A140">
            <v>673</v>
          </cell>
          <cell r="B140" t="str">
            <v>Миржалол-М</v>
          </cell>
          <cell r="C140" t="str">
            <v>ф/х</v>
          </cell>
          <cell r="D140" t="str">
            <v>Ф.Хужаев</v>
          </cell>
          <cell r="E140" t="str">
            <v>Зафаробод</v>
          </cell>
          <cell r="F140">
            <v>28800</v>
          </cell>
          <cell r="J140">
            <v>4</v>
          </cell>
        </row>
        <row r="141">
          <cell r="A141">
            <v>674</v>
          </cell>
          <cell r="B141" t="str">
            <v>Навбахор</v>
          </cell>
          <cell r="C141" t="str">
            <v>ф/х</v>
          </cell>
          <cell r="D141" t="str">
            <v>Ф.Хужаев</v>
          </cell>
          <cell r="E141" t="str">
            <v>Зафаробод</v>
          </cell>
          <cell r="F141">
            <v>22400</v>
          </cell>
          <cell r="J141">
            <v>6</v>
          </cell>
        </row>
        <row r="142">
          <cell r="A142">
            <v>675</v>
          </cell>
          <cell r="B142" t="str">
            <v>Нажубулло</v>
          </cell>
          <cell r="C142" t="str">
            <v>ф/х</v>
          </cell>
          <cell r="D142" t="str">
            <v>Ф.Хужаев</v>
          </cell>
          <cell r="E142" t="str">
            <v>Зафаробод</v>
          </cell>
          <cell r="F142">
            <v>6700</v>
          </cell>
          <cell r="J142">
            <v>4</v>
          </cell>
        </row>
        <row r="143">
          <cell r="A143">
            <v>676</v>
          </cell>
          <cell r="B143" t="str">
            <v>Нурафшон</v>
          </cell>
          <cell r="C143" t="str">
            <v>ф/х</v>
          </cell>
          <cell r="D143" t="str">
            <v>Ф.Хужаев</v>
          </cell>
          <cell r="E143" t="str">
            <v>Зафаробод</v>
          </cell>
          <cell r="F143">
            <v>9000</v>
          </cell>
          <cell r="J143">
            <v>6</v>
          </cell>
        </row>
        <row r="144">
          <cell r="A144">
            <v>677</v>
          </cell>
          <cell r="B144" t="str">
            <v>Нурота-чашма</v>
          </cell>
          <cell r="C144" t="str">
            <v>ф/х</v>
          </cell>
          <cell r="D144" t="str">
            <v>Ф.Хужаев</v>
          </cell>
          <cell r="E144" t="str">
            <v>Зафаробод</v>
          </cell>
          <cell r="F144">
            <v>7800</v>
          </cell>
          <cell r="J144">
            <v>4</v>
          </cell>
        </row>
        <row r="145">
          <cell r="A145">
            <v>678</v>
          </cell>
          <cell r="B145" t="str">
            <v>Обит-Нур</v>
          </cell>
          <cell r="C145" t="str">
            <v>ф/х</v>
          </cell>
          <cell r="D145" t="str">
            <v>Ф.Хужаев</v>
          </cell>
          <cell r="E145" t="str">
            <v>Зафаробод</v>
          </cell>
          <cell r="F145">
            <v>13000</v>
          </cell>
          <cell r="J145">
            <v>6</v>
          </cell>
        </row>
        <row r="146">
          <cell r="A146">
            <v>679</v>
          </cell>
          <cell r="B146" t="str">
            <v>Озод</v>
          </cell>
          <cell r="C146" t="str">
            <v>ф/х</v>
          </cell>
          <cell r="D146" t="str">
            <v>Ф.Хужаев</v>
          </cell>
          <cell r="E146" t="str">
            <v>Зафаробод</v>
          </cell>
          <cell r="F146">
            <v>49200</v>
          </cell>
          <cell r="J146">
            <v>2</v>
          </cell>
        </row>
        <row r="147">
          <cell r="A147">
            <v>680</v>
          </cell>
          <cell r="B147" t="str">
            <v>Ок-чакмок</v>
          </cell>
          <cell r="C147" t="str">
            <v>ф/х</v>
          </cell>
          <cell r="D147" t="str">
            <v>Ф.Хужаев</v>
          </cell>
          <cell r="E147" t="str">
            <v>Зафаробод</v>
          </cell>
          <cell r="F147">
            <v>15900</v>
          </cell>
          <cell r="J147">
            <v>2</v>
          </cell>
        </row>
        <row r="148">
          <cell r="A148">
            <v>681</v>
          </cell>
          <cell r="B148" t="str">
            <v>Омонбой</v>
          </cell>
          <cell r="C148" t="str">
            <v>ф/х</v>
          </cell>
          <cell r="D148" t="str">
            <v>Ф.Хужаев</v>
          </cell>
          <cell r="E148" t="str">
            <v>Зафаробод</v>
          </cell>
          <cell r="F148">
            <v>20400</v>
          </cell>
          <cell r="J148">
            <v>6</v>
          </cell>
        </row>
        <row r="149">
          <cell r="A149">
            <v>682</v>
          </cell>
          <cell r="B149" t="str">
            <v>Омон-Жума</v>
          </cell>
          <cell r="C149" t="str">
            <v>ф/х</v>
          </cell>
          <cell r="D149" t="str">
            <v>Ф.Хужаев</v>
          </cell>
          <cell r="E149" t="str">
            <v>Зафаробод</v>
          </cell>
          <cell r="F149">
            <v>37000</v>
          </cell>
          <cell r="J149">
            <v>2</v>
          </cell>
        </row>
        <row r="150">
          <cell r="A150">
            <v>683</v>
          </cell>
          <cell r="B150" t="str">
            <v>Орзу-Холмурод</v>
          </cell>
          <cell r="C150" t="str">
            <v>ф/х</v>
          </cell>
          <cell r="D150" t="str">
            <v>Ф.Хужаев</v>
          </cell>
          <cell r="E150" t="str">
            <v>Зафаробод</v>
          </cell>
          <cell r="F150">
            <v>13700</v>
          </cell>
          <cell r="J150">
            <v>6</v>
          </cell>
        </row>
        <row r="151">
          <cell r="A151">
            <v>684</v>
          </cell>
          <cell r="B151" t="str">
            <v>Помир</v>
          </cell>
          <cell r="C151" t="str">
            <v>ф/х</v>
          </cell>
          <cell r="D151" t="str">
            <v>Ф.Хужаев</v>
          </cell>
          <cell r="E151" t="str">
            <v>Зафаробод</v>
          </cell>
          <cell r="F151">
            <v>12300</v>
          </cell>
          <cell r="J151">
            <v>6</v>
          </cell>
        </row>
        <row r="152">
          <cell r="A152">
            <v>685</v>
          </cell>
          <cell r="B152" t="str">
            <v>Пулат</v>
          </cell>
          <cell r="C152" t="str">
            <v>ф/х</v>
          </cell>
          <cell r="D152" t="str">
            <v>Ф.Хужаев</v>
          </cell>
          <cell r="E152" t="str">
            <v>Зафаробод</v>
          </cell>
          <cell r="F152">
            <v>12200</v>
          </cell>
          <cell r="J152">
            <v>6</v>
          </cell>
        </row>
        <row r="153">
          <cell r="A153">
            <v>686</v>
          </cell>
          <cell r="B153" t="str">
            <v>Сайхун</v>
          </cell>
          <cell r="C153" t="str">
            <v>ф/х</v>
          </cell>
          <cell r="D153" t="str">
            <v>Ф.Хужаев</v>
          </cell>
          <cell r="E153" t="str">
            <v>Зафаробод</v>
          </cell>
          <cell r="F153">
            <v>35400</v>
          </cell>
          <cell r="J153">
            <v>6</v>
          </cell>
        </row>
        <row r="154">
          <cell r="A154">
            <v>687</v>
          </cell>
          <cell r="B154" t="str">
            <v>Самовит-Суворий</v>
          </cell>
          <cell r="C154" t="str">
            <v>ф/х</v>
          </cell>
          <cell r="D154" t="str">
            <v>Ф.Хужаев</v>
          </cell>
          <cell r="E154" t="str">
            <v>Зафаробод</v>
          </cell>
          <cell r="F154">
            <v>20000</v>
          </cell>
          <cell r="J154">
            <v>6</v>
          </cell>
        </row>
        <row r="155">
          <cell r="A155">
            <v>688</v>
          </cell>
          <cell r="B155" t="str">
            <v>Семуруг</v>
          </cell>
          <cell r="C155" t="str">
            <v>ф/х</v>
          </cell>
          <cell r="D155" t="str">
            <v>Ф.Хужаев</v>
          </cell>
          <cell r="E155" t="str">
            <v>Зафаробод</v>
          </cell>
          <cell r="F155">
            <v>23900</v>
          </cell>
          <cell r="J155">
            <v>6</v>
          </cell>
        </row>
        <row r="156">
          <cell r="A156">
            <v>689</v>
          </cell>
          <cell r="B156" t="str">
            <v>Темир ковук</v>
          </cell>
          <cell r="C156" t="str">
            <v>ф/х</v>
          </cell>
          <cell r="D156" t="str">
            <v>Ф.Хужаев</v>
          </cell>
          <cell r="E156" t="str">
            <v>Зафаробод</v>
          </cell>
          <cell r="F156">
            <v>15500</v>
          </cell>
          <cell r="J156">
            <v>6</v>
          </cell>
        </row>
        <row r="157">
          <cell r="A157">
            <v>690</v>
          </cell>
          <cell r="B157" t="str">
            <v>Тугилов Алижон</v>
          </cell>
          <cell r="C157" t="str">
            <v>ф/х</v>
          </cell>
          <cell r="D157" t="str">
            <v>Ф.Хужаев</v>
          </cell>
          <cell r="E157" t="str">
            <v>Зафаробод</v>
          </cell>
          <cell r="F157">
            <v>14200</v>
          </cell>
          <cell r="J157">
            <v>6</v>
          </cell>
        </row>
        <row r="158">
          <cell r="A158">
            <v>691</v>
          </cell>
          <cell r="B158" t="str">
            <v>Унар ота</v>
          </cell>
          <cell r="C158" t="str">
            <v>ф/х</v>
          </cell>
          <cell r="D158" t="str">
            <v>Ф.Хужаев</v>
          </cell>
          <cell r="E158" t="str">
            <v>Зафаробод</v>
          </cell>
          <cell r="F158">
            <v>10800</v>
          </cell>
          <cell r="J158">
            <v>5</v>
          </cell>
        </row>
        <row r="159">
          <cell r="A159">
            <v>692</v>
          </cell>
          <cell r="B159" t="str">
            <v>Усмон ота</v>
          </cell>
          <cell r="C159" t="str">
            <v>ф/х</v>
          </cell>
          <cell r="D159" t="str">
            <v>Ф.Хужаев</v>
          </cell>
          <cell r="E159" t="str">
            <v>Зафаробод</v>
          </cell>
          <cell r="F159">
            <v>46500</v>
          </cell>
          <cell r="J159">
            <v>6</v>
          </cell>
        </row>
        <row r="160">
          <cell r="A160">
            <v>693</v>
          </cell>
          <cell r="B160" t="str">
            <v>Усмон шох</v>
          </cell>
          <cell r="C160" t="str">
            <v>ф/х</v>
          </cell>
          <cell r="D160" t="str">
            <v>Ф.Хужаев</v>
          </cell>
          <cell r="E160" t="str">
            <v>Зафаробод</v>
          </cell>
          <cell r="F160">
            <v>14200</v>
          </cell>
          <cell r="J160">
            <v>2</v>
          </cell>
        </row>
        <row r="161">
          <cell r="A161">
            <v>694</v>
          </cell>
          <cell r="B161" t="str">
            <v>Фазли-Олга</v>
          </cell>
          <cell r="C161" t="str">
            <v>ф/х</v>
          </cell>
          <cell r="D161" t="str">
            <v>Ф.Хужаев</v>
          </cell>
          <cell r="E161" t="str">
            <v>Зафаробод</v>
          </cell>
          <cell r="F161">
            <v>53800</v>
          </cell>
          <cell r="J161">
            <v>2</v>
          </cell>
        </row>
        <row r="162">
          <cell r="A162">
            <v>695</v>
          </cell>
          <cell r="B162" t="str">
            <v>Фуркатшер</v>
          </cell>
          <cell r="C162" t="str">
            <v>ф/х</v>
          </cell>
          <cell r="D162" t="str">
            <v>Ф.Хужаев</v>
          </cell>
          <cell r="E162" t="str">
            <v>Зафаробод</v>
          </cell>
          <cell r="F162">
            <v>22400</v>
          </cell>
          <cell r="J162">
            <v>3</v>
          </cell>
        </row>
        <row r="163">
          <cell r="A163">
            <v>696</v>
          </cell>
          <cell r="B163" t="str">
            <v>Хидир-Хуроз</v>
          </cell>
          <cell r="C163" t="str">
            <v>ф/х</v>
          </cell>
          <cell r="D163" t="str">
            <v>Ф.Хужаев</v>
          </cell>
          <cell r="E163" t="str">
            <v>Зафаробод</v>
          </cell>
          <cell r="F163">
            <v>6500</v>
          </cell>
          <cell r="J163">
            <v>4</v>
          </cell>
        </row>
        <row r="164">
          <cell r="A164">
            <v>697</v>
          </cell>
          <cell r="B164" t="str">
            <v>Хондамир</v>
          </cell>
          <cell r="C164" t="str">
            <v>ф/х</v>
          </cell>
          <cell r="D164" t="str">
            <v>Ф.Хужаев</v>
          </cell>
          <cell r="E164" t="str">
            <v>Зафаробод</v>
          </cell>
          <cell r="F164">
            <v>64500</v>
          </cell>
          <cell r="J164">
            <v>2</v>
          </cell>
        </row>
        <row r="165">
          <cell r="A165">
            <v>698</v>
          </cell>
          <cell r="B165" t="str">
            <v>Чорагон-Хаёт</v>
          </cell>
          <cell r="C165" t="str">
            <v>ф/х</v>
          </cell>
          <cell r="D165" t="str">
            <v>Ф.Хужаев</v>
          </cell>
          <cell r="E165" t="str">
            <v>Зафаробод</v>
          </cell>
          <cell r="F165">
            <v>37400</v>
          </cell>
          <cell r="J165">
            <v>4</v>
          </cell>
        </row>
        <row r="166">
          <cell r="A166">
            <v>699</v>
          </cell>
          <cell r="B166" t="str">
            <v>Шох Усмонлик Ражаб</v>
          </cell>
          <cell r="C166" t="str">
            <v>ф/х</v>
          </cell>
          <cell r="D166" t="str">
            <v>Ф.Хужаев</v>
          </cell>
          <cell r="E166" t="str">
            <v>Зафаробод</v>
          </cell>
          <cell r="F166">
            <v>23300</v>
          </cell>
          <cell r="J166">
            <v>2</v>
          </cell>
        </row>
        <row r="167">
          <cell r="A167">
            <v>700</v>
          </cell>
          <cell r="B167" t="str">
            <v>Шох-Жахон</v>
          </cell>
          <cell r="C167" t="str">
            <v>ф/х</v>
          </cell>
          <cell r="D167" t="str">
            <v>Ф.Хужаев</v>
          </cell>
          <cell r="E167" t="str">
            <v>Зафаробод</v>
          </cell>
          <cell r="F167">
            <v>34000</v>
          </cell>
          <cell r="J167">
            <v>3</v>
          </cell>
        </row>
        <row r="168">
          <cell r="A168">
            <v>701</v>
          </cell>
          <cell r="B168" t="str">
            <v>Шох-усмон</v>
          </cell>
          <cell r="C168" t="str">
            <v>ф/х</v>
          </cell>
          <cell r="D168" t="str">
            <v>Ф.Хужаев</v>
          </cell>
          <cell r="E168" t="str">
            <v>Зафаробод</v>
          </cell>
          <cell r="F168">
            <v>45000</v>
          </cell>
          <cell r="J168">
            <v>2</v>
          </cell>
        </row>
        <row r="169">
          <cell r="A169">
            <v>702</v>
          </cell>
          <cell r="B169" t="str">
            <v>Шухрат</v>
          </cell>
          <cell r="C169" t="str">
            <v>ф/х</v>
          </cell>
          <cell r="D169" t="str">
            <v>Ф.Хужаев</v>
          </cell>
          <cell r="E169" t="str">
            <v>Зафаробод</v>
          </cell>
          <cell r="F169">
            <v>65200</v>
          </cell>
          <cell r="J169">
            <v>2</v>
          </cell>
        </row>
        <row r="170">
          <cell r="A170">
            <v>614</v>
          </cell>
          <cell r="B170" t="str">
            <v>Абдурахмон кассоб</v>
          </cell>
          <cell r="C170" t="str">
            <v>ф/х</v>
          </cell>
          <cell r="D170" t="str">
            <v>Тинчлик</v>
          </cell>
          <cell r="E170" t="str">
            <v>Зафаробод</v>
          </cell>
          <cell r="F170">
            <v>31000</v>
          </cell>
          <cell r="H170">
            <v>8</v>
          </cell>
        </row>
        <row r="171">
          <cell r="A171">
            <v>616</v>
          </cell>
          <cell r="B171" t="str">
            <v>Артурбек</v>
          </cell>
          <cell r="C171" t="str">
            <v>ф/х</v>
          </cell>
          <cell r="D171" t="str">
            <v>Тинчлик</v>
          </cell>
          <cell r="E171" t="str">
            <v>Зафаробод</v>
          </cell>
          <cell r="F171">
            <v>10000</v>
          </cell>
          <cell r="H171">
            <v>11</v>
          </cell>
        </row>
        <row r="172">
          <cell r="A172">
            <v>617</v>
          </cell>
          <cell r="B172" t="str">
            <v>Бехзод</v>
          </cell>
          <cell r="C172" t="str">
            <v>ф/х</v>
          </cell>
          <cell r="D172" t="str">
            <v>Тинчлик</v>
          </cell>
          <cell r="E172" t="str">
            <v>Зафаробод</v>
          </cell>
          <cell r="F172">
            <v>27000</v>
          </cell>
          <cell r="H172">
            <v>14</v>
          </cell>
        </row>
        <row r="173">
          <cell r="A173">
            <v>618</v>
          </cell>
          <cell r="B173" t="str">
            <v>Боглон-Алимбек</v>
          </cell>
          <cell r="C173" t="str">
            <v>ф/х</v>
          </cell>
          <cell r="D173" t="str">
            <v>Тинчлик</v>
          </cell>
          <cell r="E173" t="str">
            <v>Зафаробод</v>
          </cell>
          <cell r="F173">
            <v>23700</v>
          </cell>
          <cell r="H173">
            <v>16</v>
          </cell>
        </row>
        <row r="174">
          <cell r="A174">
            <v>619</v>
          </cell>
          <cell r="B174" t="str">
            <v>Галлакор-Вахоб</v>
          </cell>
          <cell r="C174" t="str">
            <v>ф/х</v>
          </cell>
          <cell r="D174" t="str">
            <v>Тинчлик</v>
          </cell>
          <cell r="E174" t="str">
            <v>Зафаробод</v>
          </cell>
          <cell r="F174">
            <v>69000</v>
          </cell>
          <cell r="H174">
            <v>15</v>
          </cell>
        </row>
        <row r="175">
          <cell r="A175">
            <v>620</v>
          </cell>
          <cell r="B175" t="str">
            <v>Гулбадан-Ой</v>
          </cell>
          <cell r="C175" t="str">
            <v>ф/х</v>
          </cell>
          <cell r="D175" t="str">
            <v>Тинчлик</v>
          </cell>
          <cell r="E175" t="str">
            <v>Зафаробод</v>
          </cell>
          <cell r="F175">
            <v>10400</v>
          </cell>
          <cell r="H175">
            <v>13</v>
          </cell>
        </row>
        <row r="176">
          <cell r="A176">
            <v>621</v>
          </cell>
          <cell r="B176" t="str">
            <v>Диёр-Икром</v>
          </cell>
          <cell r="C176" t="str">
            <v>ф/х</v>
          </cell>
          <cell r="D176" t="str">
            <v>Тинчлик</v>
          </cell>
          <cell r="E176" t="str">
            <v>Зафаробод</v>
          </cell>
          <cell r="F176">
            <v>9100</v>
          </cell>
          <cell r="H176">
            <v>14</v>
          </cell>
        </row>
        <row r="177">
          <cell r="A177">
            <v>622</v>
          </cell>
          <cell r="B177" t="str">
            <v>Жамила</v>
          </cell>
          <cell r="C177" t="str">
            <v>ф/х</v>
          </cell>
          <cell r="D177" t="str">
            <v>Тинчлик</v>
          </cell>
          <cell r="E177" t="str">
            <v>Зафаробод</v>
          </cell>
          <cell r="F177">
            <v>24500</v>
          </cell>
          <cell r="H177">
            <v>13</v>
          </cell>
        </row>
        <row r="178">
          <cell r="A178">
            <v>623</v>
          </cell>
          <cell r="B178" t="str">
            <v>Жахон-Диёр</v>
          </cell>
          <cell r="C178" t="str">
            <v>ф/х</v>
          </cell>
          <cell r="D178" t="str">
            <v>Тинчлик</v>
          </cell>
          <cell r="E178" t="str">
            <v>Зафаробод</v>
          </cell>
          <cell r="F178">
            <v>9100</v>
          </cell>
          <cell r="H178">
            <v>15</v>
          </cell>
        </row>
        <row r="179">
          <cell r="A179">
            <v>624</v>
          </cell>
          <cell r="B179" t="str">
            <v>Жийда гули</v>
          </cell>
          <cell r="C179" t="str">
            <v>ф/х</v>
          </cell>
          <cell r="D179" t="str">
            <v>Тинчлик</v>
          </cell>
          <cell r="E179" t="str">
            <v>Зафаробод</v>
          </cell>
          <cell r="F179">
            <v>14200</v>
          </cell>
          <cell r="H179">
            <v>12</v>
          </cell>
        </row>
        <row r="180">
          <cell r="A180">
            <v>625</v>
          </cell>
          <cell r="B180" t="str">
            <v>Жуниёр</v>
          </cell>
          <cell r="C180" t="str">
            <v>ф/х</v>
          </cell>
          <cell r="D180" t="str">
            <v>Тинчлик</v>
          </cell>
          <cell r="E180" t="str">
            <v>Зафаробод</v>
          </cell>
          <cell r="F180">
            <v>24300</v>
          </cell>
          <cell r="H180">
            <v>15</v>
          </cell>
        </row>
        <row r="181">
          <cell r="A181">
            <v>626</v>
          </cell>
          <cell r="B181" t="str">
            <v>Зиндагони</v>
          </cell>
          <cell r="C181" t="str">
            <v>ф/х</v>
          </cell>
          <cell r="D181" t="str">
            <v>Тинчлик</v>
          </cell>
          <cell r="E181" t="str">
            <v>Зафаробод</v>
          </cell>
          <cell r="F181">
            <v>20900</v>
          </cell>
          <cell r="H181">
            <v>14</v>
          </cell>
        </row>
        <row r="182">
          <cell r="A182">
            <v>627</v>
          </cell>
          <cell r="B182" t="str">
            <v>Истикбол-А</v>
          </cell>
          <cell r="C182" t="str">
            <v>ф/х</v>
          </cell>
          <cell r="D182" t="str">
            <v>Тинчлик</v>
          </cell>
          <cell r="E182" t="str">
            <v>Зафаробод</v>
          </cell>
          <cell r="F182">
            <v>25900</v>
          </cell>
          <cell r="H182">
            <v>14</v>
          </cell>
        </row>
        <row r="183">
          <cell r="A183">
            <v>628</v>
          </cell>
          <cell r="B183" t="str">
            <v>Кукон</v>
          </cell>
          <cell r="C183" t="str">
            <v>ф/х</v>
          </cell>
          <cell r="D183" t="str">
            <v>Тинчлик</v>
          </cell>
          <cell r="E183" t="str">
            <v>Зафаробод</v>
          </cell>
          <cell r="F183">
            <v>58300</v>
          </cell>
          <cell r="H183">
            <v>15</v>
          </cell>
        </row>
        <row r="184">
          <cell r="A184">
            <v>629</v>
          </cell>
          <cell r="B184" t="str">
            <v>Кукон-Диёр</v>
          </cell>
          <cell r="C184" t="str">
            <v>ф/х</v>
          </cell>
          <cell r="D184" t="str">
            <v>Тинчлик</v>
          </cell>
          <cell r="E184" t="str">
            <v>Зафаробод</v>
          </cell>
          <cell r="F184">
            <v>14200</v>
          </cell>
          <cell r="H184">
            <v>15</v>
          </cell>
        </row>
        <row r="185">
          <cell r="A185">
            <v>630</v>
          </cell>
          <cell r="B185" t="str">
            <v>Кушар бобо</v>
          </cell>
          <cell r="C185" t="str">
            <v>ф/х</v>
          </cell>
          <cell r="D185" t="str">
            <v>Тинчлик</v>
          </cell>
          <cell r="E185" t="str">
            <v>Зафаробод</v>
          </cell>
          <cell r="F185">
            <v>27000</v>
          </cell>
          <cell r="H185">
            <v>13</v>
          </cell>
        </row>
        <row r="186">
          <cell r="A186">
            <v>631</v>
          </cell>
          <cell r="B186" t="str">
            <v>Мадина</v>
          </cell>
          <cell r="C186" t="str">
            <v>ф/х</v>
          </cell>
          <cell r="D186" t="str">
            <v>Тинчлик</v>
          </cell>
          <cell r="E186" t="str">
            <v>Зафаробод</v>
          </cell>
          <cell r="F186">
            <v>23400</v>
          </cell>
          <cell r="H186">
            <v>15</v>
          </cell>
        </row>
        <row r="187">
          <cell r="A187">
            <v>632</v>
          </cell>
          <cell r="B187" t="str">
            <v>Мухтарам Абдуганиева</v>
          </cell>
          <cell r="C187" t="str">
            <v>ф/х</v>
          </cell>
          <cell r="D187" t="str">
            <v>Тинчлик</v>
          </cell>
          <cell r="E187" t="str">
            <v>Зафаробод</v>
          </cell>
          <cell r="F187">
            <v>6000</v>
          </cell>
          <cell r="H187">
            <v>15</v>
          </cell>
        </row>
        <row r="188">
          <cell r="A188">
            <v>633</v>
          </cell>
          <cell r="B188" t="str">
            <v>Норкул бобо</v>
          </cell>
          <cell r="C188" t="str">
            <v>ф/х</v>
          </cell>
          <cell r="D188" t="str">
            <v>Тинчлик</v>
          </cell>
          <cell r="E188" t="str">
            <v>Зафаробод</v>
          </cell>
          <cell r="F188">
            <v>31700</v>
          </cell>
          <cell r="H188">
            <v>16</v>
          </cell>
        </row>
        <row r="189">
          <cell r="A189">
            <v>634</v>
          </cell>
          <cell r="B189" t="str">
            <v>Панжан-гушт</v>
          </cell>
          <cell r="C189" t="str">
            <v>ф/х</v>
          </cell>
          <cell r="D189" t="str">
            <v>Тинчлик</v>
          </cell>
          <cell r="E189" t="str">
            <v>Зафаробод</v>
          </cell>
          <cell r="F189">
            <v>16800</v>
          </cell>
          <cell r="H189">
            <v>15</v>
          </cell>
        </row>
        <row r="190">
          <cell r="A190">
            <v>635</v>
          </cell>
          <cell r="B190" t="str">
            <v>Панждара</v>
          </cell>
          <cell r="C190" t="str">
            <v>ф/х</v>
          </cell>
          <cell r="D190" t="str">
            <v>Тинчлик</v>
          </cell>
          <cell r="E190" t="str">
            <v>Зафаробод</v>
          </cell>
          <cell r="F190">
            <v>37900</v>
          </cell>
          <cell r="H190">
            <v>14</v>
          </cell>
        </row>
        <row r="191">
          <cell r="A191">
            <v>636</v>
          </cell>
          <cell r="B191" t="str">
            <v>Расул-Азим</v>
          </cell>
          <cell r="C191" t="str">
            <v>ф/х</v>
          </cell>
          <cell r="D191" t="str">
            <v>Тинчлик</v>
          </cell>
          <cell r="E191" t="str">
            <v>Зафаробод</v>
          </cell>
          <cell r="F191">
            <v>21600</v>
          </cell>
          <cell r="H191">
            <v>11</v>
          </cell>
        </row>
        <row r="192">
          <cell r="A192">
            <v>637</v>
          </cell>
          <cell r="B192" t="str">
            <v>Рахматулла-Эркин</v>
          </cell>
          <cell r="C192" t="str">
            <v>ф/х</v>
          </cell>
          <cell r="D192" t="str">
            <v>Тинчлик</v>
          </cell>
          <cell r="E192" t="str">
            <v>Зафаробод</v>
          </cell>
          <cell r="F192">
            <v>20800</v>
          </cell>
          <cell r="H192">
            <v>13</v>
          </cell>
        </row>
        <row r="193">
          <cell r="A193">
            <v>638</v>
          </cell>
          <cell r="B193" t="str">
            <v>Руслан-Беки</v>
          </cell>
          <cell r="C193" t="str">
            <v>ф/х</v>
          </cell>
          <cell r="D193" t="str">
            <v>Тинчлик</v>
          </cell>
          <cell r="E193" t="str">
            <v>Зафаробод</v>
          </cell>
          <cell r="F193">
            <v>15000</v>
          </cell>
          <cell r="H193">
            <v>16</v>
          </cell>
        </row>
        <row r="194">
          <cell r="A194">
            <v>639</v>
          </cell>
          <cell r="B194" t="str">
            <v>Садо</v>
          </cell>
          <cell r="C194" t="str">
            <v>ф/х</v>
          </cell>
          <cell r="D194" t="str">
            <v>Тинчлик</v>
          </cell>
          <cell r="E194" t="str">
            <v>Зафаробод</v>
          </cell>
          <cell r="F194">
            <v>21800</v>
          </cell>
          <cell r="H194">
            <v>16</v>
          </cell>
        </row>
        <row r="195">
          <cell r="A195">
            <v>640</v>
          </cell>
          <cell r="B195" t="str">
            <v>Сайёд</v>
          </cell>
          <cell r="C195" t="str">
            <v>ф/х</v>
          </cell>
          <cell r="D195" t="str">
            <v>Тинчлик</v>
          </cell>
          <cell r="E195" t="str">
            <v>Зафаробод</v>
          </cell>
          <cell r="F195">
            <v>19600</v>
          </cell>
          <cell r="H195">
            <v>15</v>
          </cell>
        </row>
        <row r="196">
          <cell r="A196">
            <v>641</v>
          </cell>
          <cell r="B196" t="str">
            <v>Тошпулат ота</v>
          </cell>
          <cell r="C196" t="str">
            <v>ф/х</v>
          </cell>
          <cell r="D196" t="str">
            <v>Тинчлик</v>
          </cell>
          <cell r="E196" t="str">
            <v>Зафаробод</v>
          </cell>
          <cell r="F196">
            <v>34500</v>
          </cell>
          <cell r="H196">
            <v>15</v>
          </cell>
        </row>
        <row r="197">
          <cell r="A197">
            <v>642</v>
          </cell>
          <cell r="B197" t="str">
            <v>Уткир-Нодира</v>
          </cell>
          <cell r="C197" t="str">
            <v>ф/х</v>
          </cell>
          <cell r="D197" t="str">
            <v>Тинчлик</v>
          </cell>
          <cell r="E197" t="str">
            <v>Зафаробод</v>
          </cell>
          <cell r="F197">
            <v>27500</v>
          </cell>
          <cell r="H197">
            <v>16</v>
          </cell>
        </row>
        <row r="198">
          <cell r="A198">
            <v>643</v>
          </cell>
          <cell r="B198" t="str">
            <v>Феруз-1</v>
          </cell>
          <cell r="C198" t="str">
            <v>ф/х</v>
          </cell>
          <cell r="D198" t="str">
            <v>Тинчлик</v>
          </cell>
          <cell r="E198" t="str">
            <v>Зафаробод</v>
          </cell>
          <cell r="F198">
            <v>22300</v>
          </cell>
          <cell r="H198">
            <v>15</v>
          </cell>
        </row>
        <row r="199">
          <cell r="A199">
            <v>644</v>
          </cell>
          <cell r="B199" t="str">
            <v>Чашмаи дил</v>
          </cell>
          <cell r="C199" t="str">
            <v>ф/х</v>
          </cell>
          <cell r="D199" t="str">
            <v>Тинчлик</v>
          </cell>
          <cell r="E199" t="str">
            <v>Зафаробод</v>
          </cell>
          <cell r="F199">
            <v>27200</v>
          </cell>
          <cell r="H199">
            <v>15</v>
          </cell>
        </row>
        <row r="200">
          <cell r="A200">
            <v>645</v>
          </cell>
          <cell r="B200" t="str">
            <v>Чашмаи обод</v>
          </cell>
          <cell r="C200" t="str">
            <v>ф/х</v>
          </cell>
          <cell r="D200" t="str">
            <v>Тинчлик</v>
          </cell>
          <cell r="E200" t="str">
            <v>Зафаробод</v>
          </cell>
          <cell r="F200">
            <v>22300</v>
          </cell>
          <cell r="H200">
            <v>12</v>
          </cell>
        </row>
        <row r="201">
          <cell r="A201">
            <v>646</v>
          </cell>
          <cell r="B201" t="str">
            <v>Шабнам</v>
          </cell>
          <cell r="C201" t="str">
            <v>ф/х</v>
          </cell>
          <cell r="D201" t="str">
            <v>Тинчлик</v>
          </cell>
          <cell r="E201" t="str">
            <v>Зафаробод</v>
          </cell>
          <cell r="F201">
            <v>23400</v>
          </cell>
          <cell r="H201">
            <v>14</v>
          </cell>
        </row>
        <row r="202">
          <cell r="A202">
            <v>647</v>
          </cell>
          <cell r="B202" t="str">
            <v>Ширин-Анвар</v>
          </cell>
          <cell r="C202" t="str">
            <v>ф/х</v>
          </cell>
          <cell r="D202" t="str">
            <v>Тинчлик</v>
          </cell>
          <cell r="E202" t="str">
            <v>Зафаробод</v>
          </cell>
          <cell r="F202">
            <v>20800</v>
          </cell>
          <cell r="H202">
            <v>17</v>
          </cell>
        </row>
        <row r="203">
          <cell r="A203">
            <v>648</v>
          </cell>
          <cell r="B203" t="str">
            <v>Эшмирза</v>
          </cell>
          <cell r="C203" t="str">
            <v>ф/х</v>
          </cell>
          <cell r="D203" t="str">
            <v>Тинчлик</v>
          </cell>
          <cell r="E203" t="str">
            <v>Зафаробод</v>
          </cell>
          <cell r="F203">
            <v>11700</v>
          </cell>
          <cell r="H203">
            <v>17</v>
          </cell>
        </row>
        <row r="204">
          <cell r="A204">
            <v>649</v>
          </cell>
          <cell r="B204" t="str">
            <v>Ярат</v>
          </cell>
          <cell r="C204" t="str">
            <v>ф/х</v>
          </cell>
          <cell r="D204" t="str">
            <v>Тинчлик</v>
          </cell>
          <cell r="E204" t="str">
            <v>Зафаробод</v>
          </cell>
          <cell r="F204">
            <v>88100</v>
          </cell>
          <cell r="H204">
            <v>14</v>
          </cell>
        </row>
        <row r="205">
          <cell r="A205">
            <v>615</v>
          </cell>
          <cell r="B205" t="str">
            <v>Азим-Дарё</v>
          </cell>
          <cell r="C205" t="str">
            <v>б/т</v>
          </cell>
          <cell r="D205" t="str">
            <v>Тинчлик</v>
          </cell>
          <cell r="E205" t="str">
            <v>Зафаробод</v>
          </cell>
          <cell r="F205">
            <v>26000</v>
          </cell>
          <cell r="H205">
            <v>14</v>
          </cell>
        </row>
        <row r="206">
          <cell r="A206">
            <v>483</v>
          </cell>
          <cell r="B206" t="str">
            <v>Абдуамид бобо</v>
          </cell>
          <cell r="C206" t="str">
            <v>ф/х</v>
          </cell>
          <cell r="D206" t="str">
            <v>С.Синдаров</v>
          </cell>
          <cell r="E206" t="str">
            <v>Зафаробод</v>
          </cell>
          <cell r="F206">
            <v>13000</v>
          </cell>
          <cell r="I206">
            <v>11</v>
          </cell>
        </row>
        <row r="207">
          <cell r="A207">
            <v>484</v>
          </cell>
          <cell r="B207" t="str">
            <v>Абдулла</v>
          </cell>
          <cell r="C207" t="str">
            <v>ф/х</v>
          </cell>
          <cell r="D207" t="str">
            <v>С.Синдаров</v>
          </cell>
          <cell r="E207" t="str">
            <v>Зафаробод</v>
          </cell>
          <cell r="F207">
            <v>75600</v>
          </cell>
          <cell r="H207">
            <v>3</v>
          </cell>
        </row>
        <row r="208">
          <cell r="A208">
            <v>485</v>
          </cell>
          <cell r="B208" t="str">
            <v>Адолат</v>
          </cell>
          <cell r="C208" t="str">
            <v>ф/х</v>
          </cell>
          <cell r="D208" t="str">
            <v>С.Синдаров</v>
          </cell>
          <cell r="E208" t="str">
            <v>Зафаробод</v>
          </cell>
          <cell r="F208">
            <v>65000</v>
          </cell>
          <cell r="H208">
            <v>5</v>
          </cell>
        </row>
        <row r="209">
          <cell r="A209">
            <v>486</v>
          </cell>
          <cell r="B209" t="str">
            <v>Акмал</v>
          </cell>
          <cell r="C209" t="str">
            <v>ф/х</v>
          </cell>
          <cell r="D209" t="str">
            <v>С.Синдаров</v>
          </cell>
          <cell r="E209" t="str">
            <v>Зафаробод</v>
          </cell>
          <cell r="F209">
            <v>60300</v>
          </cell>
          <cell r="H209">
            <v>5</v>
          </cell>
        </row>
        <row r="210">
          <cell r="A210">
            <v>487</v>
          </cell>
          <cell r="B210" t="str">
            <v>Алишер-Тадбиркор</v>
          </cell>
          <cell r="C210" t="str">
            <v>ф/х</v>
          </cell>
          <cell r="D210" t="str">
            <v>С.Синдаров</v>
          </cell>
          <cell r="E210" t="str">
            <v>Зафаробод</v>
          </cell>
          <cell r="F210">
            <v>68000</v>
          </cell>
          <cell r="H210">
            <v>4</v>
          </cell>
        </row>
        <row r="211">
          <cell r="A211">
            <v>488</v>
          </cell>
          <cell r="B211" t="str">
            <v>Аллаёр Шамс</v>
          </cell>
          <cell r="C211" t="str">
            <v>ф/х</v>
          </cell>
          <cell r="D211" t="str">
            <v>С.Синдаров</v>
          </cell>
          <cell r="E211" t="str">
            <v>Зафаробод</v>
          </cell>
          <cell r="F211">
            <v>27800</v>
          </cell>
          <cell r="H211">
            <v>8</v>
          </cell>
        </row>
        <row r="212">
          <cell r="A212">
            <v>489</v>
          </cell>
          <cell r="B212" t="str">
            <v>Алпомиш</v>
          </cell>
          <cell r="C212" t="str">
            <v>ф/х</v>
          </cell>
          <cell r="D212" t="str">
            <v>С.Синдаров</v>
          </cell>
          <cell r="E212" t="str">
            <v>Зафаробод</v>
          </cell>
          <cell r="F212">
            <v>30400</v>
          </cell>
          <cell r="H212">
            <v>10</v>
          </cell>
        </row>
        <row r="213">
          <cell r="A213">
            <v>490</v>
          </cell>
          <cell r="B213" t="str">
            <v>Асад-Кувон</v>
          </cell>
          <cell r="C213" t="str">
            <v>ф/х</v>
          </cell>
          <cell r="D213" t="str">
            <v>С.Синдаров</v>
          </cell>
          <cell r="E213" t="str">
            <v>Зафаробод</v>
          </cell>
          <cell r="F213">
            <v>41200</v>
          </cell>
          <cell r="H213">
            <v>8</v>
          </cell>
        </row>
        <row r="214">
          <cell r="A214">
            <v>491</v>
          </cell>
          <cell r="B214" t="str">
            <v>Асал боли-Хаёт</v>
          </cell>
          <cell r="C214" t="str">
            <v>ф/х</v>
          </cell>
          <cell r="D214" t="str">
            <v>С.Синдаров</v>
          </cell>
          <cell r="E214" t="str">
            <v>Зафаробод</v>
          </cell>
          <cell r="F214">
            <v>64000</v>
          </cell>
          <cell r="H214">
            <v>8</v>
          </cell>
        </row>
        <row r="215">
          <cell r="A215">
            <v>492</v>
          </cell>
          <cell r="B215" t="str">
            <v>Асл мард</v>
          </cell>
          <cell r="C215" t="str">
            <v>ф/х</v>
          </cell>
          <cell r="D215" t="str">
            <v>С.Синдаров</v>
          </cell>
          <cell r="E215" t="str">
            <v>Зафаробод</v>
          </cell>
          <cell r="F215">
            <v>18500</v>
          </cell>
          <cell r="H215">
            <v>6</v>
          </cell>
        </row>
        <row r="216">
          <cell r="A216">
            <v>493</v>
          </cell>
          <cell r="B216" t="str">
            <v>Байдулло</v>
          </cell>
          <cell r="C216" t="str">
            <v>ф/х</v>
          </cell>
          <cell r="D216" t="str">
            <v>С.Синдаров</v>
          </cell>
          <cell r="E216" t="str">
            <v>Зафаробод</v>
          </cell>
          <cell r="F216">
            <v>35500</v>
          </cell>
          <cell r="H216">
            <v>5</v>
          </cell>
        </row>
        <row r="217">
          <cell r="A217">
            <v>494</v>
          </cell>
          <cell r="B217" t="str">
            <v>Бахтиер -1</v>
          </cell>
          <cell r="C217" t="str">
            <v>ф/х</v>
          </cell>
          <cell r="D217" t="str">
            <v>С.Синдаров</v>
          </cell>
          <cell r="E217" t="str">
            <v>Зафаробод</v>
          </cell>
          <cell r="F217">
            <v>13300</v>
          </cell>
          <cell r="H217">
            <v>4</v>
          </cell>
        </row>
        <row r="218">
          <cell r="A218">
            <v>495</v>
          </cell>
          <cell r="B218" t="str">
            <v>Бегалижон</v>
          </cell>
          <cell r="C218" t="str">
            <v>ф/х</v>
          </cell>
          <cell r="D218" t="str">
            <v>С.Синдаров</v>
          </cell>
          <cell r="E218" t="str">
            <v>Зафаробод</v>
          </cell>
          <cell r="F218">
            <v>70700</v>
          </cell>
          <cell r="H218">
            <v>3</v>
          </cell>
        </row>
        <row r="219">
          <cell r="A219">
            <v>496</v>
          </cell>
          <cell r="B219" t="str">
            <v>Бекмурод бобо</v>
          </cell>
          <cell r="C219" t="str">
            <v>ф/х</v>
          </cell>
          <cell r="D219" t="str">
            <v>С.Синдаров</v>
          </cell>
          <cell r="E219" t="str">
            <v>Зафаробод</v>
          </cell>
          <cell r="F219">
            <v>37400</v>
          </cell>
          <cell r="H219">
            <v>8</v>
          </cell>
        </row>
        <row r="220">
          <cell r="A220">
            <v>497</v>
          </cell>
          <cell r="B220" t="str">
            <v>Белгия</v>
          </cell>
          <cell r="C220" t="str">
            <v>ф/х</v>
          </cell>
          <cell r="D220" t="str">
            <v>С.Синдаров</v>
          </cell>
          <cell r="E220" t="str">
            <v>Зафаробод</v>
          </cell>
          <cell r="F220">
            <v>15400</v>
          </cell>
          <cell r="H220">
            <v>3</v>
          </cell>
        </row>
        <row r="221">
          <cell r="A221">
            <v>498</v>
          </cell>
          <cell r="B221" t="str">
            <v>Бобои Рахмат</v>
          </cell>
          <cell r="C221" t="str">
            <v>ф/х</v>
          </cell>
          <cell r="D221" t="str">
            <v>С.Синдаров</v>
          </cell>
          <cell r="E221" t="str">
            <v>Зафаробод</v>
          </cell>
          <cell r="F221">
            <v>25900</v>
          </cell>
          <cell r="H221">
            <v>4</v>
          </cell>
        </row>
        <row r="222">
          <cell r="A222">
            <v>499</v>
          </cell>
          <cell r="B222" t="str">
            <v>Болкибой ота</v>
          </cell>
          <cell r="C222" t="str">
            <v>ф/х</v>
          </cell>
          <cell r="D222" t="str">
            <v>С.Синдаров</v>
          </cell>
          <cell r="E222" t="str">
            <v>Зафаробод</v>
          </cell>
          <cell r="F222">
            <v>82700</v>
          </cell>
          <cell r="H222">
            <v>7</v>
          </cell>
        </row>
        <row r="223">
          <cell r="A223">
            <v>500</v>
          </cell>
          <cell r="B223" t="str">
            <v>Болтабой</v>
          </cell>
          <cell r="C223" t="str">
            <v>ф/х</v>
          </cell>
          <cell r="D223" t="str">
            <v>С.Синдаров</v>
          </cell>
          <cell r="E223" t="str">
            <v>Зафаробод</v>
          </cell>
          <cell r="F223">
            <v>45500</v>
          </cell>
          <cell r="H223">
            <v>8</v>
          </cell>
        </row>
        <row r="224">
          <cell r="A224">
            <v>501</v>
          </cell>
          <cell r="B224" t="str">
            <v>Бонитет</v>
          </cell>
          <cell r="C224" t="str">
            <v>ф/х</v>
          </cell>
          <cell r="D224" t="str">
            <v>С.Синдаров</v>
          </cell>
          <cell r="E224" t="str">
            <v>Зафаробод</v>
          </cell>
          <cell r="F224">
            <v>6700</v>
          </cell>
          <cell r="H224">
            <v>3</v>
          </cell>
        </row>
        <row r="225">
          <cell r="A225">
            <v>502</v>
          </cell>
          <cell r="B225" t="str">
            <v>Бунёд полвон</v>
          </cell>
          <cell r="C225" t="str">
            <v>ф/х</v>
          </cell>
          <cell r="D225" t="str">
            <v>С.Синдаров</v>
          </cell>
          <cell r="E225" t="str">
            <v>Зафаробод</v>
          </cell>
          <cell r="F225">
            <v>18000</v>
          </cell>
          <cell r="H225">
            <v>5</v>
          </cell>
        </row>
        <row r="226">
          <cell r="A226">
            <v>503</v>
          </cell>
          <cell r="B226" t="str">
            <v>Буффон</v>
          </cell>
          <cell r="C226" t="str">
            <v>ф/х</v>
          </cell>
          <cell r="D226" t="str">
            <v>С.Синдаров</v>
          </cell>
          <cell r="E226" t="str">
            <v>Зафаробод</v>
          </cell>
          <cell r="F226">
            <v>44000</v>
          </cell>
          <cell r="H226">
            <v>5</v>
          </cell>
        </row>
        <row r="227">
          <cell r="A227">
            <v>504</v>
          </cell>
          <cell r="B227" t="str">
            <v>Галактика</v>
          </cell>
          <cell r="C227" t="str">
            <v>ф/х</v>
          </cell>
          <cell r="D227" t="str">
            <v>С.Синдаров</v>
          </cell>
          <cell r="E227" t="str">
            <v>Зафаробод</v>
          </cell>
          <cell r="F227">
            <v>37200</v>
          </cell>
          <cell r="H227">
            <v>10</v>
          </cell>
        </row>
        <row r="228">
          <cell r="A228">
            <v>505</v>
          </cell>
          <cell r="B228" t="str">
            <v>Ганижон</v>
          </cell>
          <cell r="C228" t="str">
            <v>ф/х</v>
          </cell>
          <cell r="D228" t="str">
            <v>С.Синдаров</v>
          </cell>
          <cell r="E228" t="str">
            <v>Зафаробод</v>
          </cell>
          <cell r="F228">
            <v>71300</v>
          </cell>
          <cell r="H228">
            <v>5</v>
          </cell>
        </row>
        <row r="229">
          <cell r="A229">
            <v>506</v>
          </cell>
          <cell r="B229" t="str">
            <v>Гуломжон</v>
          </cell>
          <cell r="C229" t="str">
            <v>ф/х</v>
          </cell>
          <cell r="D229" t="str">
            <v>С.Синдаров</v>
          </cell>
          <cell r="E229" t="str">
            <v>Зафаробод</v>
          </cell>
          <cell r="F229">
            <v>63500</v>
          </cell>
          <cell r="H229">
            <v>8</v>
          </cell>
        </row>
        <row r="230">
          <cell r="A230">
            <v>507</v>
          </cell>
          <cell r="B230" t="str">
            <v>Диёрбек Бурибоев</v>
          </cell>
          <cell r="C230" t="str">
            <v>ф/х</v>
          </cell>
          <cell r="D230" t="str">
            <v>С.Синдаров</v>
          </cell>
          <cell r="E230" t="str">
            <v>Зафаробод</v>
          </cell>
          <cell r="F230">
            <v>46000</v>
          </cell>
          <cell r="H230">
            <v>4</v>
          </cell>
        </row>
        <row r="231">
          <cell r="A231">
            <v>508</v>
          </cell>
          <cell r="B231" t="str">
            <v>Дустим-Ориф</v>
          </cell>
          <cell r="C231" t="str">
            <v>ф/х</v>
          </cell>
          <cell r="D231" t="str">
            <v>С.Синдаров</v>
          </cell>
          <cell r="E231" t="str">
            <v>Зафаробод</v>
          </cell>
          <cell r="F231">
            <v>19200</v>
          </cell>
          <cell r="H231">
            <v>4</v>
          </cell>
        </row>
        <row r="232">
          <cell r="A232">
            <v>509</v>
          </cell>
          <cell r="B232" t="str">
            <v>Ёкуб-Обит</v>
          </cell>
          <cell r="C232" t="str">
            <v>ф/х</v>
          </cell>
          <cell r="D232" t="str">
            <v>С.Синдаров</v>
          </cell>
          <cell r="E232" t="str">
            <v>Зафаробод</v>
          </cell>
          <cell r="F232">
            <v>39500</v>
          </cell>
          <cell r="H232">
            <v>3</v>
          </cell>
        </row>
        <row r="233">
          <cell r="A233">
            <v>510</v>
          </cell>
          <cell r="B233" t="str">
            <v>Еттиарик</v>
          </cell>
          <cell r="C233" t="str">
            <v>ф/х</v>
          </cell>
          <cell r="D233" t="str">
            <v>С.Синдаров</v>
          </cell>
          <cell r="E233" t="str">
            <v>Зафаробод</v>
          </cell>
          <cell r="F233">
            <v>26000</v>
          </cell>
          <cell r="H233">
            <v>4</v>
          </cell>
        </row>
        <row r="234">
          <cell r="A234">
            <v>511</v>
          </cell>
          <cell r="B234" t="str">
            <v>Жавохир-Жамшид</v>
          </cell>
          <cell r="C234" t="str">
            <v>ф/х</v>
          </cell>
          <cell r="D234" t="str">
            <v>С.Синдаров</v>
          </cell>
          <cell r="E234" t="str">
            <v>Зафаробод</v>
          </cell>
          <cell r="F234">
            <v>14000</v>
          </cell>
          <cell r="H234">
            <v>3</v>
          </cell>
        </row>
        <row r="235">
          <cell r="A235">
            <v>512</v>
          </cell>
          <cell r="B235" t="str">
            <v>Жамай ота</v>
          </cell>
          <cell r="C235" t="str">
            <v>ф/х</v>
          </cell>
          <cell r="D235" t="str">
            <v>С.Синдаров</v>
          </cell>
          <cell r="E235" t="str">
            <v>Зафаробод</v>
          </cell>
          <cell r="F235">
            <v>83400</v>
          </cell>
          <cell r="H235">
            <v>4</v>
          </cell>
        </row>
        <row r="236">
          <cell r="A236">
            <v>513</v>
          </cell>
          <cell r="B236" t="str">
            <v>Жамшиди Акрам</v>
          </cell>
          <cell r="C236" t="str">
            <v>ф/х</v>
          </cell>
          <cell r="D236" t="str">
            <v>С.Синдаров</v>
          </cell>
          <cell r="E236" t="str">
            <v>Зафаробод</v>
          </cell>
          <cell r="F236">
            <v>52900</v>
          </cell>
          <cell r="H236">
            <v>5</v>
          </cell>
        </row>
        <row r="237">
          <cell r="A237">
            <v>514</v>
          </cell>
          <cell r="B237" t="str">
            <v>Жанай-Карвон</v>
          </cell>
          <cell r="C237" t="str">
            <v>ф/х</v>
          </cell>
          <cell r="D237" t="str">
            <v>С.Синдаров</v>
          </cell>
          <cell r="E237" t="str">
            <v>Зафаробод</v>
          </cell>
          <cell r="F237">
            <v>71300</v>
          </cell>
          <cell r="H237">
            <v>6</v>
          </cell>
        </row>
        <row r="238">
          <cell r="A238">
            <v>515</v>
          </cell>
          <cell r="B238" t="str">
            <v>Жаноб-А</v>
          </cell>
          <cell r="C238" t="str">
            <v>ф/х</v>
          </cell>
          <cell r="D238" t="str">
            <v>С.Синдаров</v>
          </cell>
          <cell r="E238" t="str">
            <v>Зафаробод</v>
          </cell>
          <cell r="F238">
            <v>36500</v>
          </cell>
          <cell r="H238">
            <v>5</v>
          </cell>
        </row>
        <row r="239">
          <cell r="A239">
            <v>516</v>
          </cell>
          <cell r="B239" t="str">
            <v>Женис</v>
          </cell>
          <cell r="C239" t="str">
            <v>ф/х</v>
          </cell>
          <cell r="D239" t="str">
            <v>С.Синдаров</v>
          </cell>
          <cell r="E239" t="str">
            <v>Зафаробод</v>
          </cell>
          <cell r="F239">
            <v>48800</v>
          </cell>
          <cell r="H239">
            <v>5</v>
          </cell>
        </row>
        <row r="240">
          <cell r="A240">
            <v>517</v>
          </cell>
          <cell r="B240" t="str">
            <v>Жонибек ота</v>
          </cell>
          <cell r="C240" t="str">
            <v>ф/х</v>
          </cell>
          <cell r="D240" t="str">
            <v>С.Синдаров</v>
          </cell>
          <cell r="E240" t="str">
            <v>Зафаробод</v>
          </cell>
          <cell r="F240">
            <v>41200</v>
          </cell>
          <cell r="H240">
            <v>3</v>
          </cell>
        </row>
        <row r="241">
          <cell r="A241">
            <v>518</v>
          </cell>
          <cell r="B241" t="str">
            <v>Жонхурозбек</v>
          </cell>
          <cell r="C241" t="str">
            <v>ф/х</v>
          </cell>
          <cell r="D241" t="str">
            <v>С.Синдаров</v>
          </cell>
          <cell r="E241" t="str">
            <v>Зафаробод</v>
          </cell>
          <cell r="F241">
            <v>25300</v>
          </cell>
          <cell r="H241">
            <v>5</v>
          </cell>
        </row>
        <row r="242">
          <cell r="A242">
            <v>519</v>
          </cell>
          <cell r="B242" t="str">
            <v>Жуман-Орзикул</v>
          </cell>
          <cell r="C242" t="str">
            <v>ф/х</v>
          </cell>
          <cell r="D242" t="str">
            <v>С.Синдаров</v>
          </cell>
          <cell r="E242" t="str">
            <v>Зафаробод</v>
          </cell>
          <cell r="F242">
            <v>49500</v>
          </cell>
          <cell r="H242">
            <v>3</v>
          </cell>
        </row>
        <row r="243">
          <cell r="A243">
            <v>520</v>
          </cell>
          <cell r="B243" t="str">
            <v>Илхом-1</v>
          </cell>
          <cell r="C243" t="str">
            <v>ф/х</v>
          </cell>
          <cell r="D243" t="str">
            <v>С.Синдаров</v>
          </cell>
          <cell r="E243" t="str">
            <v>Зафаробод</v>
          </cell>
          <cell r="F243">
            <v>19200</v>
          </cell>
          <cell r="H243">
            <v>3</v>
          </cell>
        </row>
        <row r="244">
          <cell r="A244">
            <v>521</v>
          </cell>
          <cell r="B244" t="str">
            <v>Камолот</v>
          </cell>
          <cell r="C244" t="str">
            <v>ф/х</v>
          </cell>
          <cell r="D244" t="str">
            <v>С.Синдаров</v>
          </cell>
          <cell r="E244" t="str">
            <v>Зафаробод</v>
          </cell>
          <cell r="F244">
            <v>39100</v>
          </cell>
          <cell r="H244">
            <v>3</v>
          </cell>
        </row>
        <row r="245">
          <cell r="A245">
            <v>522</v>
          </cell>
          <cell r="B245" t="str">
            <v>Камронбой-Суннат</v>
          </cell>
          <cell r="C245" t="str">
            <v>ф/х</v>
          </cell>
          <cell r="D245" t="str">
            <v>С.Синдаров</v>
          </cell>
          <cell r="E245" t="str">
            <v>Зафаробод</v>
          </cell>
          <cell r="F245">
            <v>24300</v>
          </cell>
          <cell r="H245">
            <v>5</v>
          </cell>
        </row>
        <row r="246">
          <cell r="A246">
            <v>523</v>
          </cell>
          <cell r="B246" t="str">
            <v>Карис кудук</v>
          </cell>
          <cell r="C246" t="str">
            <v>ф/х</v>
          </cell>
          <cell r="D246" t="str">
            <v>С.Синдаров</v>
          </cell>
          <cell r="E246" t="str">
            <v>Зафаробод</v>
          </cell>
          <cell r="F246">
            <v>25200</v>
          </cell>
          <cell r="H246">
            <v>6</v>
          </cell>
        </row>
        <row r="247">
          <cell r="A247">
            <v>524</v>
          </cell>
          <cell r="B247" t="str">
            <v>Каттасой-М-ШАЖ</v>
          </cell>
          <cell r="C247" t="str">
            <v>ф/х</v>
          </cell>
          <cell r="D247" t="str">
            <v>С.Синдаров</v>
          </cell>
          <cell r="E247" t="str">
            <v>Зафаробод</v>
          </cell>
          <cell r="F247">
            <v>68000</v>
          </cell>
          <cell r="H247">
            <v>6</v>
          </cell>
        </row>
        <row r="248">
          <cell r="A248">
            <v>525</v>
          </cell>
          <cell r="B248" t="str">
            <v>Кахва</v>
          </cell>
          <cell r="C248" t="str">
            <v>ф/х</v>
          </cell>
          <cell r="D248" t="str">
            <v>С.Синдаров</v>
          </cell>
          <cell r="E248" t="str">
            <v>Зафаробод</v>
          </cell>
          <cell r="F248">
            <v>25500</v>
          </cell>
          <cell r="H248">
            <v>5</v>
          </cell>
        </row>
        <row r="249">
          <cell r="A249">
            <v>526</v>
          </cell>
          <cell r="B249" t="str">
            <v>Келдиер ота</v>
          </cell>
          <cell r="C249" t="str">
            <v>ф/х</v>
          </cell>
          <cell r="D249" t="str">
            <v>С.Синдаров</v>
          </cell>
          <cell r="E249" t="str">
            <v>Зафаробод</v>
          </cell>
          <cell r="F249">
            <v>50000</v>
          </cell>
          <cell r="H249">
            <v>3</v>
          </cell>
        </row>
        <row r="250">
          <cell r="A250">
            <v>527</v>
          </cell>
          <cell r="B250" t="str">
            <v>Корабогонали</v>
          </cell>
          <cell r="C250" t="str">
            <v>ф/х</v>
          </cell>
          <cell r="D250" t="str">
            <v>С.Синдаров</v>
          </cell>
          <cell r="E250" t="str">
            <v>Зафаробод</v>
          </cell>
          <cell r="F250">
            <v>63800</v>
          </cell>
          <cell r="H250">
            <v>4</v>
          </cell>
        </row>
        <row r="251">
          <cell r="A251">
            <v>528</v>
          </cell>
          <cell r="B251" t="str">
            <v>Кораховалли Уразали</v>
          </cell>
          <cell r="C251" t="str">
            <v>ф/х</v>
          </cell>
          <cell r="D251" t="str">
            <v>С.Синдаров</v>
          </cell>
          <cell r="E251" t="str">
            <v>Зафаробод</v>
          </cell>
          <cell r="F251">
            <v>47600</v>
          </cell>
          <cell r="H251">
            <v>7</v>
          </cell>
        </row>
        <row r="252">
          <cell r="A252">
            <v>529</v>
          </cell>
          <cell r="B252" t="str">
            <v>Кулат  бобо</v>
          </cell>
          <cell r="C252" t="str">
            <v>ф/х</v>
          </cell>
          <cell r="D252" t="str">
            <v>С.Синдаров</v>
          </cell>
          <cell r="E252" t="str">
            <v>Зафаробод</v>
          </cell>
          <cell r="F252">
            <v>34700</v>
          </cell>
          <cell r="H252">
            <v>8</v>
          </cell>
        </row>
        <row r="253">
          <cell r="A253">
            <v>530</v>
          </cell>
          <cell r="B253" t="str">
            <v>Кулмирза бобо</v>
          </cell>
          <cell r="C253" t="str">
            <v>ф/х</v>
          </cell>
          <cell r="D253" t="str">
            <v>С.Синдаров</v>
          </cell>
          <cell r="E253" t="str">
            <v>Зафаробод</v>
          </cell>
          <cell r="F253">
            <v>29700</v>
          </cell>
          <cell r="H253">
            <v>7</v>
          </cell>
        </row>
        <row r="254">
          <cell r="A254">
            <v>531</v>
          </cell>
          <cell r="B254" t="str">
            <v>Култусин</v>
          </cell>
          <cell r="C254" t="str">
            <v>ф/х</v>
          </cell>
          <cell r="D254" t="str">
            <v>С.Синдаров</v>
          </cell>
          <cell r="E254" t="str">
            <v>Зафаробод</v>
          </cell>
          <cell r="F254">
            <v>31900</v>
          </cell>
          <cell r="H254">
            <v>6</v>
          </cell>
        </row>
        <row r="255">
          <cell r="A255">
            <v>532</v>
          </cell>
          <cell r="B255" t="str">
            <v>Кумуш дала</v>
          </cell>
          <cell r="C255" t="str">
            <v>ф/х</v>
          </cell>
          <cell r="D255" t="str">
            <v>С.Синдаров</v>
          </cell>
          <cell r="E255" t="str">
            <v>Зафаробод</v>
          </cell>
          <cell r="F255">
            <v>71300</v>
          </cell>
          <cell r="H255">
            <v>6</v>
          </cell>
        </row>
        <row r="256">
          <cell r="A256">
            <v>533</v>
          </cell>
          <cell r="B256" t="str">
            <v>Кунгирот</v>
          </cell>
          <cell r="C256" t="str">
            <v>ф/х</v>
          </cell>
          <cell r="D256" t="str">
            <v>С.Синдаров</v>
          </cell>
          <cell r="E256" t="str">
            <v>Зафаробод</v>
          </cell>
          <cell r="F256">
            <v>37000</v>
          </cell>
          <cell r="H256">
            <v>3</v>
          </cell>
        </row>
        <row r="257">
          <cell r="A257">
            <v>534</v>
          </cell>
          <cell r="B257" t="str">
            <v>Курокбой ота</v>
          </cell>
          <cell r="C257" t="str">
            <v>ф/х</v>
          </cell>
          <cell r="D257" t="str">
            <v>С.Синдаров</v>
          </cell>
          <cell r="E257" t="str">
            <v>Зафаробод</v>
          </cell>
          <cell r="F257">
            <v>23100</v>
          </cell>
          <cell r="H257">
            <v>8</v>
          </cell>
        </row>
        <row r="258">
          <cell r="A258">
            <v>535</v>
          </cell>
          <cell r="B258" t="str">
            <v>Кушбок ота</v>
          </cell>
          <cell r="C258" t="str">
            <v>ф/х</v>
          </cell>
          <cell r="D258" t="str">
            <v>С.Синдаров</v>
          </cell>
          <cell r="E258" t="str">
            <v>Зафаробод</v>
          </cell>
          <cell r="F258">
            <v>42000</v>
          </cell>
          <cell r="H258">
            <v>8</v>
          </cell>
        </row>
        <row r="259">
          <cell r="A259">
            <v>536</v>
          </cell>
          <cell r="B259" t="str">
            <v>Кушмурод бобо</v>
          </cell>
          <cell r="C259" t="str">
            <v>ф/х</v>
          </cell>
          <cell r="D259" t="str">
            <v>С.Синдаров</v>
          </cell>
          <cell r="E259" t="str">
            <v>Зафаробод</v>
          </cell>
          <cell r="F259">
            <v>82400</v>
          </cell>
          <cell r="H259">
            <v>7</v>
          </cell>
        </row>
        <row r="260">
          <cell r="A260">
            <v>537</v>
          </cell>
          <cell r="B260" t="str">
            <v>М.Улугбек-АРС</v>
          </cell>
          <cell r="C260" t="str">
            <v>ф/х</v>
          </cell>
          <cell r="D260" t="str">
            <v>С.Синдаров</v>
          </cell>
          <cell r="E260" t="str">
            <v>Зафаробод</v>
          </cell>
          <cell r="F260">
            <v>45900</v>
          </cell>
          <cell r="H260">
            <v>8</v>
          </cell>
        </row>
        <row r="261">
          <cell r="A261">
            <v>538</v>
          </cell>
          <cell r="B261" t="str">
            <v>Маглис</v>
          </cell>
          <cell r="C261" t="str">
            <v>ф/х</v>
          </cell>
          <cell r="D261" t="str">
            <v>С.Синдаров</v>
          </cell>
          <cell r="E261" t="str">
            <v>Зафаробод</v>
          </cell>
          <cell r="F261">
            <v>13600</v>
          </cell>
          <cell r="H261">
            <v>7</v>
          </cell>
        </row>
        <row r="262">
          <cell r="A262">
            <v>539</v>
          </cell>
          <cell r="B262" t="str">
            <v>Мамазие  бобо</v>
          </cell>
          <cell r="C262" t="str">
            <v>ф/х</v>
          </cell>
          <cell r="D262" t="str">
            <v>С.Синдаров</v>
          </cell>
          <cell r="E262" t="str">
            <v>Зафаробод</v>
          </cell>
          <cell r="F262">
            <v>38500</v>
          </cell>
          <cell r="H262">
            <v>3</v>
          </cell>
        </row>
        <row r="263">
          <cell r="A263">
            <v>540</v>
          </cell>
          <cell r="B263" t="str">
            <v xml:space="preserve">Мамаражаб ота </v>
          </cell>
          <cell r="C263" t="str">
            <v>ф/х</v>
          </cell>
          <cell r="D263" t="str">
            <v>С.Синдаров</v>
          </cell>
          <cell r="E263" t="str">
            <v>Зафаробод</v>
          </cell>
          <cell r="F263">
            <v>14000</v>
          </cell>
          <cell r="H263">
            <v>8</v>
          </cell>
        </row>
        <row r="264">
          <cell r="A264">
            <v>541</v>
          </cell>
          <cell r="B264" t="str">
            <v>Манас Али</v>
          </cell>
          <cell r="C264" t="str">
            <v>ф/х</v>
          </cell>
          <cell r="D264" t="str">
            <v>С.Синдаров</v>
          </cell>
          <cell r="E264" t="str">
            <v>Зафаробод</v>
          </cell>
          <cell r="F264">
            <v>23800</v>
          </cell>
          <cell r="H264">
            <v>3</v>
          </cell>
        </row>
        <row r="265">
          <cell r="A265">
            <v>542</v>
          </cell>
          <cell r="B265" t="str">
            <v>Мардон ота</v>
          </cell>
          <cell r="C265" t="str">
            <v>ф/х</v>
          </cell>
          <cell r="D265" t="str">
            <v>С.Синдаров</v>
          </cell>
          <cell r="E265" t="str">
            <v>Зафаробод</v>
          </cell>
          <cell r="F265">
            <v>33900</v>
          </cell>
          <cell r="H265">
            <v>5</v>
          </cell>
        </row>
        <row r="266">
          <cell r="A266">
            <v>543</v>
          </cell>
          <cell r="B266" t="str">
            <v>Мафтуна-Шохжахон</v>
          </cell>
          <cell r="C266" t="str">
            <v>ф/х</v>
          </cell>
          <cell r="D266" t="str">
            <v>С.Синдаров</v>
          </cell>
          <cell r="E266" t="str">
            <v>Зафаробод</v>
          </cell>
          <cell r="F266">
            <v>15700</v>
          </cell>
          <cell r="H266">
            <v>5</v>
          </cell>
        </row>
        <row r="267">
          <cell r="A267">
            <v>544</v>
          </cell>
          <cell r="B267" t="str">
            <v>Махмур ота</v>
          </cell>
          <cell r="C267" t="str">
            <v>ф/х</v>
          </cell>
          <cell r="D267" t="str">
            <v>С.Синдаров</v>
          </cell>
          <cell r="E267" t="str">
            <v>Зафаробод</v>
          </cell>
          <cell r="F267">
            <v>27900</v>
          </cell>
          <cell r="H267">
            <v>6</v>
          </cell>
        </row>
        <row r="268">
          <cell r="A268">
            <v>545</v>
          </cell>
          <cell r="B268" t="str">
            <v>Машраб</v>
          </cell>
          <cell r="C268" t="str">
            <v>ф/х</v>
          </cell>
          <cell r="D268" t="str">
            <v>С.Синдаров</v>
          </cell>
          <cell r="E268" t="str">
            <v>Зафаробод</v>
          </cell>
          <cell r="F268">
            <v>54000</v>
          </cell>
          <cell r="H268">
            <v>3</v>
          </cell>
        </row>
        <row r="269">
          <cell r="A269">
            <v>546</v>
          </cell>
          <cell r="B269" t="str">
            <v>Мирзамахмуд угли</v>
          </cell>
          <cell r="C269" t="str">
            <v>ф/х</v>
          </cell>
          <cell r="D269" t="str">
            <v>С.Синдаров</v>
          </cell>
          <cell r="E269" t="str">
            <v>Зафаробод</v>
          </cell>
          <cell r="F269">
            <v>31600</v>
          </cell>
          <cell r="H269">
            <v>3</v>
          </cell>
        </row>
        <row r="270">
          <cell r="A270">
            <v>547</v>
          </cell>
          <cell r="B270" t="str">
            <v>Мирзамурод ота</v>
          </cell>
          <cell r="C270" t="str">
            <v>ф/х</v>
          </cell>
          <cell r="D270" t="str">
            <v>С.Синдаров</v>
          </cell>
          <cell r="E270" t="str">
            <v>Зафаробод</v>
          </cell>
          <cell r="F270">
            <v>19000</v>
          </cell>
          <cell r="H270">
            <v>6</v>
          </cell>
        </row>
        <row r="271">
          <cell r="A271">
            <v>548</v>
          </cell>
          <cell r="B271" t="str">
            <v>Михаём</v>
          </cell>
          <cell r="C271" t="str">
            <v>ф/х</v>
          </cell>
          <cell r="D271" t="str">
            <v>С.Синдаров</v>
          </cell>
          <cell r="E271" t="str">
            <v>Зафаробод</v>
          </cell>
          <cell r="F271">
            <v>11600</v>
          </cell>
          <cell r="H271">
            <v>7</v>
          </cell>
        </row>
        <row r="272">
          <cell r="A272">
            <v>549</v>
          </cell>
          <cell r="B272" t="str">
            <v>Муродилла угли-Комил</v>
          </cell>
          <cell r="C272" t="str">
            <v>ф/х</v>
          </cell>
          <cell r="D272" t="str">
            <v>С.Синдаров</v>
          </cell>
          <cell r="E272" t="str">
            <v>Зафаробод</v>
          </cell>
          <cell r="F272">
            <v>63700</v>
          </cell>
          <cell r="H272">
            <v>8</v>
          </cell>
        </row>
        <row r="273">
          <cell r="A273">
            <v>550</v>
          </cell>
          <cell r="B273" t="str">
            <v>Мусан ота</v>
          </cell>
          <cell r="C273" t="str">
            <v>ф/х</v>
          </cell>
          <cell r="D273" t="str">
            <v>С.Синдаров</v>
          </cell>
          <cell r="E273" t="str">
            <v>Зафаробод</v>
          </cell>
          <cell r="F273">
            <v>22900</v>
          </cell>
          <cell r="H273">
            <v>8</v>
          </cell>
        </row>
        <row r="274">
          <cell r="A274">
            <v>551</v>
          </cell>
          <cell r="B274" t="str">
            <v>Мухаммад бобо</v>
          </cell>
          <cell r="C274" t="str">
            <v>ф/х</v>
          </cell>
          <cell r="D274" t="str">
            <v>С.Синдаров</v>
          </cell>
          <cell r="E274" t="str">
            <v>Зафаробод</v>
          </cell>
          <cell r="F274">
            <v>96000</v>
          </cell>
          <cell r="H274">
            <v>4</v>
          </cell>
        </row>
        <row r="275">
          <cell r="A275">
            <v>552</v>
          </cell>
          <cell r="B275" t="str">
            <v>Мушар эна</v>
          </cell>
          <cell r="C275" t="str">
            <v>ф/х</v>
          </cell>
          <cell r="D275" t="str">
            <v>С.Синдаров</v>
          </cell>
          <cell r="E275" t="str">
            <v>Зафаробод</v>
          </cell>
          <cell r="F275">
            <v>35000</v>
          </cell>
          <cell r="H275">
            <v>3</v>
          </cell>
        </row>
        <row r="276">
          <cell r="A276">
            <v>553</v>
          </cell>
          <cell r="B276" t="str">
            <v>Навкат-Сой</v>
          </cell>
          <cell r="C276" t="str">
            <v>ф/х</v>
          </cell>
          <cell r="D276" t="str">
            <v>С.Синдаров</v>
          </cell>
          <cell r="E276" t="str">
            <v>Зафаробод</v>
          </cell>
          <cell r="F276">
            <v>82200</v>
          </cell>
          <cell r="H276">
            <v>4</v>
          </cell>
        </row>
        <row r="277">
          <cell r="A277">
            <v>554</v>
          </cell>
          <cell r="B277" t="str">
            <v>Навруз-99</v>
          </cell>
          <cell r="C277" t="str">
            <v>ф/х</v>
          </cell>
          <cell r="D277" t="str">
            <v>С.Синдаров</v>
          </cell>
          <cell r="E277" t="str">
            <v>Зафаробод</v>
          </cell>
          <cell r="F277">
            <v>10700</v>
          </cell>
          <cell r="H277">
            <v>4</v>
          </cell>
        </row>
        <row r="278">
          <cell r="A278">
            <v>555</v>
          </cell>
          <cell r="B278" t="str">
            <v>Наманган</v>
          </cell>
          <cell r="C278" t="str">
            <v>ф/х</v>
          </cell>
          <cell r="D278" t="str">
            <v>С.Синдаров</v>
          </cell>
          <cell r="E278" t="str">
            <v>Зафаробод</v>
          </cell>
          <cell r="F278">
            <v>36000</v>
          </cell>
          <cell r="H278">
            <v>4</v>
          </cell>
        </row>
        <row r="279">
          <cell r="A279">
            <v>556</v>
          </cell>
          <cell r="B279" t="str">
            <v xml:space="preserve">Наргиза </v>
          </cell>
          <cell r="C279" t="str">
            <v>ф/х</v>
          </cell>
          <cell r="D279" t="str">
            <v>С.Синдаров</v>
          </cell>
          <cell r="E279" t="str">
            <v>Зафаробод</v>
          </cell>
          <cell r="F279">
            <v>56700</v>
          </cell>
          <cell r="H279">
            <v>6</v>
          </cell>
        </row>
        <row r="280">
          <cell r="A280">
            <v>557</v>
          </cell>
          <cell r="B280" t="str">
            <v>Насиб-Кувон</v>
          </cell>
          <cell r="C280" t="str">
            <v>ф/х</v>
          </cell>
          <cell r="D280" t="str">
            <v>С.Синдаров</v>
          </cell>
          <cell r="E280" t="str">
            <v>Зафаробод</v>
          </cell>
          <cell r="F280">
            <v>24000</v>
          </cell>
          <cell r="H280">
            <v>5</v>
          </cell>
        </row>
        <row r="281">
          <cell r="A281">
            <v>558</v>
          </cell>
          <cell r="B281" t="str">
            <v>Ниёзхон</v>
          </cell>
          <cell r="C281" t="str">
            <v>ф/х</v>
          </cell>
          <cell r="D281" t="str">
            <v>С.Синдаров</v>
          </cell>
          <cell r="E281" t="str">
            <v>Зафаробод</v>
          </cell>
          <cell r="F281">
            <v>28100</v>
          </cell>
          <cell r="H281">
            <v>3</v>
          </cell>
        </row>
        <row r="282">
          <cell r="A282">
            <v>559</v>
          </cell>
          <cell r="B282" t="str">
            <v>Норжигит ота</v>
          </cell>
          <cell r="C282" t="str">
            <v>ф/х</v>
          </cell>
          <cell r="D282" t="str">
            <v>С.Синдаров</v>
          </cell>
          <cell r="E282" t="str">
            <v>Зафаробод</v>
          </cell>
          <cell r="F282">
            <v>41200</v>
          </cell>
          <cell r="H282">
            <v>6</v>
          </cell>
        </row>
        <row r="283">
          <cell r="A283">
            <v>560</v>
          </cell>
          <cell r="B283" t="str">
            <v>Нуроний</v>
          </cell>
          <cell r="C283" t="str">
            <v>ф/х</v>
          </cell>
          <cell r="D283" t="str">
            <v>С.Синдаров</v>
          </cell>
          <cell r="E283" t="str">
            <v>Зафаробод</v>
          </cell>
          <cell r="F283">
            <v>86400</v>
          </cell>
          <cell r="H283">
            <v>4</v>
          </cell>
        </row>
        <row r="284">
          <cell r="A284">
            <v>561</v>
          </cell>
          <cell r="B284" t="str">
            <v xml:space="preserve">Обод </v>
          </cell>
          <cell r="C284" t="str">
            <v>ф/х</v>
          </cell>
          <cell r="D284" t="str">
            <v>С.Синдаров</v>
          </cell>
          <cell r="E284" t="str">
            <v>Зафаробод</v>
          </cell>
          <cell r="F284">
            <v>27400</v>
          </cell>
          <cell r="H284">
            <v>4</v>
          </cell>
        </row>
        <row r="285">
          <cell r="A285">
            <v>562</v>
          </cell>
          <cell r="B285" t="str">
            <v>Обод диёр</v>
          </cell>
          <cell r="C285" t="str">
            <v>ф/х</v>
          </cell>
          <cell r="D285" t="str">
            <v>С.Синдаров</v>
          </cell>
          <cell r="E285" t="str">
            <v>Зафаробод</v>
          </cell>
          <cell r="F285">
            <v>71400</v>
          </cell>
          <cell r="H285">
            <v>6</v>
          </cell>
        </row>
        <row r="286">
          <cell r="A286">
            <v>563</v>
          </cell>
          <cell r="B286" t="str">
            <v>Окибат</v>
          </cell>
          <cell r="C286" t="str">
            <v>ф/х</v>
          </cell>
          <cell r="D286" t="str">
            <v>С.Синдаров</v>
          </cell>
          <cell r="E286" t="str">
            <v>Зафаробод</v>
          </cell>
          <cell r="F286">
            <v>14200</v>
          </cell>
          <cell r="H286">
            <v>7</v>
          </cell>
        </row>
        <row r="287">
          <cell r="A287">
            <v>564</v>
          </cell>
          <cell r="B287" t="str">
            <v>Оллон бобо</v>
          </cell>
          <cell r="C287" t="str">
            <v>ф/х</v>
          </cell>
          <cell r="D287" t="str">
            <v>С.Синдаров</v>
          </cell>
          <cell r="E287" t="str">
            <v>Зафаробод</v>
          </cell>
          <cell r="F287">
            <v>30000</v>
          </cell>
          <cell r="H287">
            <v>1</v>
          </cell>
        </row>
        <row r="288">
          <cell r="A288">
            <v>565</v>
          </cell>
          <cell r="B288" t="str">
            <v>Олтин дала</v>
          </cell>
          <cell r="C288" t="str">
            <v>ф/х</v>
          </cell>
          <cell r="D288" t="str">
            <v>С.Синдаров</v>
          </cell>
          <cell r="E288" t="str">
            <v>Зафаробод</v>
          </cell>
          <cell r="F288">
            <v>58000</v>
          </cell>
          <cell r="H288">
            <v>5</v>
          </cell>
        </row>
        <row r="289">
          <cell r="A289">
            <v>566</v>
          </cell>
          <cell r="B289" t="str">
            <v>Олтин тош сулоласи</v>
          </cell>
          <cell r="C289" t="str">
            <v>ф/х</v>
          </cell>
          <cell r="D289" t="str">
            <v>С.Синдаров</v>
          </cell>
          <cell r="E289" t="str">
            <v>Зафаробод</v>
          </cell>
          <cell r="F289">
            <v>55800</v>
          </cell>
          <cell r="H289">
            <v>6</v>
          </cell>
        </row>
        <row r="290">
          <cell r="A290">
            <v>567</v>
          </cell>
          <cell r="B290" t="str">
            <v>Олтинбек</v>
          </cell>
          <cell r="C290" t="str">
            <v>ф/х</v>
          </cell>
          <cell r="D290" t="str">
            <v>С.Синдаров</v>
          </cell>
          <cell r="E290" t="str">
            <v>Зафаробод</v>
          </cell>
          <cell r="F290">
            <v>53800</v>
          </cell>
          <cell r="H290">
            <v>6</v>
          </cell>
        </row>
        <row r="291">
          <cell r="A291">
            <v>568</v>
          </cell>
          <cell r="B291" t="str">
            <v>Омон-Диёрбек</v>
          </cell>
          <cell r="C291" t="str">
            <v>ф/х</v>
          </cell>
          <cell r="D291" t="str">
            <v>С.Синдаров</v>
          </cell>
          <cell r="E291" t="str">
            <v>Зафаробод</v>
          </cell>
          <cell r="F291">
            <v>28500</v>
          </cell>
          <cell r="H291">
            <v>5</v>
          </cell>
        </row>
        <row r="292">
          <cell r="A292">
            <v>569</v>
          </cell>
          <cell r="B292" t="str">
            <v>Орзукул Сувонов</v>
          </cell>
          <cell r="C292" t="str">
            <v>ф/х</v>
          </cell>
          <cell r="D292" t="str">
            <v>С.Синдаров</v>
          </cell>
          <cell r="E292" t="str">
            <v>Зафаробод</v>
          </cell>
          <cell r="F292">
            <v>71000</v>
          </cell>
          <cell r="H292">
            <v>5</v>
          </cell>
        </row>
        <row r="293">
          <cell r="A293">
            <v>570</v>
          </cell>
          <cell r="B293" t="str">
            <v>Отамбой бобо</v>
          </cell>
          <cell r="C293" t="str">
            <v>ф/х</v>
          </cell>
          <cell r="D293" t="str">
            <v>С.Синдаров</v>
          </cell>
          <cell r="E293" t="str">
            <v>Зафаробод</v>
          </cell>
          <cell r="F293">
            <v>49000</v>
          </cell>
          <cell r="H293">
            <v>6</v>
          </cell>
        </row>
        <row r="294">
          <cell r="A294">
            <v>571</v>
          </cell>
          <cell r="B294" t="str">
            <v>Равшан</v>
          </cell>
          <cell r="C294" t="str">
            <v>ф/х</v>
          </cell>
          <cell r="D294" t="str">
            <v>С.Синдаров</v>
          </cell>
          <cell r="E294" t="str">
            <v>Зафаробод</v>
          </cell>
          <cell r="F294">
            <v>21500</v>
          </cell>
          <cell r="H294">
            <v>6</v>
          </cell>
        </row>
        <row r="295">
          <cell r="A295">
            <v>572</v>
          </cell>
          <cell r="B295" t="str">
            <v>Рахмонжон бобо</v>
          </cell>
          <cell r="C295" t="str">
            <v>ф/х</v>
          </cell>
          <cell r="D295" t="str">
            <v>С.Синдаров</v>
          </cell>
          <cell r="E295" t="str">
            <v>Зафаробод</v>
          </cell>
          <cell r="F295">
            <v>39300</v>
          </cell>
          <cell r="H295">
            <v>6</v>
          </cell>
        </row>
        <row r="296">
          <cell r="A296">
            <v>573</v>
          </cell>
          <cell r="B296" t="str">
            <v xml:space="preserve">Сайёджон </v>
          </cell>
          <cell r="C296" t="str">
            <v>ф/х</v>
          </cell>
          <cell r="D296" t="str">
            <v>С.Синдаров</v>
          </cell>
          <cell r="E296" t="str">
            <v>Зафаробод</v>
          </cell>
          <cell r="F296">
            <v>39100</v>
          </cell>
          <cell r="H296">
            <v>8</v>
          </cell>
        </row>
        <row r="297">
          <cell r="A297">
            <v>574</v>
          </cell>
          <cell r="B297" t="str">
            <v>Сайодон-Султони</v>
          </cell>
          <cell r="C297" t="str">
            <v>ф/х</v>
          </cell>
          <cell r="D297" t="str">
            <v>С.Синдаров</v>
          </cell>
          <cell r="E297" t="str">
            <v>Зафаробод</v>
          </cell>
          <cell r="F297">
            <v>54200</v>
          </cell>
          <cell r="H297">
            <v>5</v>
          </cell>
        </row>
        <row r="298">
          <cell r="A298">
            <v>575</v>
          </cell>
          <cell r="B298" t="str">
            <v>Салохиддин невараси-Элчин</v>
          </cell>
          <cell r="C298" t="str">
            <v>ф/х</v>
          </cell>
          <cell r="D298" t="str">
            <v>С.Синдаров</v>
          </cell>
          <cell r="E298" t="str">
            <v>Зафаробод</v>
          </cell>
          <cell r="F298">
            <v>51400</v>
          </cell>
          <cell r="H298">
            <v>8</v>
          </cell>
        </row>
        <row r="299">
          <cell r="A299">
            <v>576</v>
          </cell>
          <cell r="B299" t="str">
            <v>Сафаржон</v>
          </cell>
          <cell r="C299" t="str">
            <v>ф/х</v>
          </cell>
          <cell r="D299" t="str">
            <v>С.Синдаров</v>
          </cell>
          <cell r="E299" t="str">
            <v>Зафаробод</v>
          </cell>
          <cell r="F299">
            <v>38800</v>
          </cell>
          <cell r="H299">
            <v>8</v>
          </cell>
        </row>
        <row r="300">
          <cell r="A300">
            <v>577</v>
          </cell>
          <cell r="B300" t="str">
            <v>Саховатли Алп</v>
          </cell>
          <cell r="C300" t="str">
            <v>ф/х</v>
          </cell>
          <cell r="D300" t="str">
            <v>С.Синдаров</v>
          </cell>
          <cell r="E300" t="str">
            <v>Зафаробод</v>
          </cell>
          <cell r="F300">
            <v>38500</v>
          </cell>
          <cell r="H300">
            <v>6</v>
          </cell>
        </row>
        <row r="301">
          <cell r="A301">
            <v>578</v>
          </cell>
          <cell r="B301" t="str">
            <v>Сохил</v>
          </cell>
          <cell r="C301" t="str">
            <v>ф/х</v>
          </cell>
          <cell r="D301" t="str">
            <v>С.Синдаров</v>
          </cell>
          <cell r="E301" t="str">
            <v>Зафаробод</v>
          </cell>
          <cell r="F301">
            <v>26100</v>
          </cell>
          <cell r="H301">
            <v>8</v>
          </cell>
        </row>
        <row r="302">
          <cell r="A302">
            <v>579</v>
          </cell>
          <cell r="B302" t="str">
            <v>Султон-Ниён</v>
          </cell>
          <cell r="C302" t="str">
            <v>ф/х</v>
          </cell>
          <cell r="D302" t="str">
            <v>С.Синдаров</v>
          </cell>
          <cell r="E302" t="str">
            <v>Зафаробод</v>
          </cell>
          <cell r="F302">
            <v>25800</v>
          </cell>
          <cell r="H302">
            <v>3</v>
          </cell>
        </row>
        <row r="303">
          <cell r="A303">
            <v>580</v>
          </cell>
          <cell r="B303" t="str">
            <v>Тегирмон арик-Сой</v>
          </cell>
          <cell r="C303" t="str">
            <v>ф/х</v>
          </cell>
          <cell r="D303" t="str">
            <v>С.Синдаров</v>
          </cell>
          <cell r="E303" t="str">
            <v>Зафаробод</v>
          </cell>
          <cell r="F303">
            <v>84500</v>
          </cell>
          <cell r="H303">
            <v>4</v>
          </cell>
        </row>
        <row r="304">
          <cell r="A304">
            <v>581</v>
          </cell>
          <cell r="B304" t="str">
            <v>Темир-Мираббос</v>
          </cell>
          <cell r="C304" t="str">
            <v>ф/х</v>
          </cell>
          <cell r="D304" t="str">
            <v>С.Синдаров</v>
          </cell>
          <cell r="E304" t="str">
            <v>Зафаробод</v>
          </cell>
          <cell r="F304">
            <v>55200</v>
          </cell>
          <cell r="H304">
            <v>4</v>
          </cell>
        </row>
        <row r="305">
          <cell r="A305">
            <v>582</v>
          </cell>
          <cell r="B305" t="str">
            <v>Тошкент</v>
          </cell>
          <cell r="C305" t="str">
            <v>ф/х</v>
          </cell>
          <cell r="D305" t="str">
            <v>С.Синдаров</v>
          </cell>
          <cell r="E305" t="str">
            <v>Зафаробод</v>
          </cell>
          <cell r="F305">
            <v>57600</v>
          </cell>
          <cell r="H305">
            <v>7</v>
          </cell>
        </row>
        <row r="306">
          <cell r="A306">
            <v>583</v>
          </cell>
          <cell r="B306" t="str">
            <v>Тулпор</v>
          </cell>
          <cell r="C306" t="str">
            <v>ф/х</v>
          </cell>
          <cell r="D306" t="str">
            <v>С.Синдаров</v>
          </cell>
          <cell r="E306" t="str">
            <v>Зафаробод</v>
          </cell>
          <cell r="F306">
            <v>22900</v>
          </cell>
          <cell r="H306">
            <v>4</v>
          </cell>
        </row>
        <row r="307">
          <cell r="A307">
            <v>584</v>
          </cell>
          <cell r="B307" t="str">
            <v>Турабек-Уйгун</v>
          </cell>
          <cell r="C307" t="str">
            <v>ф/х</v>
          </cell>
          <cell r="D307" t="str">
            <v>С.Синдаров</v>
          </cell>
          <cell r="E307" t="str">
            <v>Зафаробод</v>
          </cell>
          <cell r="F307">
            <v>56700</v>
          </cell>
          <cell r="H307">
            <v>5</v>
          </cell>
        </row>
        <row r="308">
          <cell r="A308">
            <v>585</v>
          </cell>
          <cell r="B308" t="str">
            <v>Туртовлон</v>
          </cell>
          <cell r="C308" t="str">
            <v>ф/х</v>
          </cell>
          <cell r="D308" t="str">
            <v>С.Синдаров</v>
          </cell>
          <cell r="E308" t="str">
            <v>Зафаробод</v>
          </cell>
          <cell r="F308">
            <v>10500</v>
          </cell>
          <cell r="H308">
            <v>3</v>
          </cell>
        </row>
        <row r="309">
          <cell r="A309">
            <v>586</v>
          </cell>
          <cell r="B309" t="str">
            <v>Тутли булок</v>
          </cell>
          <cell r="C309" t="str">
            <v>ф/х</v>
          </cell>
          <cell r="D309" t="str">
            <v>С.Синдаров</v>
          </cell>
          <cell r="E309" t="str">
            <v>Зафаробод</v>
          </cell>
          <cell r="F309">
            <v>36300</v>
          </cell>
          <cell r="H309">
            <v>3</v>
          </cell>
        </row>
        <row r="310">
          <cell r="A310">
            <v>587</v>
          </cell>
          <cell r="B310" t="str">
            <v>Узлат</v>
          </cell>
          <cell r="C310" t="str">
            <v>ф/х</v>
          </cell>
          <cell r="D310" t="str">
            <v>С.Синдаров</v>
          </cell>
          <cell r="E310" t="str">
            <v>Зафаробод</v>
          </cell>
          <cell r="F310">
            <v>26100</v>
          </cell>
          <cell r="H310">
            <v>3</v>
          </cell>
        </row>
        <row r="311">
          <cell r="A311">
            <v>588</v>
          </cell>
          <cell r="B311" t="str">
            <v>Уктамжон</v>
          </cell>
          <cell r="C311" t="str">
            <v>ф/х</v>
          </cell>
          <cell r="D311" t="str">
            <v>С.Синдаров</v>
          </cell>
          <cell r="E311" t="str">
            <v>Зафаробод</v>
          </cell>
          <cell r="F311">
            <v>69300</v>
          </cell>
          <cell r="H311">
            <v>3</v>
          </cell>
        </row>
        <row r="312">
          <cell r="A312">
            <v>589</v>
          </cell>
          <cell r="B312" t="str">
            <v>Уткир Боходир</v>
          </cell>
          <cell r="C312" t="str">
            <v>ф/х</v>
          </cell>
          <cell r="D312" t="str">
            <v>С.Синдаров</v>
          </cell>
          <cell r="E312" t="str">
            <v>Зафаробод</v>
          </cell>
          <cell r="F312">
            <v>61500</v>
          </cell>
          <cell r="H312">
            <v>8</v>
          </cell>
        </row>
        <row r="313">
          <cell r="A313">
            <v>590</v>
          </cell>
          <cell r="B313" t="str">
            <v>Ухум</v>
          </cell>
          <cell r="C313" t="str">
            <v>ф/х</v>
          </cell>
          <cell r="D313" t="str">
            <v>С.Синдаров</v>
          </cell>
          <cell r="E313" t="str">
            <v>Зафаробод</v>
          </cell>
          <cell r="F313">
            <v>41200</v>
          </cell>
          <cell r="H313">
            <v>5</v>
          </cell>
        </row>
        <row r="314">
          <cell r="A314">
            <v>591</v>
          </cell>
          <cell r="B314" t="str">
            <v>Фидокор ёшлар</v>
          </cell>
          <cell r="C314" t="str">
            <v>ф/х</v>
          </cell>
          <cell r="D314" t="str">
            <v>С.Синдаров</v>
          </cell>
          <cell r="E314" t="str">
            <v>Зафаробод</v>
          </cell>
          <cell r="F314">
            <v>28800</v>
          </cell>
          <cell r="H314">
            <v>5</v>
          </cell>
        </row>
        <row r="315">
          <cell r="A315">
            <v>592</v>
          </cell>
          <cell r="B315" t="str">
            <v>Фориш</v>
          </cell>
          <cell r="C315" t="str">
            <v>ф/х</v>
          </cell>
          <cell r="D315" t="str">
            <v>С.Синдаров</v>
          </cell>
          <cell r="E315" t="str">
            <v>Зафаробод</v>
          </cell>
          <cell r="F315">
            <v>30400</v>
          </cell>
          <cell r="H315">
            <v>4</v>
          </cell>
        </row>
        <row r="316">
          <cell r="A316">
            <v>593</v>
          </cell>
          <cell r="B316" t="str">
            <v>Фориш дунёси</v>
          </cell>
          <cell r="C316" t="str">
            <v>ф/х</v>
          </cell>
          <cell r="D316" t="str">
            <v>С.Синдаров</v>
          </cell>
          <cell r="E316" t="str">
            <v>Зафаробод</v>
          </cell>
          <cell r="F316">
            <v>63000</v>
          </cell>
          <cell r="H316">
            <v>3</v>
          </cell>
        </row>
        <row r="317">
          <cell r="A317">
            <v>594</v>
          </cell>
          <cell r="B317" t="str">
            <v>Фуркат-Жума</v>
          </cell>
          <cell r="C317" t="str">
            <v>ф/х</v>
          </cell>
          <cell r="D317" t="str">
            <v>С.Синдаров</v>
          </cell>
          <cell r="E317" t="str">
            <v>Зафаробод</v>
          </cell>
          <cell r="F317">
            <v>28400</v>
          </cell>
          <cell r="H317">
            <v>9</v>
          </cell>
        </row>
        <row r="318">
          <cell r="A318">
            <v>595</v>
          </cell>
          <cell r="B318" t="str">
            <v>Хасанжон</v>
          </cell>
          <cell r="C318" t="str">
            <v>ф/х</v>
          </cell>
          <cell r="D318" t="str">
            <v>С.Синдаров</v>
          </cell>
          <cell r="E318" t="str">
            <v>Зафаробод</v>
          </cell>
          <cell r="F318">
            <v>58600</v>
          </cell>
          <cell r="H318">
            <v>6</v>
          </cell>
        </row>
        <row r="319">
          <cell r="A319">
            <v>596</v>
          </cell>
          <cell r="B319" t="str">
            <v>Хошим ота</v>
          </cell>
          <cell r="C319" t="str">
            <v>ф/х</v>
          </cell>
          <cell r="D319" t="str">
            <v>С.Синдаров</v>
          </cell>
          <cell r="E319" t="str">
            <v>Зафаробод</v>
          </cell>
          <cell r="F319">
            <v>36000</v>
          </cell>
          <cell r="H319">
            <v>7</v>
          </cell>
        </row>
        <row r="320">
          <cell r="A320">
            <v>597</v>
          </cell>
          <cell r="B320" t="str">
            <v>Хумоин шох</v>
          </cell>
          <cell r="C320" t="str">
            <v>ф/х</v>
          </cell>
          <cell r="D320" t="str">
            <v>С.Синдаров</v>
          </cell>
          <cell r="E320" t="str">
            <v>Зафаробод</v>
          </cell>
          <cell r="F320">
            <v>27300</v>
          </cell>
          <cell r="H320">
            <v>6</v>
          </cell>
        </row>
        <row r="321">
          <cell r="A321">
            <v>598</v>
          </cell>
          <cell r="B321" t="str">
            <v>Хуроз ота</v>
          </cell>
          <cell r="C321" t="str">
            <v>ф/х</v>
          </cell>
          <cell r="D321" t="str">
            <v>С.Синдаров</v>
          </cell>
          <cell r="E321" t="str">
            <v>Зафаробод</v>
          </cell>
          <cell r="F321">
            <v>47100</v>
          </cell>
          <cell r="H321">
            <v>4</v>
          </cell>
        </row>
        <row r="322">
          <cell r="A322">
            <v>599</v>
          </cell>
          <cell r="B322" t="str">
            <v>Чиборлик-Исроил</v>
          </cell>
          <cell r="C322" t="str">
            <v>ф/х</v>
          </cell>
          <cell r="D322" t="str">
            <v>С.Синдаров</v>
          </cell>
          <cell r="E322" t="str">
            <v>Зафаробод</v>
          </cell>
          <cell r="F322">
            <v>28800</v>
          </cell>
          <cell r="H322">
            <v>4</v>
          </cell>
        </row>
        <row r="323">
          <cell r="A323">
            <v>600</v>
          </cell>
          <cell r="B323" t="str">
            <v>Шарип ота</v>
          </cell>
          <cell r="C323" t="str">
            <v>ф/х</v>
          </cell>
          <cell r="D323" t="str">
            <v>С.Синдаров</v>
          </cell>
          <cell r="E323" t="str">
            <v>Зафаробод</v>
          </cell>
          <cell r="F323">
            <v>22700</v>
          </cell>
          <cell r="H323">
            <v>6</v>
          </cell>
        </row>
        <row r="324">
          <cell r="A324">
            <v>601</v>
          </cell>
          <cell r="B324" t="str">
            <v>Шароф</v>
          </cell>
          <cell r="C324" t="str">
            <v>ф/х</v>
          </cell>
          <cell r="D324" t="str">
            <v>С.Синдаров</v>
          </cell>
          <cell r="E324" t="str">
            <v>Зафаробод</v>
          </cell>
          <cell r="F324">
            <v>46400</v>
          </cell>
          <cell r="H324">
            <v>4</v>
          </cell>
        </row>
        <row r="325">
          <cell r="A325">
            <v>602</v>
          </cell>
          <cell r="B325" t="str">
            <v>Шахзод</v>
          </cell>
          <cell r="C325" t="str">
            <v>ф/х</v>
          </cell>
          <cell r="D325" t="str">
            <v>С.Синдаров</v>
          </cell>
          <cell r="E325" t="str">
            <v>Зафаробод</v>
          </cell>
          <cell r="F325">
            <v>76500</v>
          </cell>
          <cell r="H325">
            <v>6</v>
          </cell>
        </row>
        <row r="326">
          <cell r="A326">
            <v>603</v>
          </cell>
          <cell r="B326" t="str">
            <v>Шеркул бобо</v>
          </cell>
          <cell r="C326" t="str">
            <v>ф/х</v>
          </cell>
          <cell r="D326" t="str">
            <v>С.Синдаров</v>
          </cell>
          <cell r="E326" t="str">
            <v>Зафаробод</v>
          </cell>
          <cell r="F326">
            <v>17000</v>
          </cell>
          <cell r="H326">
            <v>2</v>
          </cell>
        </row>
        <row r="327">
          <cell r="A327">
            <v>604</v>
          </cell>
          <cell r="B327" t="str">
            <v>Шер-Сарбон-Юсуф</v>
          </cell>
          <cell r="C327" t="str">
            <v>ф/х</v>
          </cell>
          <cell r="D327" t="str">
            <v>С.Синдаров</v>
          </cell>
          <cell r="E327" t="str">
            <v>Зафаробод</v>
          </cell>
          <cell r="F327">
            <v>137000</v>
          </cell>
          <cell r="H327">
            <v>4</v>
          </cell>
        </row>
        <row r="328">
          <cell r="A328">
            <v>605</v>
          </cell>
          <cell r="B328" t="str">
            <v>Шинжон</v>
          </cell>
          <cell r="C328" t="str">
            <v>ф/х</v>
          </cell>
          <cell r="D328" t="str">
            <v>С.Синдаров</v>
          </cell>
          <cell r="E328" t="str">
            <v>Зафаробод</v>
          </cell>
          <cell r="F328">
            <v>39000</v>
          </cell>
          <cell r="H328">
            <v>7</v>
          </cell>
        </row>
        <row r="329">
          <cell r="A329">
            <v>606</v>
          </cell>
          <cell r="B329" t="str">
            <v>Ширгайон-Хурмо</v>
          </cell>
          <cell r="C329" t="str">
            <v>ф/х</v>
          </cell>
          <cell r="D329" t="str">
            <v>С.Синдаров</v>
          </cell>
          <cell r="E329" t="str">
            <v>Зафаробод</v>
          </cell>
          <cell r="F329">
            <v>34400</v>
          </cell>
          <cell r="H329">
            <v>8</v>
          </cell>
        </row>
        <row r="330">
          <cell r="A330">
            <v>607</v>
          </cell>
          <cell r="B330" t="str">
            <v>Шомурод-Тадбиркор</v>
          </cell>
          <cell r="C330" t="str">
            <v>ф/х</v>
          </cell>
          <cell r="D330" t="str">
            <v>С.Синдаров</v>
          </cell>
          <cell r="E330" t="str">
            <v>Зафаробод</v>
          </cell>
          <cell r="F330">
            <v>82000</v>
          </cell>
          <cell r="H330">
            <v>8</v>
          </cell>
        </row>
        <row r="331">
          <cell r="A331">
            <v>608</v>
          </cell>
          <cell r="B331" t="str">
            <v>Элдор-Али-Маржон</v>
          </cell>
          <cell r="C331" t="str">
            <v>ф/х</v>
          </cell>
          <cell r="D331" t="str">
            <v>С.Синдаров</v>
          </cell>
          <cell r="E331" t="str">
            <v>Зафаробод</v>
          </cell>
          <cell r="F331">
            <v>41100</v>
          </cell>
          <cell r="H331">
            <v>8</v>
          </cell>
        </row>
        <row r="332">
          <cell r="A332">
            <v>609</v>
          </cell>
          <cell r="B332" t="str">
            <v>Элмуроджон</v>
          </cell>
          <cell r="C332" t="str">
            <v>ф/х</v>
          </cell>
          <cell r="D332" t="str">
            <v>С.Синдаров</v>
          </cell>
          <cell r="E332" t="str">
            <v>Зафаробод</v>
          </cell>
          <cell r="F332">
            <v>18300</v>
          </cell>
          <cell r="H332">
            <v>8</v>
          </cell>
        </row>
        <row r="333">
          <cell r="A333">
            <v>610</v>
          </cell>
          <cell r="B333" t="str">
            <v>Эрхон-Омон</v>
          </cell>
          <cell r="C333" t="str">
            <v>ф/х</v>
          </cell>
          <cell r="D333" t="str">
            <v>С.Синдаров</v>
          </cell>
          <cell r="E333" t="str">
            <v>Зафаробод</v>
          </cell>
          <cell r="F333">
            <v>14600</v>
          </cell>
          <cell r="H333">
            <v>5</v>
          </cell>
        </row>
        <row r="334">
          <cell r="A334">
            <v>611</v>
          </cell>
          <cell r="B334" t="str">
            <v>Эшбулди</v>
          </cell>
          <cell r="C334" t="str">
            <v>ф/х</v>
          </cell>
          <cell r="D334" t="str">
            <v>С.Синдаров</v>
          </cell>
          <cell r="E334" t="str">
            <v>Зафаробод</v>
          </cell>
          <cell r="F334">
            <v>64700</v>
          </cell>
          <cell r="H334">
            <v>3</v>
          </cell>
        </row>
        <row r="335">
          <cell r="A335">
            <v>612</v>
          </cell>
          <cell r="B335" t="str">
            <v>Янги-Аср</v>
          </cell>
          <cell r="C335" t="str">
            <v>ф/х</v>
          </cell>
          <cell r="D335" t="str">
            <v>С.Синдаров</v>
          </cell>
          <cell r="E335" t="str">
            <v>Зафаробод</v>
          </cell>
          <cell r="F335">
            <v>19500</v>
          </cell>
          <cell r="H335">
            <v>4</v>
          </cell>
        </row>
        <row r="336">
          <cell r="A336">
            <v>613</v>
          </cell>
          <cell r="B336" t="str">
            <v>Янгиобод</v>
          </cell>
          <cell r="C336" t="str">
            <v>ф/х</v>
          </cell>
          <cell r="D336" t="str">
            <v>С.Синдаров</v>
          </cell>
          <cell r="E336" t="str">
            <v>Зафаробод</v>
          </cell>
          <cell r="F336">
            <v>35000</v>
          </cell>
          <cell r="H336">
            <v>7</v>
          </cell>
        </row>
        <row r="337">
          <cell r="A337">
            <v>351</v>
          </cell>
          <cell r="B337" t="str">
            <v xml:space="preserve">А К А </v>
          </cell>
          <cell r="C337" t="str">
            <v>ф/х</v>
          </cell>
          <cell r="D337" t="str">
            <v>С.Рахимов</v>
          </cell>
          <cell r="E337" t="str">
            <v>Зафаробод</v>
          </cell>
          <cell r="F337">
            <v>225000</v>
          </cell>
          <cell r="I337">
            <v>17</v>
          </cell>
        </row>
        <row r="338">
          <cell r="A338">
            <v>352</v>
          </cell>
          <cell r="B338" t="str">
            <v>Абдугаффоров Кучим</v>
          </cell>
          <cell r="C338" t="str">
            <v>ф/х</v>
          </cell>
          <cell r="D338" t="str">
            <v>С.Рахимов</v>
          </cell>
          <cell r="E338" t="str">
            <v>Зафаробод</v>
          </cell>
          <cell r="F338">
            <v>20800</v>
          </cell>
          <cell r="I338">
            <v>10</v>
          </cell>
        </row>
        <row r="339">
          <cell r="A339">
            <v>353</v>
          </cell>
          <cell r="B339" t="str">
            <v>Абдураззок</v>
          </cell>
          <cell r="C339" t="str">
            <v>ф/х</v>
          </cell>
          <cell r="D339" t="str">
            <v>С.Рахимов</v>
          </cell>
          <cell r="E339" t="str">
            <v>Зафаробод</v>
          </cell>
          <cell r="F339">
            <v>46900</v>
          </cell>
          <cell r="I339">
            <v>10</v>
          </cell>
        </row>
        <row r="340">
          <cell r="A340">
            <v>354</v>
          </cell>
          <cell r="B340" t="str">
            <v>Аброрбек</v>
          </cell>
          <cell r="C340" t="str">
            <v>ф/х</v>
          </cell>
          <cell r="D340" t="str">
            <v>С.Рахимов</v>
          </cell>
          <cell r="E340" t="str">
            <v>Зафаробод</v>
          </cell>
          <cell r="F340">
            <v>24600</v>
          </cell>
          <cell r="I340">
            <v>12</v>
          </cell>
        </row>
        <row r="341">
          <cell r="A341">
            <v>355</v>
          </cell>
          <cell r="B341" t="str">
            <v>Азамат</v>
          </cell>
          <cell r="C341" t="str">
            <v>ф/х</v>
          </cell>
          <cell r="D341" t="str">
            <v>С.Рахимов</v>
          </cell>
          <cell r="E341" t="str">
            <v>Зафаробод</v>
          </cell>
          <cell r="F341">
            <v>65500</v>
          </cell>
          <cell r="I341">
            <v>5</v>
          </cell>
        </row>
        <row r="342">
          <cell r="A342">
            <v>356</v>
          </cell>
          <cell r="B342" t="str">
            <v>Азлартепа</v>
          </cell>
          <cell r="C342" t="str">
            <v>ф/х</v>
          </cell>
          <cell r="D342" t="str">
            <v>С.Рахимов</v>
          </cell>
          <cell r="E342" t="str">
            <v>Зафаробод</v>
          </cell>
          <cell r="F342">
            <v>29000</v>
          </cell>
          <cell r="I342">
            <v>12</v>
          </cell>
        </row>
        <row r="343">
          <cell r="A343">
            <v>357</v>
          </cell>
          <cell r="B343" t="str">
            <v>Ачил бобо</v>
          </cell>
          <cell r="C343" t="str">
            <v>ф/х</v>
          </cell>
          <cell r="D343" t="str">
            <v>С.Рахимов</v>
          </cell>
          <cell r="E343" t="str">
            <v>Зафаробод</v>
          </cell>
          <cell r="F343">
            <v>30500</v>
          </cell>
          <cell r="I343">
            <v>10</v>
          </cell>
        </row>
        <row r="344">
          <cell r="A344">
            <v>358</v>
          </cell>
          <cell r="B344" t="str">
            <v>Б А М</v>
          </cell>
          <cell r="C344" t="str">
            <v>ф/х</v>
          </cell>
          <cell r="D344" t="str">
            <v>С.Рахимов</v>
          </cell>
          <cell r="E344" t="str">
            <v>Зафаробод</v>
          </cell>
          <cell r="F344">
            <v>36300</v>
          </cell>
          <cell r="I344">
            <v>8</v>
          </cell>
        </row>
        <row r="345">
          <cell r="A345">
            <v>359</v>
          </cell>
          <cell r="B345" t="str">
            <v>Балки эл нур</v>
          </cell>
          <cell r="C345" t="str">
            <v>ф/х</v>
          </cell>
          <cell r="D345" t="str">
            <v>С.Рахимов</v>
          </cell>
          <cell r="E345" t="str">
            <v>Зафаробод</v>
          </cell>
          <cell r="F345">
            <v>30400</v>
          </cell>
          <cell r="I345">
            <v>8</v>
          </cell>
        </row>
        <row r="346">
          <cell r="A346">
            <v>360</v>
          </cell>
          <cell r="B346" t="str">
            <v>Бахром ота</v>
          </cell>
          <cell r="C346" t="str">
            <v>ф/х</v>
          </cell>
          <cell r="D346" t="str">
            <v>С.Рахимов</v>
          </cell>
          <cell r="E346" t="str">
            <v>Зафаробод</v>
          </cell>
          <cell r="F346">
            <v>44800</v>
          </cell>
          <cell r="I346">
            <v>10</v>
          </cell>
        </row>
        <row r="347">
          <cell r="A347">
            <v>361</v>
          </cell>
          <cell r="B347" t="str">
            <v>Бек-1</v>
          </cell>
          <cell r="C347" t="str">
            <v>ф/х</v>
          </cell>
          <cell r="D347" t="str">
            <v>С.Рахимов</v>
          </cell>
          <cell r="E347" t="str">
            <v>Зафаробод</v>
          </cell>
          <cell r="F347">
            <v>49100</v>
          </cell>
          <cell r="I347">
            <v>12</v>
          </cell>
        </row>
        <row r="348">
          <cell r="A348">
            <v>362</v>
          </cell>
          <cell r="B348" t="str">
            <v>Беш-бола</v>
          </cell>
          <cell r="C348" t="str">
            <v>ф/х</v>
          </cell>
          <cell r="D348" t="str">
            <v>С.Рахимов</v>
          </cell>
          <cell r="E348" t="str">
            <v>Зафаробод</v>
          </cell>
          <cell r="F348">
            <v>92100</v>
          </cell>
          <cell r="I348">
            <v>15</v>
          </cell>
        </row>
        <row r="349">
          <cell r="A349">
            <v>363</v>
          </cell>
          <cell r="B349" t="str">
            <v>Бобокалон</v>
          </cell>
          <cell r="C349" t="str">
            <v>ф/х</v>
          </cell>
          <cell r="D349" t="str">
            <v>С.Рахимов</v>
          </cell>
          <cell r="E349" t="str">
            <v>Зафаробод</v>
          </cell>
          <cell r="F349">
            <v>50300</v>
          </cell>
          <cell r="I349">
            <v>12</v>
          </cell>
        </row>
        <row r="350">
          <cell r="A350">
            <v>364</v>
          </cell>
          <cell r="B350" t="str">
            <v>Боливойкарвон</v>
          </cell>
          <cell r="C350" t="str">
            <v>ф/х</v>
          </cell>
          <cell r="D350" t="str">
            <v>С.Рахимов</v>
          </cell>
          <cell r="E350" t="str">
            <v>Зафаробод</v>
          </cell>
          <cell r="F350">
            <v>36500</v>
          </cell>
          <cell r="I350">
            <v>12</v>
          </cell>
        </row>
        <row r="351">
          <cell r="A351">
            <v>365</v>
          </cell>
          <cell r="B351" t="str">
            <v>Булунгур</v>
          </cell>
          <cell r="C351" t="str">
            <v>ф/х</v>
          </cell>
          <cell r="D351" t="str">
            <v>С.Рахимов</v>
          </cell>
          <cell r="E351" t="str">
            <v>Зафаробод</v>
          </cell>
          <cell r="F351">
            <v>120000</v>
          </cell>
          <cell r="I351">
            <v>10</v>
          </cell>
        </row>
        <row r="352">
          <cell r="A352">
            <v>366</v>
          </cell>
          <cell r="B352" t="str">
            <v>Бунёд-1</v>
          </cell>
          <cell r="C352" t="str">
            <v>ф/х</v>
          </cell>
          <cell r="D352" t="str">
            <v>С.Рахимов</v>
          </cell>
          <cell r="E352" t="str">
            <v>Зафаробод</v>
          </cell>
          <cell r="F352">
            <v>34100</v>
          </cell>
          <cell r="I352">
            <v>11</v>
          </cell>
        </row>
        <row r="353">
          <cell r="A353">
            <v>367</v>
          </cell>
          <cell r="B353" t="str">
            <v>Бурчакли</v>
          </cell>
          <cell r="C353" t="str">
            <v>ф/х</v>
          </cell>
          <cell r="D353" t="str">
            <v>С.Рахимов</v>
          </cell>
          <cell r="E353" t="str">
            <v>Зафаробод</v>
          </cell>
          <cell r="F353">
            <v>21000</v>
          </cell>
          <cell r="I353">
            <v>11</v>
          </cell>
        </row>
        <row r="354">
          <cell r="A354">
            <v>368</v>
          </cell>
          <cell r="B354" t="str">
            <v>Вали-Эл-Нур</v>
          </cell>
          <cell r="C354" t="str">
            <v>ф/х</v>
          </cell>
          <cell r="D354" t="str">
            <v>С.Рахимов</v>
          </cell>
          <cell r="E354" t="str">
            <v>Зафаробод</v>
          </cell>
          <cell r="F354">
            <v>9000</v>
          </cell>
          <cell r="I354">
            <v>12</v>
          </cell>
        </row>
        <row r="355">
          <cell r="A355">
            <v>369</v>
          </cell>
          <cell r="B355" t="str">
            <v>Гайрат-1</v>
          </cell>
          <cell r="C355" t="str">
            <v>ф/х</v>
          </cell>
          <cell r="D355" t="str">
            <v>С.Рахимов</v>
          </cell>
          <cell r="E355" t="str">
            <v>Зафаробод</v>
          </cell>
          <cell r="F355">
            <v>20200</v>
          </cell>
          <cell r="I355">
            <v>10</v>
          </cell>
        </row>
        <row r="356">
          <cell r="A356">
            <v>370</v>
          </cell>
          <cell r="B356" t="str">
            <v>Голибжон</v>
          </cell>
          <cell r="C356" t="str">
            <v>ф/х</v>
          </cell>
          <cell r="D356" t="str">
            <v>С.Рахимов</v>
          </cell>
          <cell r="E356" t="str">
            <v>Зафаробод</v>
          </cell>
          <cell r="F356">
            <v>31000</v>
          </cell>
          <cell r="I356">
            <v>10</v>
          </cell>
        </row>
        <row r="357">
          <cell r="A357">
            <v>371</v>
          </cell>
          <cell r="B357" t="str">
            <v>Гулзор</v>
          </cell>
          <cell r="C357" t="str">
            <v>ф/х</v>
          </cell>
          <cell r="D357" t="str">
            <v>С.Рахимов</v>
          </cell>
          <cell r="E357" t="str">
            <v>Зафаробод</v>
          </cell>
          <cell r="F357">
            <v>69800</v>
          </cell>
          <cell r="I357">
            <v>8</v>
          </cell>
        </row>
        <row r="358">
          <cell r="A358">
            <v>372</v>
          </cell>
          <cell r="B358" t="str">
            <v>Гулхона</v>
          </cell>
          <cell r="C358" t="str">
            <v>ф/х</v>
          </cell>
          <cell r="D358" t="str">
            <v>С.Рахимов</v>
          </cell>
          <cell r="E358" t="str">
            <v>Зафаробод</v>
          </cell>
          <cell r="F358">
            <v>42800</v>
          </cell>
          <cell r="I358">
            <v>10</v>
          </cell>
        </row>
        <row r="359">
          <cell r="A359">
            <v>373</v>
          </cell>
          <cell r="B359" t="str">
            <v>Давлат</v>
          </cell>
          <cell r="C359" t="str">
            <v>ф/х</v>
          </cell>
          <cell r="D359" t="str">
            <v>С.Рахимов</v>
          </cell>
          <cell r="E359" t="str">
            <v>Зафаробод</v>
          </cell>
          <cell r="F359">
            <v>43700</v>
          </cell>
          <cell r="I359">
            <v>12</v>
          </cell>
        </row>
        <row r="360">
          <cell r="A360">
            <v>374</v>
          </cell>
          <cell r="B360" t="str">
            <v>Ёнбоштут</v>
          </cell>
          <cell r="C360" t="str">
            <v>ф/х</v>
          </cell>
          <cell r="D360" t="str">
            <v>С.Рахимов</v>
          </cell>
          <cell r="E360" t="str">
            <v>Зафаробод</v>
          </cell>
          <cell r="F360">
            <v>40100</v>
          </cell>
          <cell r="I360">
            <v>12</v>
          </cell>
        </row>
        <row r="361">
          <cell r="A361">
            <v>375</v>
          </cell>
          <cell r="B361" t="str">
            <v>Жасурбек</v>
          </cell>
          <cell r="C361" t="str">
            <v>ф/х</v>
          </cell>
          <cell r="D361" t="str">
            <v>С.Рахимов</v>
          </cell>
          <cell r="E361" t="str">
            <v>Зафаробод</v>
          </cell>
          <cell r="F361">
            <v>44900</v>
          </cell>
          <cell r="I361">
            <v>10</v>
          </cell>
        </row>
        <row r="362">
          <cell r="A362">
            <v>376</v>
          </cell>
          <cell r="B362" t="str">
            <v>Жомбой</v>
          </cell>
          <cell r="C362" t="str">
            <v>ф/х</v>
          </cell>
          <cell r="D362" t="str">
            <v>С.Рахимов</v>
          </cell>
          <cell r="E362" t="str">
            <v>Зафаробод</v>
          </cell>
          <cell r="F362">
            <v>78000</v>
          </cell>
          <cell r="I362">
            <v>7</v>
          </cell>
        </row>
        <row r="363">
          <cell r="A363">
            <v>377</v>
          </cell>
          <cell r="B363" t="str">
            <v>Журабой ота</v>
          </cell>
          <cell r="C363" t="str">
            <v>ф/х</v>
          </cell>
          <cell r="D363" t="str">
            <v>С.Рахимов</v>
          </cell>
          <cell r="E363" t="str">
            <v>Зафаробод</v>
          </cell>
          <cell r="F363">
            <v>7800</v>
          </cell>
          <cell r="I363">
            <v>10</v>
          </cell>
        </row>
        <row r="364">
          <cell r="A364">
            <v>378</v>
          </cell>
          <cell r="B364" t="str">
            <v>Илхом-11</v>
          </cell>
          <cell r="C364" t="str">
            <v>ф/х</v>
          </cell>
          <cell r="D364" t="str">
            <v>С.Рахимов</v>
          </cell>
          <cell r="E364" t="str">
            <v>Зафаробод</v>
          </cell>
          <cell r="F364">
            <v>56400</v>
          </cell>
          <cell r="I364">
            <v>11</v>
          </cell>
        </row>
        <row r="365">
          <cell r="A365">
            <v>379</v>
          </cell>
          <cell r="B365" t="str">
            <v>Имронбек</v>
          </cell>
          <cell r="C365" t="str">
            <v>ф/х</v>
          </cell>
          <cell r="D365" t="str">
            <v>С.Рахимов</v>
          </cell>
          <cell r="E365" t="str">
            <v>Зафаробод</v>
          </cell>
          <cell r="F365">
            <v>31700</v>
          </cell>
          <cell r="I365">
            <v>8</v>
          </cell>
        </row>
        <row r="366">
          <cell r="A366">
            <v>380</v>
          </cell>
          <cell r="B366" t="str">
            <v>Инб Саттор</v>
          </cell>
          <cell r="C366" t="str">
            <v>ф/х</v>
          </cell>
          <cell r="D366" t="str">
            <v>С.Рахимов</v>
          </cell>
          <cell r="E366" t="str">
            <v>Зафаробод</v>
          </cell>
          <cell r="F366">
            <v>33200</v>
          </cell>
          <cell r="I366">
            <v>10</v>
          </cell>
        </row>
        <row r="367">
          <cell r="A367">
            <v>381</v>
          </cell>
          <cell r="B367" t="str">
            <v>Ином</v>
          </cell>
          <cell r="C367" t="str">
            <v>ф/х</v>
          </cell>
          <cell r="D367" t="str">
            <v>С.Рахимов</v>
          </cell>
          <cell r="E367" t="str">
            <v>Зафаробод</v>
          </cell>
          <cell r="F367">
            <v>63400</v>
          </cell>
          <cell r="I367">
            <v>16</v>
          </cell>
        </row>
        <row r="368">
          <cell r="A368">
            <v>382</v>
          </cell>
          <cell r="B368" t="str">
            <v>Ислом</v>
          </cell>
          <cell r="C368" t="str">
            <v>ф/х</v>
          </cell>
          <cell r="D368" t="str">
            <v>С.Рахимов</v>
          </cell>
          <cell r="E368" t="str">
            <v>Зафаробод</v>
          </cell>
          <cell r="F368">
            <v>44400</v>
          </cell>
          <cell r="I368">
            <v>8</v>
          </cell>
        </row>
        <row r="369">
          <cell r="A369">
            <v>383</v>
          </cell>
          <cell r="B369" t="str">
            <v>Исмойил ота</v>
          </cell>
          <cell r="C369" t="str">
            <v>ф/х</v>
          </cell>
          <cell r="D369" t="str">
            <v>С.Рахимов</v>
          </cell>
          <cell r="E369" t="str">
            <v>Зафаробод</v>
          </cell>
          <cell r="F369">
            <v>70400</v>
          </cell>
          <cell r="I369">
            <v>12</v>
          </cell>
        </row>
        <row r="370">
          <cell r="A370">
            <v>384</v>
          </cell>
          <cell r="B370" t="str">
            <v>Йулдош ота</v>
          </cell>
          <cell r="C370" t="str">
            <v>ф/х</v>
          </cell>
          <cell r="D370" t="str">
            <v>С.Рахимов</v>
          </cell>
          <cell r="E370" t="str">
            <v>Зафаробод</v>
          </cell>
          <cell r="F370">
            <v>160000</v>
          </cell>
          <cell r="I370">
            <v>7</v>
          </cell>
        </row>
        <row r="371">
          <cell r="A371">
            <v>385</v>
          </cell>
          <cell r="B371" t="str">
            <v>Камалак рамзи</v>
          </cell>
          <cell r="C371" t="str">
            <v>ф/х</v>
          </cell>
          <cell r="D371" t="str">
            <v>С.Рахимов</v>
          </cell>
          <cell r="E371" t="str">
            <v>Зафаробод</v>
          </cell>
          <cell r="F371">
            <v>75700</v>
          </cell>
          <cell r="I371">
            <v>10</v>
          </cell>
        </row>
        <row r="372">
          <cell r="A372">
            <v>386</v>
          </cell>
          <cell r="B372" t="str">
            <v>Карим ота</v>
          </cell>
          <cell r="C372" t="str">
            <v>ф/х</v>
          </cell>
          <cell r="D372" t="str">
            <v>С.Рахимов</v>
          </cell>
          <cell r="E372" t="str">
            <v>Зафаробод</v>
          </cell>
          <cell r="F372">
            <v>54300</v>
          </cell>
          <cell r="I372">
            <v>10</v>
          </cell>
        </row>
        <row r="373">
          <cell r="A373">
            <v>387</v>
          </cell>
          <cell r="B373" t="str">
            <v>Катортол</v>
          </cell>
          <cell r="C373" t="str">
            <v>ф/х</v>
          </cell>
          <cell r="D373" t="str">
            <v>С.Рахимов</v>
          </cell>
          <cell r="E373" t="str">
            <v>Зафаробод</v>
          </cell>
          <cell r="F373">
            <v>52300</v>
          </cell>
          <cell r="I373">
            <v>10</v>
          </cell>
        </row>
        <row r="374">
          <cell r="A374">
            <v>388</v>
          </cell>
          <cell r="B374" t="str">
            <v>Кирсадок</v>
          </cell>
          <cell r="C374" t="str">
            <v>ф/х</v>
          </cell>
          <cell r="D374" t="str">
            <v>С.Рахимов</v>
          </cell>
          <cell r="E374" t="str">
            <v>Зафаробод</v>
          </cell>
          <cell r="F374">
            <v>14600</v>
          </cell>
          <cell r="I374">
            <v>10</v>
          </cell>
        </row>
        <row r="375">
          <cell r="A375">
            <v>389</v>
          </cell>
          <cell r="B375" t="str">
            <v>Колган сир</v>
          </cell>
          <cell r="C375" t="str">
            <v>ф/х</v>
          </cell>
          <cell r="D375" t="str">
            <v>С.Рахимов</v>
          </cell>
          <cell r="E375" t="str">
            <v>Зафаробод</v>
          </cell>
          <cell r="F375">
            <v>56400</v>
          </cell>
          <cell r="I375">
            <v>4</v>
          </cell>
        </row>
        <row r="376">
          <cell r="A376">
            <v>390</v>
          </cell>
          <cell r="B376" t="str">
            <v>Конгли</v>
          </cell>
          <cell r="C376" t="str">
            <v>ф/х</v>
          </cell>
          <cell r="D376" t="str">
            <v>С.Рахимов</v>
          </cell>
          <cell r="E376" t="str">
            <v>Зафаробод</v>
          </cell>
          <cell r="F376">
            <v>386100</v>
          </cell>
          <cell r="I376">
            <v>10</v>
          </cell>
        </row>
        <row r="377">
          <cell r="A377">
            <v>391</v>
          </cell>
          <cell r="B377" t="str">
            <v>Корабой</v>
          </cell>
          <cell r="C377" t="str">
            <v>ф/х</v>
          </cell>
          <cell r="D377" t="str">
            <v>С.Рахимов</v>
          </cell>
          <cell r="E377" t="str">
            <v>Зафаробод</v>
          </cell>
          <cell r="F377">
            <v>41300</v>
          </cell>
          <cell r="I377">
            <v>12</v>
          </cell>
        </row>
        <row r="378">
          <cell r="A378">
            <v>392</v>
          </cell>
          <cell r="B378" t="str">
            <v>Коракуйли</v>
          </cell>
          <cell r="C378" t="str">
            <v>ф/х</v>
          </cell>
          <cell r="D378" t="str">
            <v>С.Рахимов</v>
          </cell>
          <cell r="E378" t="str">
            <v>Зафаробод</v>
          </cell>
          <cell r="F378">
            <v>19800</v>
          </cell>
          <cell r="I378">
            <v>12</v>
          </cell>
        </row>
        <row r="379">
          <cell r="A379">
            <v>393</v>
          </cell>
          <cell r="B379" t="str">
            <v>Курик</v>
          </cell>
          <cell r="C379" t="str">
            <v>ф/х</v>
          </cell>
          <cell r="D379" t="str">
            <v>С.Рахимов</v>
          </cell>
          <cell r="E379" t="str">
            <v>Зафаробод</v>
          </cell>
          <cell r="F379">
            <v>19500</v>
          </cell>
          <cell r="I379">
            <v>15</v>
          </cell>
        </row>
        <row r="380">
          <cell r="A380">
            <v>394</v>
          </cell>
          <cell r="B380" t="str">
            <v>Лазизбек-Азиз</v>
          </cell>
          <cell r="C380" t="str">
            <v>ф/х</v>
          </cell>
          <cell r="D380" t="str">
            <v>С.Рахимов</v>
          </cell>
          <cell r="E380" t="str">
            <v>Зафаробод</v>
          </cell>
          <cell r="F380">
            <v>17300</v>
          </cell>
          <cell r="I380">
            <v>15</v>
          </cell>
        </row>
        <row r="381">
          <cell r="A381">
            <v>395</v>
          </cell>
          <cell r="B381" t="str">
            <v>Лангар</v>
          </cell>
          <cell r="C381" t="str">
            <v>ф/х</v>
          </cell>
          <cell r="D381" t="str">
            <v>С.Рахимов</v>
          </cell>
          <cell r="E381" t="str">
            <v>Зафаробод</v>
          </cell>
          <cell r="F381">
            <v>45800</v>
          </cell>
          <cell r="I381">
            <v>12</v>
          </cell>
        </row>
        <row r="382">
          <cell r="A382">
            <v>396</v>
          </cell>
          <cell r="B382" t="str">
            <v>Латифжон</v>
          </cell>
          <cell r="C382" t="str">
            <v>ф/х</v>
          </cell>
          <cell r="D382" t="str">
            <v>С.Рахимов</v>
          </cell>
          <cell r="E382" t="str">
            <v>Зафаробод</v>
          </cell>
          <cell r="F382">
            <v>23300</v>
          </cell>
          <cell r="I382">
            <v>11</v>
          </cell>
        </row>
        <row r="383">
          <cell r="A383">
            <v>397</v>
          </cell>
          <cell r="B383" t="str">
            <v>Мактаб-3</v>
          </cell>
          <cell r="C383" t="str">
            <v>ф/х</v>
          </cell>
          <cell r="D383" t="str">
            <v>С.Рахимов</v>
          </cell>
          <cell r="E383" t="str">
            <v>Зафаробод</v>
          </cell>
          <cell r="F383">
            <v>25000</v>
          </cell>
          <cell r="I383">
            <v>12</v>
          </cell>
        </row>
        <row r="384">
          <cell r="A384">
            <v>398</v>
          </cell>
          <cell r="B384" t="str">
            <v>Мамат ота</v>
          </cell>
          <cell r="C384" t="str">
            <v>ф/х</v>
          </cell>
          <cell r="D384" t="str">
            <v>С.Рахимов</v>
          </cell>
          <cell r="E384" t="str">
            <v>Зафаробод</v>
          </cell>
          <cell r="F384">
            <v>39000</v>
          </cell>
          <cell r="I384">
            <v>5</v>
          </cell>
        </row>
        <row r="385">
          <cell r="A385">
            <v>399</v>
          </cell>
          <cell r="B385" t="str">
            <v>Маматкул ота</v>
          </cell>
          <cell r="C385" t="str">
            <v>ф/х</v>
          </cell>
          <cell r="D385" t="str">
            <v>С.Рахимов</v>
          </cell>
          <cell r="E385" t="str">
            <v>Зафаробод</v>
          </cell>
          <cell r="F385">
            <v>66600</v>
          </cell>
          <cell r="I385">
            <v>12</v>
          </cell>
        </row>
        <row r="386">
          <cell r="A386">
            <v>400</v>
          </cell>
          <cell r="B386" t="str">
            <v>Мансур ота</v>
          </cell>
          <cell r="C386" t="str">
            <v>ф/х</v>
          </cell>
          <cell r="D386" t="str">
            <v>С.Рахимов</v>
          </cell>
          <cell r="E386" t="str">
            <v>Зафаробод</v>
          </cell>
          <cell r="F386">
            <v>56400</v>
          </cell>
          <cell r="I386">
            <v>8</v>
          </cell>
        </row>
        <row r="387">
          <cell r="A387">
            <v>401</v>
          </cell>
          <cell r="B387" t="str">
            <v>Мимино</v>
          </cell>
          <cell r="C387" t="str">
            <v>ф/х</v>
          </cell>
          <cell r="D387" t="str">
            <v>С.Рахимов</v>
          </cell>
          <cell r="E387" t="str">
            <v>Зафаробод</v>
          </cell>
          <cell r="F387">
            <v>14200</v>
          </cell>
          <cell r="I387">
            <v>13</v>
          </cell>
        </row>
        <row r="388">
          <cell r="A388">
            <v>402</v>
          </cell>
          <cell r="B388" t="str">
            <v>Минишкор</v>
          </cell>
          <cell r="C388" t="str">
            <v>ф/х</v>
          </cell>
          <cell r="D388" t="str">
            <v>С.Рахимов</v>
          </cell>
          <cell r="E388" t="str">
            <v>Зафаробод</v>
          </cell>
          <cell r="F388">
            <v>72000</v>
          </cell>
          <cell r="I388">
            <v>8</v>
          </cell>
        </row>
        <row r="389">
          <cell r="A389">
            <v>403</v>
          </cell>
          <cell r="B389" t="str">
            <v>Мирали</v>
          </cell>
          <cell r="C389" t="str">
            <v>ф/х</v>
          </cell>
          <cell r="D389" t="str">
            <v>С.Рахимов</v>
          </cell>
          <cell r="E389" t="str">
            <v>Зафаробод</v>
          </cell>
          <cell r="F389">
            <v>57900</v>
          </cell>
          <cell r="I389">
            <v>5</v>
          </cell>
        </row>
        <row r="390">
          <cell r="A390">
            <v>404</v>
          </cell>
          <cell r="B390" t="str">
            <v>Мироб</v>
          </cell>
          <cell r="C390" t="str">
            <v>ф/х</v>
          </cell>
          <cell r="D390" t="str">
            <v>С.Рахимов</v>
          </cell>
          <cell r="E390" t="str">
            <v>Зафаробод</v>
          </cell>
          <cell r="F390">
            <v>20200</v>
          </cell>
          <cell r="I390">
            <v>12</v>
          </cell>
        </row>
        <row r="391">
          <cell r="A391">
            <v>405</v>
          </cell>
          <cell r="B391" t="str">
            <v>Мойбулок</v>
          </cell>
          <cell r="C391" t="str">
            <v>ф/х</v>
          </cell>
          <cell r="D391" t="str">
            <v>С.Рахимов</v>
          </cell>
          <cell r="E391" t="str">
            <v>Зафаробод</v>
          </cell>
          <cell r="F391">
            <v>33800</v>
          </cell>
          <cell r="I391">
            <v>10</v>
          </cell>
        </row>
        <row r="392">
          <cell r="A392">
            <v>406</v>
          </cell>
          <cell r="B392" t="str">
            <v>Молгузар</v>
          </cell>
          <cell r="C392" t="str">
            <v>ф/х</v>
          </cell>
          <cell r="D392" t="str">
            <v>С.Рахимов</v>
          </cell>
          <cell r="E392" t="str">
            <v>Зафаробод</v>
          </cell>
          <cell r="F392">
            <v>57900</v>
          </cell>
          <cell r="I392">
            <v>10</v>
          </cell>
        </row>
        <row r="393">
          <cell r="A393">
            <v>407</v>
          </cell>
          <cell r="B393" t="str">
            <v>Музаффар</v>
          </cell>
          <cell r="C393" t="str">
            <v>ф/х</v>
          </cell>
          <cell r="D393" t="str">
            <v>С.Рахимов</v>
          </cell>
          <cell r="E393" t="str">
            <v>Зафаробод</v>
          </cell>
          <cell r="F393">
            <v>128000</v>
          </cell>
          <cell r="I393">
            <v>12</v>
          </cell>
        </row>
        <row r="394">
          <cell r="A394">
            <v>408</v>
          </cell>
          <cell r="B394" t="str">
            <v>Мунар ота</v>
          </cell>
          <cell r="C394" t="str">
            <v>ф/х</v>
          </cell>
          <cell r="D394" t="str">
            <v>С.Рахимов</v>
          </cell>
          <cell r="E394" t="str">
            <v>Зафаробод</v>
          </cell>
          <cell r="F394">
            <v>39000</v>
          </cell>
          <cell r="I394">
            <v>12</v>
          </cell>
        </row>
        <row r="395">
          <cell r="A395">
            <v>409</v>
          </cell>
          <cell r="B395" t="str">
            <v>Мухаммаджон</v>
          </cell>
          <cell r="C395" t="str">
            <v>ф/х</v>
          </cell>
          <cell r="D395" t="str">
            <v>С.Рахимов</v>
          </cell>
          <cell r="E395" t="str">
            <v>Зафаробод</v>
          </cell>
          <cell r="F395">
            <v>29000</v>
          </cell>
          <cell r="I395">
            <v>5</v>
          </cell>
        </row>
        <row r="396">
          <cell r="A396">
            <v>410</v>
          </cell>
          <cell r="B396" t="str">
            <v>Нахрач</v>
          </cell>
          <cell r="C396" t="str">
            <v>ф/х</v>
          </cell>
          <cell r="D396" t="str">
            <v>С.Рахимов</v>
          </cell>
          <cell r="E396" t="str">
            <v>Зафаробод</v>
          </cell>
          <cell r="F396">
            <v>72000</v>
          </cell>
          <cell r="I396">
            <v>10</v>
          </cell>
        </row>
        <row r="397">
          <cell r="A397">
            <v>411</v>
          </cell>
          <cell r="B397" t="str">
            <v>Ниёзмат</v>
          </cell>
          <cell r="C397" t="str">
            <v>ф/х</v>
          </cell>
          <cell r="D397" t="str">
            <v>С.Рахимов</v>
          </cell>
          <cell r="E397" t="str">
            <v>Зафаробод</v>
          </cell>
          <cell r="F397">
            <v>58800</v>
          </cell>
          <cell r="I397">
            <v>13</v>
          </cell>
        </row>
        <row r="398">
          <cell r="A398">
            <v>412</v>
          </cell>
          <cell r="B398" t="str">
            <v>Номозбой</v>
          </cell>
          <cell r="C398" t="str">
            <v>ф/х</v>
          </cell>
          <cell r="D398" t="str">
            <v>С.Рахимов</v>
          </cell>
          <cell r="E398" t="str">
            <v>Зафаробод</v>
          </cell>
          <cell r="F398">
            <v>50700</v>
          </cell>
          <cell r="I398">
            <v>5</v>
          </cell>
        </row>
        <row r="399">
          <cell r="A399">
            <v>413</v>
          </cell>
          <cell r="B399" t="str">
            <v>Нуркобил ота</v>
          </cell>
          <cell r="C399" t="str">
            <v>ф/х</v>
          </cell>
          <cell r="D399" t="str">
            <v>С.Рахимов</v>
          </cell>
          <cell r="E399" t="str">
            <v>Зафаробод</v>
          </cell>
          <cell r="F399">
            <v>41000</v>
          </cell>
          <cell r="I399">
            <v>12</v>
          </cell>
        </row>
        <row r="400">
          <cell r="A400">
            <v>414</v>
          </cell>
          <cell r="B400" t="str">
            <v>Нурмон</v>
          </cell>
          <cell r="C400" t="str">
            <v>ф/х</v>
          </cell>
          <cell r="D400" t="str">
            <v>С.Рахимов</v>
          </cell>
          <cell r="E400" t="str">
            <v>Зафаробод</v>
          </cell>
          <cell r="F400">
            <v>22400</v>
          </cell>
          <cell r="I400">
            <v>10</v>
          </cell>
        </row>
        <row r="401">
          <cell r="A401">
            <v>415</v>
          </cell>
          <cell r="B401" t="str">
            <v>Одил-1</v>
          </cell>
          <cell r="C401" t="str">
            <v>ф/х</v>
          </cell>
          <cell r="D401" t="str">
            <v>С.Рахимов</v>
          </cell>
          <cell r="E401" t="str">
            <v>Зафаробод</v>
          </cell>
          <cell r="F401">
            <v>14100</v>
          </cell>
          <cell r="I401">
            <v>10</v>
          </cell>
        </row>
        <row r="402">
          <cell r="A402">
            <v>416</v>
          </cell>
          <cell r="B402" t="str">
            <v>Ойкор</v>
          </cell>
          <cell r="C402" t="str">
            <v>ф/х</v>
          </cell>
          <cell r="D402" t="str">
            <v>С.Рахимов</v>
          </cell>
          <cell r="E402" t="str">
            <v>Зафаробод</v>
          </cell>
          <cell r="F402">
            <v>18500</v>
          </cell>
          <cell r="I402">
            <v>11</v>
          </cell>
        </row>
        <row r="403">
          <cell r="A403">
            <v>417</v>
          </cell>
          <cell r="B403" t="str">
            <v>Окдарё</v>
          </cell>
          <cell r="C403" t="str">
            <v>ф/х</v>
          </cell>
          <cell r="D403" t="str">
            <v>С.Рахимов</v>
          </cell>
          <cell r="E403" t="str">
            <v>Зафаробод</v>
          </cell>
          <cell r="F403">
            <v>41900</v>
          </cell>
          <cell r="I403">
            <v>10</v>
          </cell>
        </row>
        <row r="404">
          <cell r="A404">
            <v>418</v>
          </cell>
          <cell r="B404" t="str">
            <v>Окчигол</v>
          </cell>
          <cell r="C404" t="str">
            <v>ф/х</v>
          </cell>
          <cell r="D404" t="str">
            <v>С.Рахимов</v>
          </cell>
          <cell r="E404" t="str">
            <v>Зафаробод</v>
          </cell>
          <cell r="F404">
            <v>28000</v>
          </cell>
          <cell r="I404">
            <v>10</v>
          </cell>
        </row>
        <row r="405">
          <cell r="A405">
            <v>419</v>
          </cell>
          <cell r="B405" t="str">
            <v>Панжиписар</v>
          </cell>
          <cell r="C405" t="str">
            <v>ф/х</v>
          </cell>
          <cell r="D405" t="str">
            <v>С.Рахимов</v>
          </cell>
          <cell r="E405" t="str">
            <v>Зафаробод</v>
          </cell>
          <cell r="F405">
            <v>19800</v>
          </cell>
          <cell r="I405">
            <v>12</v>
          </cell>
        </row>
        <row r="406">
          <cell r="A406">
            <v>420</v>
          </cell>
          <cell r="B406" t="str">
            <v>Паригашт</v>
          </cell>
          <cell r="C406" t="str">
            <v>ф/х</v>
          </cell>
          <cell r="D406" t="str">
            <v>С.Рахимов</v>
          </cell>
          <cell r="E406" t="str">
            <v>Зафаробод</v>
          </cell>
          <cell r="F406">
            <v>21800</v>
          </cell>
          <cell r="I406">
            <v>5</v>
          </cell>
        </row>
        <row r="407">
          <cell r="A407">
            <v>421</v>
          </cell>
          <cell r="B407" t="str">
            <v>Пулотбулок</v>
          </cell>
          <cell r="C407" t="str">
            <v>ф/х</v>
          </cell>
          <cell r="D407" t="str">
            <v>С.Рахимов</v>
          </cell>
          <cell r="E407" t="str">
            <v>Зафаробод</v>
          </cell>
          <cell r="F407">
            <v>16200</v>
          </cell>
          <cell r="I407">
            <v>10</v>
          </cell>
        </row>
        <row r="408">
          <cell r="A408">
            <v>422</v>
          </cell>
          <cell r="B408" t="str">
            <v>Раззок бобо</v>
          </cell>
          <cell r="C408" t="str">
            <v>ф/х</v>
          </cell>
          <cell r="D408" t="str">
            <v>С.Рахимов</v>
          </cell>
          <cell r="E408" t="str">
            <v>Зафаробод</v>
          </cell>
          <cell r="F408">
            <v>27700</v>
          </cell>
          <cell r="I408">
            <v>12</v>
          </cell>
        </row>
        <row r="409">
          <cell r="A409">
            <v>423</v>
          </cell>
          <cell r="B409" t="str">
            <v>Рахима она</v>
          </cell>
          <cell r="C409" t="str">
            <v>ф/х</v>
          </cell>
          <cell r="D409" t="str">
            <v>С.Рахимов</v>
          </cell>
          <cell r="E409" t="str">
            <v>Зафаробод</v>
          </cell>
          <cell r="F409">
            <v>9100</v>
          </cell>
          <cell r="I409">
            <v>12</v>
          </cell>
        </row>
        <row r="410">
          <cell r="A410">
            <v>424</v>
          </cell>
          <cell r="B410" t="str">
            <v>Рашид ота</v>
          </cell>
          <cell r="C410" t="str">
            <v>ф/х</v>
          </cell>
          <cell r="D410" t="str">
            <v>С.Рахимов</v>
          </cell>
          <cell r="E410" t="str">
            <v>Зафаробод</v>
          </cell>
          <cell r="F410">
            <v>41900</v>
          </cell>
          <cell r="I410">
            <v>10</v>
          </cell>
        </row>
        <row r="411">
          <cell r="A411">
            <v>425</v>
          </cell>
          <cell r="B411" t="str">
            <v>Сайхунобод</v>
          </cell>
          <cell r="C411" t="str">
            <v>ф/х</v>
          </cell>
          <cell r="D411" t="str">
            <v>С.Рахимов</v>
          </cell>
          <cell r="E411" t="str">
            <v>Зафаробод</v>
          </cell>
          <cell r="F411">
            <v>58600</v>
          </cell>
          <cell r="I411">
            <v>6</v>
          </cell>
        </row>
        <row r="412">
          <cell r="A412">
            <v>426</v>
          </cell>
          <cell r="B412" t="str">
            <v>Саман тойчок</v>
          </cell>
          <cell r="C412" t="str">
            <v>ф/х</v>
          </cell>
          <cell r="D412" t="str">
            <v>С.Рахимов</v>
          </cell>
          <cell r="E412" t="str">
            <v>Зафаробод</v>
          </cell>
          <cell r="F412">
            <v>35100</v>
          </cell>
          <cell r="I412">
            <v>12</v>
          </cell>
        </row>
        <row r="413">
          <cell r="A413">
            <v>427</v>
          </cell>
          <cell r="B413" t="str">
            <v>Самандар</v>
          </cell>
          <cell r="C413" t="str">
            <v>ф/х</v>
          </cell>
          <cell r="D413" t="str">
            <v>С.Рахимов</v>
          </cell>
          <cell r="E413" t="str">
            <v>Зафаробод</v>
          </cell>
          <cell r="F413">
            <v>32200</v>
          </cell>
          <cell r="I413">
            <v>10</v>
          </cell>
        </row>
        <row r="414">
          <cell r="A414">
            <v>428</v>
          </cell>
          <cell r="B414" t="str">
            <v>Саман-Чаман</v>
          </cell>
          <cell r="C414" t="str">
            <v>ф/х</v>
          </cell>
          <cell r="D414" t="str">
            <v>С.Рахимов</v>
          </cell>
          <cell r="E414" t="str">
            <v>Зафаробод</v>
          </cell>
          <cell r="F414">
            <v>64900</v>
          </cell>
          <cell r="I414">
            <v>8</v>
          </cell>
        </row>
        <row r="415">
          <cell r="A415">
            <v>429</v>
          </cell>
          <cell r="B415" t="str">
            <v>Сангзор</v>
          </cell>
          <cell r="C415" t="str">
            <v>ф/х</v>
          </cell>
          <cell r="D415" t="str">
            <v>С.Рахимов</v>
          </cell>
          <cell r="E415" t="str">
            <v>Зафаробод</v>
          </cell>
          <cell r="F415">
            <v>17600</v>
          </cell>
          <cell r="I415">
            <v>9</v>
          </cell>
        </row>
        <row r="416">
          <cell r="A416">
            <v>431</v>
          </cell>
          <cell r="B416" t="str">
            <v>Сентоб беш</v>
          </cell>
          <cell r="C416" t="str">
            <v>ф/х</v>
          </cell>
          <cell r="D416" t="str">
            <v>С.Рахимов</v>
          </cell>
          <cell r="E416" t="str">
            <v>Зафаробод</v>
          </cell>
          <cell r="F416">
            <v>29300</v>
          </cell>
          <cell r="I416">
            <v>10</v>
          </cell>
        </row>
        <row r="417">
          <cell r="A417">
            <v>432</v>
          </cell>
          <cell r="B417" t="str">
            <v>Соатой она</v>
          </cell>
          <cell r="C417" t="str">
            <v>ф/х</v>
          </cell>
          <cell r="D417" t="str">
            <v>С.Рахимов</v>
          </cell>
          <cell r="E417" t="str">
            <v>Зафаробод</v>
          </cell>
          <cell r="F417">
            <v>29300</v>
          </cell>
          <cell r="I417">
            <v>8</v>
          </cell>
        </row>
        <row r="418">
          <cell r="A418">
            <v>433</v>
          </cell>
          <cell r="B418" t="str">
            <v>Собир</v>
          </cell>
          <cell r="C418" t="str">
            <v>ф/х</v>
          </cell>
          <cell r="D418" t="str">
            <v>С.Рахимов</v>
          </cell>
          <cell r="E418" t="str">
            <v>Зафаробод</v>
          </cell>
          <cell r="F418">
            <v>36400</v>
          </cell>
          <cell r="I418">
            <v>8</v>
          </cell>
        </row>
        <row r="419">
          <cell r="A419">
            <v>434</v>
          </cell>
          <cell r="B419" t="str">
            <v>Солин</v>
          </cell>
          <cell r="C419" t="str">
            <v>ф/х</v>
          </cell>
          <cell r="D419" t="str">
            <v>С.Рахимов</v>
          </cell>
          <cell r="E419" t="str">
            <v>Зафаробод</v>
          </cell>
          <cell r="F419">
            <v>65400</v>
          </cell>
          <cell r="I419">
            <v>10</v>
          </cell>
        </row>
        <row r="420">
          <cell r="A420">
            <v>435</v>
          </cell>
          <cell r="B420" t="str">
            <v>Султон</v>
          </cell>
          <cell r="C420" t="str">
            <v>ф/х</v>
          </cell>
          <cell r="D420" t="str">
            <v>С.Рахимов</v>
          </cell>
          <cell r="E420" t="str">
            <v>Зафаробод</v>
          </cell>
          <cell r="F420">
            <v>44400</v>
          </cell>
          <cell r="I420">
            <v>10</v>
          </cell>
        </row>
        <row r="421">
          <cell r="A421">
            <v>436</v>
          </cell>
          <cell r="B421" t="str">
            <v>Султон-1</v>
          </cell>
          <cell r="C421" t="str">
            <v>ф/х</v>
          </cell>
          <cell r="D421" t="str">
            <v>С.Рахимов</v>
          </cell>
          <cell r="E421" t="str">
            <v>Зафаробод</v>
          </cell>
          <cell r="F421">
            <v>25400</v>
          </cell>
          <cell r="I421">
            <v>10</v>
          </cell>
        </row>
        <row r="422">
          <cell r="A422">
            <v>437</v>
          </cell>
          <cell r="B422" t="str">
            <v>Сулувкургон</v>
          </cell>
          <cell r="C422" t="str">
            <v>ф/х</v>
          </cell>
          <cell r="D422" t="str">
            <v>С.Рахимов</v>
          </cell>
          <cell r="E422" t="str">
            <v>Зафаробод</v>
          </cell>
          <cell r="F422">
            <v>108800</v>
          </cell>
          <cell r="I422">
            <v>10</v>
          </cell>
        </row>
        <row r="423">
          <cell r="A423">
            <v>438</v>
          </cell>
          <cell r="B423" t="str">
            <v>Такали</v>
          </cell>
          <cell r="C423" t="str">
            <v>ф/х</v>
          </cell>
          <cell r="D423" t="str">
            <v>С.Рахимов</v>
          </cell>
          <cell r="E423" t="str">
            <v>Зафаробод</v>
          </cell>
          <cell r="F423">
            <v>130800</v>
          </cell>
          <cell r="I423">
            <v>12</v>
          </cell>
        </row>
        <row r="424">
          <cell r="A424">
            <v>439</v>
          </cell>
          <cell r="B424" t="str">
            <v>Тангир ота</v>
          </cell>
          <cell r="C424" t="str">
            <v>ф/х</v>
          </cell>
          <cell r="D424" t="str">
            <v>С.Рахимов</v>
          </cell>
          <cell r="E424" t="str">
            <v>Зафаробод</v>
          </cell>
          <cell r="F424">
            <v>67100</v>
          </cell>
          <cell r="I424">
            <v>10</v>
          </cell>
        </row>
        <row r="425">
          <cell r="A425">
            <v>440</v>
          </cell>
          <cell r="B425" t="str">
            <v>Тегирмон</v>
          </cell>
          <cell r="C425" t="str">
            <v>ф/х</v>
          </cell>
          <cell r="D425" t="str">
            <v>С.Рахимов</v>
          </cell>
          <cell r="E425" t="str">
            <v>Зафаробод</v>
          </cell>
          <cell r="F425">
            <v>67800</v>
          </cell>
          <cell r="I425">
            <v>12</v>
          </cell>
        </row>
        <row r="426">
          <cell r="A426">
            <v>441</v>
          </cell>
          <cell r="B426" t="str">
            <v>Темурбек</v>
          </cell>
          <cell r="C426" t="str">
            <v>ф/х</v>
          </cell>
          <cell r="D426" t="str">
            <v>С.Рахимов</v>
          </cell>
          <cell r="E426" t="str">
            <v>Зафаробод</v>
          </cell>
          <cell r="F426">
            <v>42500</v>
          </cell>
          <cell r="I426">
            <v>10</v>
          </cell>
        </row>
        <row r="427">
          <cell r="A427">
            <v>442</v>
          </cell>
          <cell r="B427" t="str">
            <v>Тогай</v>
          </cell>
          <cell r="C427" t="str">
            <v>ф/х</v>
          </cell>
          <cell r="D427" t="str">
            <v>С.Рахимов</v>
          </cell>
          <cell r="E427" t="str">
            <v>Зафаробод</v>
          </cell>
          <cell r="F427">
            <v>155000</v>
          </cell>
          <cell r="I427">
            <v>8</v>
          </cell>
        </row>
        <row r="428">
          <cell r="A428">
            <v>443</v>
          </cell>
          <cell r="B428" t="str">
            <v>Тожибой</v>
          </cell>
          <cell r="C428" t="str">
            <v>ф/х</v>
          </cell>
          <cell r="D428" t="str">
            <v>С.Рахимов</v>
          </cell>
          <cell r="E428" t="str">
            <v>Зафаробод</v>
          </cell>
          <cell r="F428">
            <v>42000</v>
          </cell>
          <cell r="I428">
            <v>12</v>
          </cell>
        </row>
        <row r="429">
          <cell r="A429">
            <v>444</v>
          </cell>
          <cell r="B429" t="str">
            <v>Тошбек-1</v>
          </cell>
          <cell r="C429" t="str">
            <v>ф/х</v>
          </cell>
          <cell r="D429" t="str">
            <v>С.Рахимов</v>
          </cell>
          <cell r="E429" t="str">
            <v>Зафаробод</v>
          </cell>
          <cell r="F429">
            <v>20000</v>
          </cell>
          <cell r="I429">
            <v>10</v>
          </cell>
        </row>
        <row r="430">
          <cell r="A430">
            <v>445</v>
          </cell>
          <cell r="B430" t="str">
            <v>Тоштемир ота</v>
          </cell>
          <cell r="C430" t="str">
            <v>ф/х</v>
          </cell>
          <cell r="D430" t="str">
            <v>С.Рахимов</v>
          </cell>
          <cell r="E430" t="str">
            <v>Зафаробод</v>
          </cell>
          <cell r="F430">
            <v>136200</v>
          </cell>
          <cell r="I430">
            <v>5</v>
          </cell>
        </row>
        <row r="431">
          <cell r="A431">
            <v>446</v>
          </cell>
          <cell r="B431" t="str">
            <v>Турсун ота</v>
          </cell>
          <cell r="C431" t="str">
            <v>ф/х</v>
          </cell>
          <cell r="D431" t="str">
            <v>С.Рахимов</v>
          </cell>
          <cell r="E431" t="str">
            <v>Зафаробод</v>
          </cell>
          <cell r="F431">
            <v>81300</v>
          </cell>
          <cell r="I431">
            <v>11</v>
          </cell>
        </row>
        <row r="432">
          <cell r="A432">
            <v>447</v>
          </cell>
          <cell r="B432" t="str">
            <v>Улугбек-1</v>
          </cell>
          <cell r="C432" t="str">
            <v>ф/х</v>
          </cell>
          <cell r="D432" t="str">
            <v>С.Рахимов</v>
          </cell>
          <cell r="E432" t="str">
            <v>Зафаробод</v>
          </cell>
          <cell r="F432">
            <v>54300</v>
          </cell>
          <cell r="I432">
            <v>15</v>
          </cell>
        </row>
        <row r="433">
          <cell r="A433">
            <v>448</v>
          </cell>
          <cell r="B433" t="str">
            <v>Урганжи</v>
          </cell>
          <cell r="C433" t="str">
            <v>ф/х</v>
          </cell>
          <cell r="D433" t="str">
            <v>С.Рахимов</v>
          </cell>
          <cell r="E433" t="str">
            <v>Зафаробод</v>
          </cell>
          <cell r="F433">
            <v>27000</v>
          </cell>
          <cell r="I433">
            <v>12</v>
          </cell>
        </row>
        <row r="434">
          <cell r="A434">
            <v>449</v>
          </cell>
          <cell r="B434" t="str">
            <v>Урокли</v>
          </cell>
          <cell r="C434" t="str">
            <v>ф/х</v>
          </cell>
          <cell r="D434" t="str">
            <v>С.Рахимов</v>
          </cell>
          <cell r="E434" t="str">
            <v>Зафаробод</v>
          </cell>
          <cell r="F434">
            <v>39000</v>
          </cell>
          <cell r="I434">
            <v>10</v>
          </cell>
        </row>
        <row r="435">
          <cell r="A435">
            <v>450</v>
          </cell>
          <cell r="B435" t="str">
            <v>Урол ота</v>
          </cell>
          <cell r="C435" t="str">
            <v>ф/х</v>
          </cell>
          <cell r="D435" t="str">
            <v>С.Рахимов</v>
          </cell>
          <cell r="E435" t="str">
            <v>Зафаробод</v>
          </cell>
          <cell r="F435">
            <v>10600</v>
          </cell>
          <cell r="I435">
            <v>8</v>
          </cell>
        </row>
        <row r="436">
          <cell r="A436">
            <v>451</v>
          </cell>
          <cell r="B436" t="str">
            <v>Устук</v>
          </cell>
          <cell r="C436" t="str">
            <v>ф/х</v>
          </cell>
          <cell r="D436" t="str">
            <v>С.Рахимов</v>
          </cell>
          <cell r="E436" t="str">
            <v>Зафаробод</v>
          </cell>
          <cell r="F436">
            <v>45800</v>
          </cell>
          <cell r="I436">
            <v>10</v>
          </cell>
        </row>
        <row r="437">
          <cell r="A437">
            <v>452</v>
          </cell>
          <cell r="B437" t="str">
            <v>Устук-1</v>
          </cell>
          <cell r="C437" t="str">
            <v>ф/х</v>
          </cell>
          <cell r="D437" t="str">
            <v>С.Рахимов</v>
          </cell>
          <cell r="E437" t="str">
            <v>Зафаробод</v>
          </cell>
          <cell r="F437">
            <v>85200</v>
          </cell>
          <cell r="I437">
            <v>8</v>
          </cell>
        </row>
        <row r="438">
          <cell r="A438">
            <v>453</v>
          </cell>
          <cell r="B438" t="str">
            <v>Уткирбек</v>
          </cell>
          <cell r="C438" t="str">
            <v>ф/х</v>
          </cell>
          <cell r="D438" t="str">
            <v>С.Рахимов</v>
          </cell>
          <cell r="E438" t="str">
            <v>Зафаробод</v>
          </cell>
          <cell r="F438">
            <v>19500</v>
          </cell>
          <cell r="I438">
            <v>11</v>
          </cell>
        </row>
        <row r="439">
          <cell r="A439">
            <v>454</v>
          </cell>
          <cell r="B439" t="str">
            <v>Учкунжон</v>
          </cell>
          <cell r="C439" t="str">
            <v>ф/х</v>
          </cell>
          <cell r="D439" t="str">
            <v>С.Рахимов</v>
          </cell>
          <cell r="E439" t="str">
            <v>Зафаробод</v>
          </cell>
          <cell r="F439">
            <v>22300</v>
          </cell>
          <cell r="I439">
            <v>11</v>
          </cell>
        </row>
        <row r="440">
          <cell r="A440">
            <v>455</v>
          </cell>
          <cell r="B440" t="str">
            <v>Хайт ота</v>
          </cell>
          <cell r="C440" t="str">
            <v>ф/х</v>
          </cell>
          <cell r="D440" t="str">
            <v>С.Рахимов</v>
          </cell>
          <cell r="E440" t="str">
            <v>Зафаробод</v>
          </cell>
          <cell r="F440">
            <v>76800</v>
          </cell>
          <cell r="I440">
            <v>8</v>
          </cell>
        </row>
        <row r="441">
          <cell r="A441">
            <v>456</v>
          </cell>
          <cell r="B441" t="str">
            <v>Хаким</v>
          </cell>
          <cell r="C441" t="str">
            <v>ф/х</v>
          </cell>
          <cell r="D441" t="str">
            <v>С.Рахимов</v>
          </cell>
          <cell r="E441" t="str">
            <v>Зафаробод</v>
          </cell>
          <cell r="F441">
            <v>58500</v>
          </cell>
          <cell r="I441">
            <v>8</v>
          </cell>
        </row>
        <row r="442">
          <cell r="A442">
            <v>457</v>
          </cell>
          <cell r="B442" t="str">
            <v>Хожек-А</v>
          </cell>
          <cell r="C442" t="str">
            <v>ф/х</v>
          </cell>
          <cell r="D442" t="str">
            <v>С.Рахимов</v>
          </cell>
          <cell r="E442" t="str">
            <v>Зафаробод</v>
          </cell>
          <cell r="F442">
            <v>52600</v>
          </cell>
          <cell r="I442">
            <v>10</v>
          </cell>
        </row>
        <row r="443">
          <cell r="A443">
            <v>458</v>
          </cell>
          <cell r="B443" t="str">
            <v xml:space="preserve">Холикул </v>
          </cell>
          <cell r="C443" t="str">
            <v>ф/х</v>
          </cell>
          <cell r="D443" t="str">
            <v>С.Рахимов</v>
          </cell>
          <cell r="E443" t="str">
            <v>Зафаробод</v>
          </cell>
          <cell r="F443">
            <v>24000</v>
          </cell>
          <cell r="I443">
            <v>10</v>
          </cell>
        </row>
        <row r="444">
          <cell r="A444">
            <v>459</v>
          </cell>
          <cell r="B444" t="str">
            <v>Холмумин бобо</v>
          </cell>
          <cell r="C444" t="str">
            <v>ф/х</v>
          </cell>
          <cell r="D444" t="str">
            <v>С.Рахимов</v>
          </cell>
          <cell r="E444" t="str">
            <v>Зафаробод</v>
          </cell>
          <cell r="F444">
            <v>149700</v>
          </cell>
          <cell r="I444">
            <v>10</v>
          </cell>
        </row>
        <row r="445">
          <cell r="A445">
            <v>460</v>
          </cell>
          <cell r="B445" t="str">
            <v>Хосил ота</v>
          </cell>
          <cell r="C445" t="str">
            <v>ф/х</v>
          </cell>
          <cell r="D445" t="str">
            <v>С.Рахимов</v>
          </cell>
          <cell r="E445" t="str">
            <v>Зафаробод</v>
          </cell>
          <cell r="F445">
            <v>37400</v>
          </cell>
          <cell r="I445">
            <v>8</v>
          </cell>
        </row>
        <row r="446">
          <cell r="A446">
            <v>461</v>
          </cell>
          <cell r="B446" t="str">
            <v>Хотам ота</v>
          </cell>
          <cell r="C446" t="str">
            <v>ф/х</v>
          </cell>
          <cell r="D446" t="str">
            <v>С.Рахимов</v>
          </cell>
          <cell r="E446" t="str">
            <v>Зафаробод</v>
          </cell>
          <cell r="F446">
            <v>67700</v>
          </cell>
          <cell r="I446">
            <v>9</v>
          </cell>
        </row>
        <row r="447">
          <cell r="A447">
            <v>462</v>
          </cell>
          <cell r="B447" t="str">
            <v>Худоёр</v>
          </cell>
          <cell r="C447" t="str">
            <v>ф/х</v>
          </cell>
          <cell r="D447" t="str">
            <v>С.Рахимов</v>
          </cell>
          <cell r="E447" t="str">
            <v>Зафаробод</v>
          </cell>
          <cell r="F447">
            <v>32500</v>
          </cell>
          <cell r="I447">
            <v>10</v>
          </cell>
        </row>
        <row r="448">
          <cell r="A448">
            <v>463</v>
          </cell>
          <cell r="B448" t="str">
            <v>Худойберди ота1</v>
          </cell>
          <cell r="C448" t="str">
            <v>ф/х</v>
          </cell>
          <cell r="D448" t="str">
            <v>С.Рахимов</v>
          </cell>
          <cell r="E448" t="str">
            <v>Зафаробод</v>
          </cell>
          <cell r="F448">
            <v>43600</v>
          </cell>
          <cell r="I448">
            <v>10</v>
          </cell>
        </row>
        <row r="449">
          <cell r="A449">
            <v>464</v>
          </cell>
          <cell r="B449" t="str">
            <v>Чангал</v>
          </cell>
          <cell r="C449" t="str">
            <v>ф/х</v>
          </cell>
          <cell r="D449" t="str">
            <v>С.Рахимов</v>
          </cell>
          <cell r="E449" t="str">
            <v>Зафаробод</v>
          </cell>
          <cell r="F449">
            <v>62700</v>
          </cell>
          <cell r="I449">
            <v>13</v>
          </cell>
        </row>
        <row r="450">
          <cell r="A450">
            <v>465</v>
          </cell>
          <cell r="B450" t="str">
            <v>Чанок</v>
          </cell>
          <cell r="C450" t="str">
            <v>ф/х</v>
          </cell>
          <cell r="D450" t="str">
            <v>С.Рахимов</v>
          </cell>
          <cell r="E450" t="str">
            <v>Зафаробод</v>
          </cell>
          <cell r="F450">
            <v>58500</v>
          </cell>
          <cell r="I450">
            <v>6</v>
          </cell>
        </row>
        <row r="451">
          <cell r="A451">
            <v>466</v>
          </cell>
          <cell r="B451" t="str">
            <v>Четсув</v>
          </cell>
          <cell r="C451" t="str">
            <v>ф/х</v>
          </cell>
          <cell r="D451" t="str">
            <v>С.Рахимов</v>
          </cell>
          <cell r="E451" t="str">
            <v>Зафаробод</v>
          </cell>
          <cell r="F451">
            <v>46100</v>
          </cell>
          <cell r="I451">
            <v>10</v>
          </cell>
        </row>
        <row r="452">
          <cell r="A452">
            <v>467</v>
          </cell>
          <cell r="B452" t="str">
            <v>Чорва-Адир</v>
          </cell>
          <cell r="C452" t="str">
            <v>ф/х</v>
          </cell>
          <cell r="D452" t="str">
            <v>С.Рахимов</v>
          </cell>
          <cell r="E452" t="str">
            <v>Зафаробод</v>
          </cell>
          <cell r="F452">
            <v>26700</v>
          </cell>
          <cell r="I452">
            <v>16</v>
          </cell>
        </row>
        <row r="453">
          <cell r="A453">
            <v>468</v>
          </cell>
          <cell r="B453" t="str">
            <v>Чуя</v>
          </cell>
          <cell r="C453" t="str">
            <v>ф/х</v>
          </cell>
          <cell r="D453" t="str">
            <v>С.Рахимов</v>
          </cell>
          <cell r="E453" t="str">
            <v>Зафаробод</v>
          </cell>
          <cell r="F453">
            <v>33200</v>
          </cell>
          <cell r="I453">
            <v>15</v>
          </cell>
        </row>
        <row r="454">
          <cell r="A454">
            <v>469</v>
          </cell>
          <cell r="B454" t="str">
            <v>Шахзод-Элнур</v>
          </cell>
          <cell r="C454" t="str">
            <v>ф/х</v>
          </cell>
          <cell r="D454" t="str">
            <v>С.Рахимов</v>
          </cell>
          <cell r="E454" t="str">
            <v>Зафаробод</v>
          </cell>
          <cell r="F454">
            <v>56700</v>
          </cell>
          <cell r="I454">
            <v>8</v>
          </cell>
        </row>
        <row r="455">
          <cell r="A455">
            <v>470</v>
          </cell>
          <cell r="B455" t="str">
            <v>Шербек</v>
          </cell>
          <cell r="C455" t="str">
            <v>ф/х</v>
          </cell>
          <cell r="D455" t="str">
            <v>С.Рахимов</v>
          </cell>
          <cell r="E455" t="str">
            <v>Зафаробод</v>
          </cell>
          <cell r="F455">
            <v>79700</v>
          </cell>
          <cell r="I455">
            <v>15</v>
          </cell>
        </row>
        <row r="456">
          <cell r="A456">
            <v>471</v>
          </cell>
          <cell r="B456" t="str">
            <v>Шерзод -1</v>
          </cell>
          <cell r="C456" t="str">
            <v>ф/х</v>
          </cell>
          <cell r="D456" t="str">
            <v>С.Рахимов</v>
          </cell>
          <cell r="E456" t="str">
            <v>Зафаробод</v>
          </cell>
          <cell r="F456">
            <v>134600</v>
          </cell>
          <cell r="I456">
            <v>8</v>
          </cell>
        </row>
        <row r="457">
          <cell r="A457">
            <v>472</v>
          </cell>
          <cell r="B457" t="str">
            <v>Шойзок ота</v>
          </cell>
          <cell r="C457" t="str">
            <v>ф/х</v>
          </cell>
          <cell r="D457" t="str">
            <v>С.Рахимов</v>
          </cell>
          <cell r="E457" t="str">
            <v>Зафаробод</v>
          </cell>
          <cell r="F457">
            <v>37400</v>
          </cell>
          <cell r="I457">
            <v>8</v>
          </cell>
        </row>
        <row r="458">
          <cell r="A458">
            <v>473</v>
          </cell>
          <cell r="B458" t="str">
            <v>Шокир Симабоев</v>
          </cell>
          <cell r="C458" t="str">
            <v>ф/х</v>
          </cell>
          <cell r="D458" t="str">
            <v>С.Рахимов</v>
          </cell>
          <cell r="E458" t="str">
            <v>Зафаробод</v>
          </cell>
          <cell r="F458">
            <v>64800</v>
          </cell>
          <cell r="I458">
            <v>10</v>
          </cell>
        </row>
        <row r="459">
          <cell r="A459">
            <v>474</v>
          </cell>
          <cell r="B459" t="str">
            <v>Шохрух</v>
          </cell>
          <cell r="C459" t="str">
            <v>ф/х</v>
          </cell>
          <cell r="D459" t="str">
            <v>С.Рахимов</v>
          </cell>
          <cell r="E459" t="str">
            <v>Зафаробод</v>
          </cell>
          <cell r="F459">
            <v>111700</v>
          </cell>
          <cell r="I459">
            <v>11</v>
          </cell>
        </row>
        <row r="460">
          <cell r="A460">
            <v>475</v>
          </cell>
          <cell r="B460" t="str">
            <v>Э. Нормуродов</v>
          </cell>
          <cell r="C460" t="str">
            <v>ф/х</v>
          </cell>
          <cell r="D460" t="str">
            <v>С.Рахимов</v>
          </cell>
          <cell r="E460" t="str">
            <v>Зафаробод</v>
          </cell>
          <cell r="F460">
            <v>43200</v>
          </cell>
          <cell r="I460">
            <v>10</v>
          </cell>
        </row>
        <row r="461">
          <cell r="A461">
            <v>476</v>
          </cell>
          <cell r="B461" t="str">
            <v>Элдор-Кобилович</v>
          </cell>
          <cell r="C461" t="str">
            <v>ф/х</v>
          </cell>
          <cell r="D461" t="str">
            <v>С.Рахимов</v>
          </cell>
          <cell r="E461" t="str">
            <v>Зафаробод</v>
          </cell>
          <cell r="F461">
            <v>27600</v>
          </cell>
          <cell r="I461">
            <v>12</v>
          </cell>
        </row>
        <row r="462">
          <cell r="A462">
            <v>477</v>
          </cell>
          <cell r="B462" t="str">
            <v>Элмурод ота</v>
          </cell>
          <cell r="C462" t="str">
            <v>ф/х</v>
          </cell>
          <cell r="D462" t="str">
            <v>С.Рахимов</v>
          </cell>
          <cell r="E462" t="str">
            <v>Зафаробод</v>
          </cell>
          <cell r="F462">
            <v>63200</v>
          </cell>
          <cell r="I462">
            <v>12</v>
          </cell>
        </row>
        <row r="463">
          <cell r="A463">
            <v>478</v>
          </cell>
          <cell r="B463" t="str">
            <v>Эшкобил ота</v>
          </cell>
          <cell r="C463" t="str">
            <v>ф/х</v>
          </cell>
          <cell r="D463" t="str">
            <v>С.Рахимов</v>
          </cell>
          <cell r="E463" t="str">
            <v>Зафаробод</v>
          </cell>
          <cell r="F463">
            <v>66600</v>
          </cell>
          <cell r="I463">
            <v>12</v>
          </cell>
        </row>
        <row r="464">
          <cell r="A464">
            <v>479</v>
          </cell>
          <cell r="B464" t="str">
            <v>Эшкувват ота</v>
          </cell>
          <cell r="C464" t="str">
            <v>ф/х</v>
          </cell>
          <cell r="D464" t="str">
            <v>С.Рахимов</v>
          </cell>
          <cell r="E464" t="str">
            <v>Зафаробод</v>
          </cell>
          <cell r="F464">
            <v>31500</v>
          </cell>
          <cell r="I464">
            <v>9</v>
          </cell>
        </row>
        <row r="465">
          <cell r="A465">
            <v>480</v>
          </cell>
          <cell r="B465" t="str">
            <v>Юсуф</v>
          </cell>
          <cell r="C465" t="str">
            <v>ф/х</v>
          </cell>
          <cell r="D465" t="str">
            <v>С.Рахимов</v>
          </cell>
          <cell r="E465" t="str">
            <v>Зафаробод</v>
          </cell>
          <cell r="F465">
            <v>24000</v>
          </cell>
          <cell r="I465">
            <v>13</v>
          </cell>
        </row>
        <row r="466">
          <cell r="A466">
            <v>481</v>
          </cell>
          <cell r="B466" t="str">
            <v>Янги той</v>
          </cell>
          <cell r="C466" t="str">
            <v>ф/х</v>
          </cell>
          <cell r="D466" t="str">
            <v>С.Рахимов</v>
          </cell>
          <cell r="E466" t="str">
            <v>Зафаробод</v>
          </cell>
          <cell r="F466">
            <v>33600</v>
          </cell>
          <cell r="I466">
            <v>13</v>
          </cell>
        </row>
        <row r="467">
          <cell r="A467">
            <v>482</v>
          </cell>
          <cell r="B467" t="str">
            <v>Янги тонг</v>
          </cell>
          <cell r="C467" t="str">
            <v>ф/х</v>
          </cell>
          <cell r="D467" t="str">
            <v>С.Рахимов</v>
          </cell>
          <cell r="E467" t="str">
            <v>Зафаробод</v>
          </cell>
          <cell r="F467">
            <v>69900</v>
          </cell>
          <cell r="I467">
            <v>12</v>
          </cell>
        </row>
        <row r="468">
          <cell r="A468">
            <v>430</v>
          </cell>
          <cell r="B468" t="str">
            <v>Сафар</v>
          </cell>
          <cell r="C468" t="str">
            <v>б/т</v>
          </cell>
          <cell r="D468" t="str">
            <v>С.Рахимов</v>
          </cell>
          <cell r="E468" t="str">
            <v>Зафаробод</v>
          </cell>
          <cell r="F468">
            <v>29000</v>
          </cell>
          <cell r="I468">
            <v>12</v>
          </cell>
        </row>
        <row r="469">
          <cell r="A469">
            <v>152</v>
          </cell>
          <cell r="B469" t="str">
            <v>Акажон</v>
          </cell>
          <cell r="C469" t="str">
            <v>ф/х</v>
          </cell>
          <cell r="D469" t="str">
            <v>Охунбобоев</v>
          </cell>
          <cell r="E469" t="str">
            <v>Зафаробод</v>
          </cell>
          <cell r="F469">
            <v>37900</v>
          </cell>
          <cell r="H469">
            <v>9</v>
          </cell>
        </row>
        <row r="470">
          <cell r="A470">
            <v>153</v>
          </cell>
          <cell r="B470" t="str">
            <v>Алишер-Э</v>
          </cell>
          <cell r="C470" t="str">
            <v>ф/х</v>
          </cell>
          <cell r="D470" t="str">
            <v>Охунбобоев</v>
          </cell>
          <cell r="E470" t="str">
            <v>Зафаробод</v>
          </cell>
          <cell r="F470">
            <v>23000</v>
          </cell>
          <cell r="H470">
            <v>10</v>
          </cell>
        </row>
        <row r="471">
          <cell r="A471">
            <v>154</v>
          </cell>
          <cell r="B471" t="str">
            <v>Анвар</v>
          </cell>
          <cell r="C471" t="str">
            <v>ф/х</v>
          </cell>
          <cell r="D471" t="str">
            <v>Охунбобоев</v>
          </cell>
          <cell r="E471" t="str">
            <v>Зафаробод</v>
          </cell>
          <cell r="F471">
            <v>52000</v>
          </cell>
          <cell r="I471">
            <v>18</v>
          </cell>
        </row>
        <row r="472">
          <cell r="A472">
            <v>155</v>
          </cell>
          <cell r="B472" t="str">
            <v>Арзи ота</v>
          </cell>
          <cell r="C472" t="str">
            <v>ф/х</v>
          </cell>
          <cell r="D472" t="str">
            <v>Охунбобоев</v>
          </cell>
          <cell r="E472" t="str">
            <v>Зафаробод</v>
          </cell>
          <cell r="F472">
            <v>19000</v>
          </cell>
          <cell r="I472">
            <v>17</v>
          </cell>
        </row>
        <row r="473">
          <cell r="A473">
            <v>156</v>
          </cell>
          <cell r="B473" t="str">
            <v>Асил бобо</v>
          </cell>
          <cell r="C473" t="str">
            <v>ф/х</v>
          </cell>
          <cell r="D473" t="str">
            <v>Охунбобоев</v>
          </cell>
          <cell r="E473" t="str">
            <v>Зафаробод</v>
          </cell>
          <cell r="F473">
            <v>90000</v>
          </cell>
          <cell r="H473">
            <v>9</v>
          </cell>
        </row>
        <row r="474">
          <cell r="A474">
            <v>157</v>
          </cell>
          <cell r="B474" t="str">
            <v>Ахбор</v>
          </cell>
          <cell r="C474" t="str">
            <v>ф/х</v>
          </cell>
          <cell r="D474" t="str">
            <v>Охунбобоев</v>
          </cell>
          <cell r="E474" t="str">
            <v>Зафаробод</v>
          </cell>
          <cell r="F474">
            <v>39000</v>
          </cell>
          <cell r="H474">
            <v>10</v>
          </cell>
        </row>
        <row r="475">
          <cell r="A475">
            <v>158</v>
          </cell>
          <cell r="B475" t="str">
            <v>Ахмад Зоир</v>
          </cell>
          <cell r="C475" t="str">
            <v>ф/х</v>
          </cell>
          <cell r="D475" t="str">
            <v>Охунбобоев</v>
          </cell>
          <cell r="E475" t="str">
            <v>Зафаробод</v>
          </cell>
          <cell r="F475">
            <v>20300</v>
          </cell>
          <cell r="H475">
            <v>10</v>
          </cell>
        </row>
        <row r="476">
          <cell r="A476">
            <v>159</v>
          </cell>
          <cell r="B476" t="str">
            <v>Б.Каршиев</v>
          </cell>
          <cell r="C476" t="str">
            <v>ф/х</v>
          </cell>
          <cell r="D476" t="str">
            <v>Охунбобоев</v>
          </cell>
          <cell r="E476" t="str">
            <v>Зафаробод</v>
          </cell>
          <cell r="F476">
            <v>18700</v>
          </cell>
          <cell r="I476">
            <v>17</v>
          </cell>
        </row>
        <row r="477">
          <cell r="A477">
            <v>160</v>
          </cell>
          <cell r="B477" t="str">
            <v>Байрамбек</v>
          </cell>
          <cell r="C477" t="str">
            <v>ф/х</v>
          </cell>
          <cell r="D477" t="str">
            <v>Охунбобоев</v>
          </cell>
          <cell r="E477" t="str">
            <v>Зафаробод</v>
          </cell>
          <cell r="F477">
            <v>34800</v>
          </cell>
          <cell r="H477">
            <v>10</v>
          </cell>
        </row>
        <row r="478">
          <cell r="A478">
            <v>161</v>
          </cell>
          <cell r="B478" t="str">
            <v>Барчиной</v>
          </cell>
          <cell r="C478" t="str">
            <v>ф/х</v>
          </cell>
          <cell r="D478" t="str">
            <v>Охунбобоев</v>
          </cell>
          <cell r="E478" t="str">
            <v>Зафаробод</v>
          </cell>
          <cell r="F478">
            <v>16400</v>
          </cell>
          <cell r="I478">
            <v>18</v>
          </cell>
        </row>
        <row r="479">
          <cell r="A479">
            <v>162</v>
          </cell>
          <cell r="B479" t="str">
            <v>Бахмал</v>
          </cell>
          <cell r="C479" t="str">
            <v>ф/х</v>
          </cell>
          <cell r="D479" t="str">
            <v>Охунбобоев</v>
          </cell>
          <cell r="E479" t="str">
            <v>Зафаробод</v>
          </cell>
          <cell r="F479">
            <v>48000</v>
          </cell>
          <cell r="H479">
            <v>12</v>
          </cell>
        </row>
        <row r="480">
          <cell r="A480">
            <v>163</v>
          </cell>
          <cell r="B480" t="str">
            <v>Баходир</v>
          </cell>
          <cell r="C480" t="str">
            <v>ф/х</v>
          </cell>
          <cell r="D480" t="str">
            <v>Охунбобоев</v>
          </cell>
          <cell r="E480" t="str">
            <v>Зафаробод</v>
          </cell>
          <cell r="F480">
            <v>24000</v>
          </cell>
          <cell r="H480">
            <v>10</v>
          </cell>
        </row>
        <row r="481">
          <cell r="A481">
            <v>164</v>
          </cell>
          <cell r="B481" t="str">
            <v>Бекхайдар</v>
          </cell>
          <cell r="C481" t="str">
            <v>ф/х</v>
          </cell>
          <cell r="D481" t="str">
            <v>Охунбобоев</v>
          </cell>
          <cell r="E481" t="str">
            <v>Зафаробод</v>
          </cell>
          <cell r="F481">
            <v>17300</v>
          </cell>
          <cell r="I481">
            <v>17</v>
          </cell>
        </row>
        <row r="482">
          <cell r="A482">
            <v>165</v>
          </cell>
          <cell r="B482" t="str">
            <v>Бекшерхон</v>
          </cell>
          <cell r="C482" t="str">
            <v>ф/х</v>
          </cell>
          <cell r="D482" t="str">
            <v>Охунбобоев</v>
          </cell>
          <cell r="E482" t="str">
            <v>Зафаробод</v>
          </cell>
          <cell r="F482">
            <v>44500</v>
          </cell>
          <cell r="I482">
            <v>18</v>
          </cell>
        </row>
        <row r="483">
          <cell r="A483">
            <v>166</v>
          </cell>
          <cell r="B483" t="str">
            <v>Бердак</v>
          </cell>
          <cell r="C483" t="str">
            <v>ф/х</v>
          </cell>
          <cell r="D483" t="str">
            <v>Охунбобоев</v>
          </cell>
          <cell r="E483" t="str">
            <v>Зафаробод</v>
          </cell>
          <cell r="F483">
            <v>97500</v>
          </cell>
          <cell r="H483">
            <v>10</v>
          </cell>
        </row>
        <row r="484">
          <cell r="A484">
            <v>167</v>
          </cell>
          <cell r="B484" t="str">
            <v>Бехруз-1</v>
          </cell>
          <cell r="C484" t="str">
            <v>ф/х</v>
          </cell>
          <cell r="D484" t="str">
            <v>Охунбобоев</v>
          </cell>
          <cell r="E484" t="str">
            <v>Зафаробод</v>
          </cell>
          <cell r="F484">
            <v>6300</v>
          </cell>
          <cell r="H484">
            <v>10</v>
          </cell>
        </row>
        <row r="485">
          <cell r="A485">
            <v>168</v>
          </cell>
          <cell r="B485" t="str">
            <v>Биби Хадича</v>
          </cell>
          <cell r="C485" t="str">
            <v>ф/х</v>
          </cell>
          <cell r="D485" t="str">
            <v>Охунбобоев</v>
          </cell>
          <cell r="E485" t="str">
            <v>Зафаробод</v>
          </cell>
          <cell r="F485">
            <v>51600</v>
          </cell>
          <cell r="H485">
            <v>10</v>
          </cell>
        </row>
        <row r="486">
          <cell r="A486">
            <v>169</v>
          </cell>
          <cell r="B486" t="str">
            <v>Бобои Бахри</v>
          </cell>
          <cell r="C486" t="str">
            <v>ф/х</v>
          </cell>
          <cell r="D486" t="str">
            <v>Охунбобоев</v>
          </cell>
          <cell r="E486" t="str">
            <v>Зафаробод</v>
          </cell>
          <cell r="F486">
            <v>19200</v>
          </cell>
          <cell r="H486">
            <v>10</v>
          </cell>
        </row>
        <row r="487">
          <cell r="A487">
            <v>170</v>
          </cell>
          <cell r="B487" t="str">
            <v>Боботуй</v>
          </cell>
          <cell r="C487" t="str">
            <v>ф/х</v>
          </cell>
          <cell r="D487" t="str">
            <v>Охунбобоев</v>
          </cell>
          <cell r="E487" t="str">
            <v>Зафаробод</v>
          </cell>
          <cell r="F487">
            <v>17200</v>
          </cell>
          <cell r="H487">
            <v>10</v>
          </cell>
        </row>
        <row r="488">
          <cell r="A488">
            <v>171</v>
          </cell>
          <cell r="B488" t="str">
            <v>Бобур</v>
          </cell>
          <cell r="C488" t="str">
            <v>ф/х</v>
          </cell>
          <cell r="D488" t="str">
            <v>Охунбобоев</v>
          </cell>
          <cell r="E488" t="str">
            <v>Зафаробод</v>
          </cell>
          <cell r="F488">
            <v>136000</v>
          </cell>
          <cell r="H488">
            <v>10</v>
          </cell>
        </row>
        <row r="489">
          <cell r="A489">
            <v>172</v>
          </cell>
          <cell r="B489" t="str">
            <v>Бобур тадбиркор</v>
          </cell>
          <cell r="C489" t="str">
            <v>ф/х</v>
          </cell>
          <cell r="D489" t="str">
            <v>Охунбобоев</v>
          </cell>
          <cell r="E489" t="str">
            <v>Зафаробод</v>
          </cell>
          <cell r="F489">
            <v>13600</v>
          </cell>
          <cell r="I489">
            <v>12</v>
          </cell>
        </row>
        <row r="490">
          <cell r="A490">
            <v>173</v>
          </cell>
          <cell r="B490" t="str">
            <v>Богбоши</v>
          </cell>
          <cell r="C490" t="str">
            <v>ф/х</v>
          </cell>
          <cell r="D490" t="str">
            <v>Охунбобоев</v>
          </cell>
          <cell r="E490" t="str">
            <v>Зафаробод</v>
          </cell>
          <cell r="F490">
            <v>45700</v>
          </cell>
          <cell r="H490">
            <v>11</v>
          </cell>
        </row>
        <row r="491">
          <cell r="A491">
            <v>174</v>
          </cell>
          <cell r="B491" t="str">
            <v>Богдон</v>
          </cell>
          <cell r="C491" t="str">
            <v>ф/х</v>
          </cell>
          <cell r="D491" t="str">
            <v>Охунбобоев</v>
          </cell>
          <cell r="E491" t="str">
            <v>Зафаробод</v>
          </cell>
          <cell r="F491">
            <v>46600</v>
          </cell>
          <cell r="I491">
            <v>18</v>
          </cell>
        </row>
        <row r="492">
          <cell r="A492">
            <v>175</v>
          </cell>
          <cell r="B492" t="str">
            <v>Бозорбой</v>
          </cell>
          <cell r="C492" t="str">
            <v>ф/х</v>
          </cell>
          <cell r="D492" t="str">
            <v>Охунбобоев</v>
          </cell>
          <cell r="E492" t="str">
            <v>Зафаробод</v>
          </cell>
          <cell r="F492">
            <v>32000</v>
          </cell>
          <cell r="I492">
            <v>19</v>
          </cell>
        </row>
        <row r="493">
          <cell r="A493">
            <v>176</v>
          </cell>
          <cell r="B493" t="str">
            <v>Бойака-Хусайн</v>
          </cell>
          <cell r="C493" t="str">
            <v>ф/х</v>
          </cell>
          <cell r="D493" t="str">
            <v>Охунбобоев</v>
          </cell>
          <cell r="E493" t="str">
            <v>Зафаробод</v>
          </cell>
          <cell r="F493">
            <v>9800</v>
          </cell>
          <cell r="H493">
            <v>8</v>
          </cell>
        </row>
        <row r="494">
          <cell r="A494">
            <v>177</v>
          </cell>
          <cell r="B494" t="str">
            <v>Болибек</v>
          </cell>
          <cell r="C494" t="str">
            <v>ф/х</v>
          </cell>
          <cell r="D494" t="str">
            <v>Охунбобоев</v>
          </cell>
          <cell r="E494" t="str">
            <v>Зафаробод</v>
          </cell>
          <cell r="F494">
            <v>26000</v>
          </cell>
          <cell r="H494">
            <v>10</v>
          </cell>
        </row>
        <row r="495">
          <cell r="A495">
            <v>178</v>
          </cell>
          <cell r="B495" t="str">
            <v>Болтаев Жахонгир</v>
          </cell>
          <cell r="C495" t="str">
            <v>ф/х</v>
          </cell>
          <cell r="D495" t="str">
            <v>Охунбобоев</v>
          </cell>
          <cell r="E495" t="str">
            <v>Зафаробод</v>
          </cell>
          <cell r="F495">
            <v>17600</v>
          </cell>
          <cell r="I495">
            <v>17</v>
          </cell>
        </row>
        <row r="496">
          <cell r="A496">
            <v>179</v>
          </cell>
          <cell r="B496" t="str">
            <v>Борот Ханжар</v>
          </cell>
          <cell r="C496" t="str">
            <v>ф/х</v>
          </cell>
          <cell r="D496" t="str">
            <v>Охунбобоев</v>
          </cell>
          <cell r="E496" t="str">
            <v>Зафаробод</v>
          </cell>
          <cell r="F496">
            <v>32200</v>
          </cell>
          <cell r="H496">
            <v>11</v>
          </cell>
        </row>
        <row r="497">
          <cell r="A497">
            <v>180</v>
          </cell>
          <cell r="B497" t="str">
            <v>Ботир</v>
          </cell>
          <cell r="C497" t="str">
            <v>ф/х</v>
          </cell>
          <cell r="D497" t="str">
            <v>Охунбобоев</v>
          </cell>
          <cell r="E497" t="str">
            <v>Зафаробод</v>
          </cell>
          <cell r="F497">
            <v>36600</v>
          </cell>
          <cell r="H497">
            <v>10</v>
          </cell>
        </row>
        <row r="498">
          <cell r="A498">
            <v>181</v>
          </cell>
          <cell r="B498" t="str">
            <v>Бурхонзода</v>
          </cell>
          <cell r="C498" t="str">
            <v>ф/х</v>
          </cell>
          <cell r="D498" t="str">
            <v>Охунбобоев</v>
          </cell>
          <cell r="E498" t="str">
            <v>Зафаробод</v>
          </cell>
          <cell r="F498">
            <v>15400</v>
          </cell>
          <cell r="H498">
            <v>9</v>
          </cell>
        </row>
        <row r="499">
          <cell r="A499">
            <v>182</v>
          </cell>
          <cell r="B499" t="str">
            <v>Вохид Дустим</v>
          </cell>
          <cell r="C499" t="str">
            <v>ф/х</v>
          </cell>
          <cell r="D499" t="str">
            <v>Охунбобоев</v>
          </cell>
          <cell r="E499" t="str">
            <v>Зафаробод</v>
          </cell>
          <cell r="F499">
            <v>18600</v>
          </cell>
          <cell r="H499">
            <v>10</v>
          </cell>
        </row>
        <row r="500">
          <cell r="A500">
            <v>183</v>
          </cell>
          <cell r="B500" t="str">
            <v>Галаба</v>
          </cell>
          <cell r="C500" t="str">
            <v>ф/х</v>
          </cell>
          <cell r="D500" t="str">
            <v>Охунбобоев</v>
          </cell>
          <cell r="E500" t="str">
            <v>Зафаробод</v>
          </cell>
          <cell r="F500">
            <v>44600</v>
          </cell>
          <cell r="H500">
            <v>11</v>
          </cell>
        </row>
        <row r="501">
          <cell r="A501">
            <v>184</v>
          </cell>
          <cell r="B501" t="str">
            <v>Галлаорол-S</v>
          </cell>
          <cell r="C501" t="str">
            <v>ф/х</v>
          </cell>
          <cell r="D501" t="str">
            <v>Охунбобоев</v>
          </cell>
          <cell r="E501" t="str">
            <v>Зафаробод</v>
          </cell>
          <cell r="F501">
            <v>23600</v>
          </cell>
          <cell r="H501">
            <v>10</v>
          </cell>
        </row>
        <row r="502">
          <cell r="A502">
            <v>185</v>
          </cell>
          <cell r="B502" t="str">
            <v>Гиркук</v>
          </cell>
          <cell r="C502" t="str">
            <v>ф/х</v>
          </cell>
          <cell r="D502" t="str">
            <v>Охунбобоев</v>
          </cell>
          <cell r="E502" t="str">
            <v>Зафаробод</v>
          </cell>
          <cell r="F502">
            <v>15500</v>
          </cell>
          <cell r="I502">
            <v>17</v>
          </cell>
        </row>
        <row r="503">
          <cell r="A503">
            <v>186</v>
          </cell>
          <cell r="B503" t="str">
            <v>Гладислис</v>
          </cell>
          <cell r="C503" t="str">
            <v>ф/х</v>
          </cell>
          <cell r="D503" t="str">
            <v>Охунбобоев</v>
          </cell>
          <cell r="E503" t="str">
            <v>Зафаробод</v>
          </cell>
          <cell r="F503">
            <v>31000</v>
          </cell>
          <cell r="H503">
            <v>10</v>
          </cell>
        </row>
        <row r="504">
          <cell r="A504">
            <v>187</v>
          </cell>
          <cell r="B504" t="str">
            <v>Дадажон</v>
          </cell>
          <cell r="C504" t="str">
            <v>ф/х</v>
          </cell>
          <cell r="D504" t="str">
            <v>Охунбобоев</v>
          </cell>
          <cell r="E504" t="str">
            <v>Зафаробод</v>
          </cell>
          <cell r="F504">
            <v>39800</v>
          </cell>
          <cell r="H504">
            <v>10</v>
          </cell>
        </row>
        <row r="505">
          <cell r="A505">
            <v>188</v>
          </cell>
          <cell r="B505" t="str">
            <v>Дилшод</v>
          </cell>
          <cell r="C505" t="str">
            <v>ф/х</v>
          </cell>
          <cell r="D505" t="str">
            <v>Охунбобоев</v>
          </cell>
          <cell r="E505" t="str">
            <v>Зафаробод</v>
          </cell>
          <cell r="F505">
            <v>57000</v>
          </cell>
          <cell r="H505">
            <v>10</v>
          </cell>
        </row>
        <row r="506">
          <cell r="A506">
            <v>189</v>
          </cell>
          <cell r="B506" t="str">
            <v>Довур</v>
          </cell>
          <cell r="C506" t="str">
            <v>ф/х</v>
          </cell>
          <cell r="D506" t="str">
            <v>Охунбобоев</v>
          </cell>
          <cell r="E506" t="str">
            <v>Зафаробод</v>
          </cell>
          <cell r="F506">
            <v>37500</v>
          </cell>
          <cell r="I506">
            <v>17</v>
          </cell>
        </row>
        <row r="507">
          <cell r="A507">
            <v>190</v>
          </cell>
          <cell r="B507" t="str">
            <v>Дониёр</v>
          </cell>
          <cell r="C507" t="str">
            <v>ф/х</v>
          </cell>
          <cell r="D507" t="str">
            <v>Охунбобоев</v>
          </cell>
          <cell r="E507" t="str">
            <v>Зафаробод</v>
          </cell>
          <cell r="F507">
            <v>33600</v>
          </cell>
          <cell r="H507">
            <v>10</v>
          </cell>
        </row>
        <row r="508">
          <cell r="A508">
            <v>191</v>
          </cell>
          <cell r="B508" t="str">
            <v>Доно бобо</v>
          </cell>
          <cell r="C508" t="str">
            <v>ф/х</v>
          </cell>
          <cell r="D508" t="str">
            <v>Охунбобоев</v>
          </cell>
          <cell r="E508" t="str">
            <v>Зафаробод</v>
          </cell>
          <cell r="F508">
            <v>17600</v>
          </cell>
          <cell r="H508">
            <v>10</v>
          </cell>
        </row>
        <row r="509">
          <cell r="A509">
            <v>192</v>
          </cell>
          <cell r="B509" t="str">
            <v xml:space="preserve">Достон </v>
          </cell>
          <cell r="C509" t="str">
            <v>ф/х</v>
          </cell>
          <cell r="D509" t="str">
            <v>Охунбобоев</v>
          </cell>
          <cell r="E509" t="str">
            <v>Зафаробод</v>
          </cell>
          <cell r="F509">
            <v>37900</v>
          </cell>
          <cell r="H509">
            <v>10</v>
          </cell>
        </row>
        <row r="510">
          <cell r="A510">
            <v>193</v>
          </cell>
          <cell r="B510" t="str">
            <v>Дувлон ота</v>
          </cell>
          <cell r="C510" t="str">
            <v>ф/х</v>
          </cell>
          <cell r="D510" t="str">
            <v>Охунбобоев</v>
          </cell>
          <cell r="E510" t="str">
            <v>Зафаробод</v>
          </cell>
          <cell r="F510">
            <v>29300</v>
          </cell>
          <cell r="H510">
            <v>6</v>
          </cell>
        </row>
        <row r="511">
          <cell r="A511">
            <v>194</v>
          </cell>
          <cell r="B511" t="str">
            <v>Ёмчисой</v>
          </cell>
          <cell r="C511" t="str">
            <v>ф/х</v>
          </cell>
          <cell r="D511" t="str">
            <v>Охунбобоев</v>
          </cell>
          <cell r="E511" t="str">
            <v>Зафаробод</v>
          </cell>
          <cell r="F511">
            <v>15300</v>
          </cell>
          <cell r="H511">
            <v>10</v>
          </cell>
        </row>
        <row r="512">
          <cell r="A512">
            <v>195</v>
          </cell>
          <cell r="B512" t="str">
            <v>Ёрлакаб бобо</v>
          </cell>
          <cell r="C512" t="str">
            <v>ф/х</v>
          </cell>
          <cell r="D512" t="str">
            <v>Охунбобоев</v>
          </cell>
          <cell r="E512" t="str">
            <v>Зафаробод</v>
          </cell>
          <cell r="F512">
            <v>109200</v>
          </cell>
          <cell r="I512">
            <v>10</v>
          </cell>
        </row>
        <row r="513">
          <cell r="A513">
            <v>196</v>
          </cell>
          <cell r="B513" t="str">
            <v>Ёруглик</v>
          </cell>
          <cell r="C513" t="str">
            <v>ф/х</v>
          </cell>
          <cell r="D513" t="str">
            <v>Охунбобоев</v>
          </cell>
          <cell r="E513" t="str">
            <v>Зафаробод</v>
          </cell>
          <cell r="F513">
            <v>50000</v>
          </cell>
          <cell r="H513">
            <v>10</v>
          </cell>
        </row>
        <row r="514">
          <cell r="A514">
            <v>197</v>
          </cell>
          <cell r="B514" t="str">
            <v>Жасур</v>
          </cell>
          <cell r="C514" t="str">
            <v>ф/х</v>
          </cell>
          <cell r="D514" t="str">
            <v>Охунбобоев</v>
          </cell>
          <cell r="E514" t="str">
            <v>Зафаробод</v>
          </cell>
          <cell r="F514">
            <v>14400</v>
          </cell>
          <cell r="I514">
            <v>19</v>
          </cell>
        </row>
        <row r="515">
          <cell r="A515">
            <v>198</v>
          </cell>
          <cell r="B515" t="str">
            <v>Жийрон бобо</v>
          </cell>
          <cell r="C515" t="str">
            <v>ф/х</v>
          </cell>
          <cell r="D515" t="str">
            <v>Охунбобоев</v>
          </cell>
          <cell r="E515" t="str">
            <v>Зафаробод</v>
          </cell>
          <cell r="F515">
            <v>20300</v>
          </cell>
          <cell r="H515">
            <v>9</v>
          </cell>
        </row>
        <row r="516">
          <cell r="A516">
            <v>199</v>
          </cell>
          <cell r="B516" t="str">
            <v>Жонон</v>
          </cell>
          <cell r="C516" t="str">
            <v>ф/х</v>
          </cell>
          <cell r="D516" t="str">
            <v>Охунбобоев</v>
          </cell>
          <cell r="E516" t="str">
            <v>Зафаробод</v>
          </cell>
          <cell r="F516">
            <v>17300</v>
          </cell>
          <cell r="H516">
            <v>10</v>
          </cell>
        </row>
        <row r="517">
          <cell r="A517">
            <v>200</v>
          </cell>
          <cell r="B517" t="str">
            <v xml:space="preserve">Жулбек  </v>
          </cell>
          <cell r="C517" t="str">
            <v>ф/х</v>
          </cell>
          <cell r="D517" t="str">
            <v>Охунбобоев</v>
          </cell>
          <cell r="E517" t="str">
            <v>Зафаробод</v>
          </cell>
          <cell r="F517">
            <v>19200</v>
          </cell>
          <cell r="H517">
            <v>10</v>
          </cell>
        </row>
        <row r="518">
          <cell r="A518">
            <v>201</v>
          </cell>
          <cell r="B518" t="str">
            <v xml:space="preserve">Жулбек ота </v>
          </cell>
          <cell r="C518" t="str">
            <v>ф/х</v>
          </cell>
          <cell r="D518" t="str">
            <v>Охунбобоев</v>
          </cell>
          <cell r="E518" t="str">
            <v>Зафаробод</v>
          </cell>
          <cell r="F518">
            <v>30300</v>
          </cell>
          <cell r="I518">
            <v>17</v>
          </cell>
        </row>
        <row r="519">
          <cell r="A519">
            <v>202</v>
          </cell>
          <cell r="B519" t="str">
            <v>Жултойбой</v>
          </cell>
          <cell r="C519" t="str">
            <v>ф/х</v>
          </cell>
          <cell r="D519" t="str">
            <v>Охунбобоев</v>
          </cell>
          <cell r="E519" t="str">
            <v>Зафаробод</v>
          </cell>
          <cell r="F519">
            <v>58000</v>
          </cell>
          <cell r="I519">
            <v>17</v>
          </cell>
        </row>
        <row r="520">
          <cell r="A520">
            <v>203</v>
          </cell>
          <cell r="B520" t="str">
            <v>Жумабой угли</v>
          </cell>
          <cell r="C520" t="str">
            <v>ф/х</v>
          </cell>
          <cell r="D520" t="str">
            <v>Охунбобоев</v>
          </cell>
          <cell r="E520" t="str">
            <v>Зафаробод</v>
          </cell>
          <cell r="F520">
            <v>28800</v>
          </cell>
          <cell r="H520">
            <v>9</v>
          </cell>
        </row>
        <row r="521">
          <cell r="A521">
            <v>204</v>
          </cell>
          <cell r="B521" t="str">
            <v>Жумардон</v>
          </cell>
          <cell r="C521" t="str">
            <v>ф/х</v>
          </cell>
          <cell r="D521" t="str">
            <v>Охунбобоев</v>
          </cell>
          <cell r="E521" t="str">
            <v>Зафаробод</v>
          </cell>
          <cell r="F521">
            <v>17400</v>
          </cell>
          <cell r="I521">
            <v>17</v>
          </cell>
        </row>
        <row r="522">
          <cell r="A522">
            <v>205</v>
          </cell>
          <cell r="B522" t="str">
            <v>Зайпин</v>
          </cell>
          <cell r="C522" t="str">
            <v>ф/х</v>
          </cell>
          <cell r="D522" t="str">
            <v>Охунбобоев</v>
          </cell>
          <cell r="E522" t="str">
            <v>Зафаробод</v>
          </cell>
          <cell r="F522">
            <v>18000</v>
          </cell>
          <cell r="H522">
            <v>10</v>
          </cell>
        </row>
        <row r="523">
          <cell r="A523">
            <v>206</v>
          </cell>
          <cell r="B523" t="str">
            <v>Замин</v>
          </cell>
          <cell r="C523" t="str">
            <v>ф/х</v>
          </cell>
          <cell r="D523" t="str">
            <v>Охунбобоев</v>
          </cell>
          <cell r="E523" t="str">
            <v>Зафаробод</v>
          </cell>
          <cell r="F523">
            <v>24000</v>
          </cell>
          <cell r="H523">
            <v>8</v>
          </cell>
        </row>
        <row r="524">
          <cell r="A524">
            <v>207</v>
          </cell>
          <cell r="B524" t="str">
            <v>Зулфия-Мохидил</v>
          </cell>
          <cell r="C524" t="str">
            <v>ф/х</v>
          </cell>
          <cell r="D524" t="str">
            <v>Охунбобоев</v>
          </cell>
          <cell r="E524" t="str">
            <v>Зафаробод</v>
          </cell>
          <cell r="F524">
            <v>10200</v>
          </cell>
          <cell r="H524">
            <v>10</v>
          </cell>
        </row>
        <row r="525">
          <cell r="A525">
            <v>208</v>
          </cell>
          <cell r="B525" t="str">
            <v>Ибн Комил</v>
          </cell>
          <cell r="C525" t="str">
            <v>ф/х</v>
          </cell>
          <cell r="D525" t="str">
            <v>Охунбобоев</v>
          </cell>
          <cell r="E525" t="str">
            <v>Зафаробод</v>
          </cell>
          <cell r="F525">
            <v>17300</v>
          </cell>
          <cell r="H525">
            <v>10</v>
          </cell>
        </row>
        <row r="526">
          <cell r="A526">
            <v>209</v>
          </cell>
          <cell r="B526" t="str">
            <v>Иброхим</v>
          </cell>
          <cell r="C526" t="str">
            <v>ф/х</v>
          </cell>
          <cell r="D526" t="str">
            <v>Охунбобоев</v>
          </cell>
          <cell r="E526" t="str">
            <v>Зафаробод</v>
          </cell>
          <cell r="F526">
            <v>54000</v>
          </cell>
          <cell r="I526">
            <v>12</v>
          </cell>
        </row>
        <row r="527">
          <cell r="A527">
            <v>210</v>
          </cell>
          <cell r="B527" t="str">
            <v>Исмат бобо</v>
          </cell>
          <cell r="C527" t="str">
            <v>ф/х</v>
          </cell>
          <cell r="D527" t="str">
            <v>Охунбобоев</v>
          </cell>
          <cell r="E527" t="str">
            <v>Зафаробод</v>
          </cell>
          <cell r="F527">
            <v>65600</v>
          </cell>
          <cell r="I527">
            <v>19</v>
          </cell>
        </row>
        <row r="528">
          <cell r="A528">
            <v>211</v>
          </cell>
          <cell r="B528" t="str">
            <v>Йулдош</v>
          </cell>
          <cell r="C528" t="str">
            <v>ф/х</v>
          </cell>
          <cell r="D528" t="str">
            <v>Охунбобоев</v>
          </cell>
          <cell r="E528" t="str">
            <v>Зафаробод</v>
          </cell>
          <cell r="F528">
            <v>64900</v>
          </cell>
          <cell r="H528">
            <v>10</v>
          </cell>
        </row>
        <row r="529">
          <cell r="A529">
            <v>212</v>
          </cell>
          <cell r="B529" t="str">
            <v>Йулдош бобо</v>
          </cell>
          <cell r="C529" t="str">
            <v>ф/х</v>
          </cell>
          <cell r="D529" t="str">
            <v>Охунбобоев</v>
          </cell>
          <cell r="E529" t="str">
            <v>Зафаробод</v>
          </cell>
          <cell r="F529">
            <v>31500</v>
          </cell>
          <cell r="H529">
            <v>10</v>
          </cell>
        </row>
        <row r="530">
          <cell r="A530">
            <v>213</v>
          </cell>
          <cell r="B530" t="str">
            <v>Кадван</v>
          </cell>
          <cell r="C530" t="str">
            <v>ф/х</v>
          </cell>
          <cell r="D530" t="str">
            <v>Охунбобоев</v>
          </cell>
          <cell r="E530" t="str">
            <v>Зафаробод</v>
          </cell>
          <cell r="F530">
            <v>15900</v>
          </cell>
          <cell r="H530">
            <v>10</v>
          </cell>
        </row>
        <row r="531">
          <cell r="A531">
            <v>214</v>
          </cell>
          <cell r="B531" t="str">
            <v>Калдиргоч</v>
          </cell>
          <cell r="C531" t="str">
            <v>ф/х</v>
          </cell>
          <cell r="D531" t="str">
            <v>Охунбобоев</v>
          </cell>
          <cell r="E531" t="str">
            <v>Зафаробод</v>
          </cell>
          <cell r="F531">
            <v>21500</v>
          </cell>
          <cell r="H531">
            <v>11</v>
          </cell>
        </row>
        <row r="532">
          <cell r="A532">
            <v>215</v>
          </cell>
          <cell r="B532" t="str">
            <v>Камишзор</v>
          </cell>
          <cell r="C532" t="str">
            <v>ф/х</v>
          </cell>
          <cell r="D532" t="str">
            <v>Охунбобоев</v>
          </cell>
          <cell r="E532" t="str">
            <v>Зафаробод</v>
          </cell>
          <cell r="F532">
            <v>31400</v>
          </cell>
          <cell r="H532">
            <v>9</v>
          </cell>
        </row>
        <row r="533">
          <cell r="A533">
            <v>216</v>
          </cell>
          <cell r="B533" t="str">
            <v>Камол-Мухммадиев</v>
          </cell>
          <cell r="C533" t="str">
            <v>ф/х</v>
          </cell>
          <cell r="D533" t="str">
            <v>Охунбобоев</v>
          </cell>
          <cell r="E533" t="str">
            <v>Зафаробод</v>
          </cell>
          <cell r="F533">
            <v>84500</v>
          </cell>
          <cell r="I533">
            <v>10</v>
          </cell>
        </row>
        <row r="534">
          <cell r="A534">
            <v>217</v>
          </cell>
          <cell r="B534" t="str">
            <v>Карим бобо</v>
          </cell>
          <cell r="C534" t="str">
            <v>ф/х</v>
          </cell>
          <cell r="D534" t="str">
            <v>Охунбобоев</v>
          </cell>
          <cell r="E534" t="str">
            <v>Зафаробод</v>
          </cell>
          <cell r="F534">
            <v>40100</v>
          </cell>
          <cell r="H534">
            <v>12</v>
          </cell>
        </row>
        <row r="535">
          <cell r="A535">
            <v>218</v>
          </cell>
          <cell r="B535" t="str">
            <v>Кизил коя</v>
          </cell>
          <cell r="C535" t="str">
            <v>ф/х</v>
          </cell>
          <cell r="D535" t="str">
            <v>Охунбобоев</v>
          </cell>
          <cell r="E535" t="str">
            <v>Зафаробод</v>
          </cell>
          <cell r="F535">
            <v>99900</v>
          </cell>
          <cell r="H535">
            <v>9</v>
          </cell>
        </row>
        <row r="536">
          <cell r="A536">
            <v>219</v>
          </cell>
          <cell r="B536" t="str">
            <v>Кили шаршара</v>
          </cell>
          <cell r="C536" t="str">
            <v>ф/х</v>
          </cell>
          <cell r="D536" t="str">
            <v>Охунбобоев</v>
          </cell>
          <cell r="E536" t="str">
            <v>Зафаробод</v>
          </cell>
          <cell r="F536">
            <v>15100</v>
          </cell>
          <cell r="H536">
            <v>9</v>
          </cell>
        </row>
        <row r="537">
          <cell r="A537">
            <v>220</v>
          </cell>
          <cell r="B537" t="str">
            <v>Кимёгар</v>
          </cell>
          <cell r="C537" t="str">
            <v>ф/х</v>
          </cell>
          <cell r="D537" t="str">
            <v>Охунбобоев</v>
          </cell>
          <cell r="E537" t="str">
            <v>Зафаробод</v>
          </cell>
          <cell r="F537">
            <v>76800</v>
          </cell>
          <cell r="H537">
            <v>10</v>
          </cell>
        </row>
        <row r="538">
          <cell r="A538">
            <v>221</v>
          </cell>
          <cell r="B538" t="str">
            <v>Коллеж</v>
          </cell>
          <cell r="C538" t="str">
            <v>ф/х</v>
          </cell>
          <cell r="D538" t="str">
            <v>Охунбобоев</v>
          </cell>
          <cell r="E538" t="str">
            <v>Зафаробод</v>
          </cell>
          <cell r="F538">
            <v>40700</v>
          </cell>
          <cell r="H538">
            <v>8</v>
          </cell>
        </row>
        <row r="539">
          <cell r="A539">
            <v>222</v>
          </cell>
          <cell r="B539" t="str">
            <v>Комил бобо</v>
          </cell>
          <cell r="C539" t="str">
            <v>ф/х</v>
          </cell>
          <cell r="D539" t="str">
            <v>Охунбобоев</v>
          </cell>
          <cell r="E539" t="str">
            <v>Зафаробод</v>
          </cell>
          <cell r="F539">
            <v>73500</v>
          </cell>
          <cell r="I539">
            <v>18</v>
          </cell>
        </row>
        <row r="540">
          <cell r="A540">
            <v>223</v>
          </cell>
          <cell r="B540" t="str">
            <v>Коракисса</v>
          </cell>
          <cell r="C540" t="str">
            <v>ф/х</v>
          </cell>
          <cell r="D540" t="str">
            <v>Охунбобоев</v>
          </cell>
          <cell r="E540" t="str">
            <v>Зафаробод</v>
          </cell>
          <cell r="F540">
            <v>17600</v>
          </cell>
          <cell r="H540">
            <v>10</v>
          </cell>
        </row>
        <row r="541">
          <cell r="A541">
            <v>224</v>
          </cell>
          <cell r="B541" t="str">
            <v>Кордовон</v>
          </cell>
          <cell r="C541" t="str">
            <v>ф/х</v>
          </cell>
          <cell r="D541" t="str">
            <v>Охунбобоев</v>
          </cell>
          <cell r="E541" t="str">
            <v>Зафаробод</v>
          </cell>
          <cell r="F541">
            <v>35600</v>
          </cell>
          <cell r="H541">
            <v>10</v>
          </cell>
        </row>
        <row r="542">
          <cell r="A542">
            <v>225</v>
          </cell>
          <cell r="B542" t="str">
            <v>Кудрат бобо</v>
          </cell>
          <cell r="C542" t="str">
            <v>ф/х</v>
          </cell>
          <cell r="D542" t="str">
            <v>Охунбобоев</v>
          </cell>
          <cell r="E542" t="str">
            <v>Зафаробод</v>
          </cell>
          <cell r="F542">
            <v>19200</v>
          </cell>
          <cell r="H542">
            <v>6</v>
          </cell>
        </row>
        <row r="543">
          <cell r="A543">
            <v>226</v>
          </cell>
          <cell r="B543" t="str">
            <v>Куктош</v>
          </cell>
          <cell r="C543" t="str">
            <v>ф/х</v>
          </cell>
          <cell r="D543" t="str">
            <v>Охунбобоев</v>
          </cell>
          <cell r="E543" t="str">
            <v>Зафаробод</v>
          </cell>
          <cell r="F543">
            <v>15600</v>
          </cell>
          <cell r="H543">
            <v>10</v>
          </cell>
        </row>
        <row r="544">
          <cell r="A544">
            <v>227</v>
          </cell>
          <cell r="B544" t="str">
            <v>Куп терак</v>
          </cell>
          <cell r="C544" t="str">
            <v>ф/х</v>
          </cell>
          <cell r="D544" t="str">
            <v>Охунбобоев</v>
          </cell>
          <cell r="E544" t="str">
            <v>Зафаробод</v>
          </cell>
          <cell r="F544">
            <v>11500</v>
          </cell>
          <cell r="H544">
            <v>10</v>
          </cell>
        </row>
        <row r="545">
          <cell r="A545">
            <v>228</v>
          </cell>
          <cell r="B545" t="str">
            <v>Лазиз-Шерзод</v>
          </cell>
          <cell r="C545" t="str">
            <v>ф/х</v>
          </cell>
          <cell r="D545" t="str">
            <v>Охунбобоев</v>
          </cell>
          <cell r="E545" t="str">
            <v>Зафаробод</v>
          </cell>
          <cell r="F545">
            <v>27600</v>
          </cell>
          <cell r="H545">
            <v>11</v>
          </cell>
        </row>
        <row r="546">
          <cell r="A546">
            <v>229</v>
          </cell>
          <cell r="B546" t="str">
            <v>Маржон1</v>
          </cell>
          <cell r="C546" t="str">
            <v>ф/х</v>
          </cell>
          <cell r="D546" t="str">
            <v>Охунбобоев</v>
          </cell>
          <cell r="E546" t="str">
            <v>Зафаробод</v>
          </cell>
          <cell r="F546">
            <v>109800</v>
          </cell>
          <cell r="I546">
            <v>12</v>
          </cell>
        </row>
        <row r="547">
          <cell r="A547">
            <v>230</v>
          </cell>
          <cell r="B547" t="str">
            <v>Махатмурод-Шукур</v>
          </cell>
          <cell r="C547" t="str">
            <v>ф/х</v>
          </cell>
          <cell r="D547" t="str">
            <v>Охунбобоев</v>
          </cell>
          <cell r="E547" t="str">
            <v>Зафаробод</v>
          </cell>
          <cell r="F547">
            <v>11500</v>
          </cell>
          <cell r="H547">
            <v>10</v>
          </cell>
        </row>
        <row r="548">
          <cell r="A548">
            <v>231</v>
          </cell>
          <cell r="B548" t="str">
            <v>Махмуд ота</v>
          </cell>
          <cell r="C548" t="str">
            <v>ф/х</v>
          </cell>
          <cell r="D548" t="str">
            <v>Охунбобоев</v>
          </cell>
          <cell r="E548" t="str">
            <v>Зафаробод</v>
          </cell>
          <cell r="F548">
            <v>54300</v>
          </cell>
          <cell r="H548">
            <v>14</v>
          </cell>
        </row>
        <row r="549">
          <cell r="A549">
            <v>232</v>
          </cell>
          <cell r="B549" t="str">
            <v>Махсуда Султоновна</v>
          </cell>
          <cell r="C549" t="str">
            <v>ф/х</v>
          </cell>
          <cell r="D549" t="str">
            <v>Охунбобоев</v>
          </cell>
          <cell r="E549" t="str">
            <v>Зафаробод</v>
          </cell>
          <cell r="F549">
            <v>25000</v>
          </cell>
          <cell r="I549">
            <v>16</v>
          </cell>
        </row>
        <row r="550">
          <cell r="A550">
            <v>233</v>
          </cell>
          <cell r="B550" t="str">
            <v>Машраб бобо</v>
          </cell>
          <cell r="C550" t="str">
            <v>ф/х</v>
          </cell>
          <cell r="D550" t="str">
            <v>Охунбобоев</v>
          </cell>
          <cell r="E550" t="str">
            <v>Зафаробод</v>
          </cell>
          <cell r="F550">
            <v>19700</v>
          </cell>
          <cell r="H550">
            <v>10</v>
          </cell>
        </row>
        <row r="551">
          <cell r="A551">
            <v>234</v>
          </cell>
          <cell r="B551" t="str">
            <v>Машъал</v>
          </cell>
          <cell r="C551" t="str">
            <v>ф/х</v>
          </cell>
          <cell r="D551" t="str">
            <v>Охунбобоев</v>
          </cell>
          <cell r="E551" t="str">
            <v>Зафаробод</v>
          </cell>
          <cell r="F551">
            <v>59000</v>
          </cell>
          <cell r="H551">
            <v>10</v>
          </cell>
        </row>
        <row r="552">
          <cell r="A552">
            <v>235</v>
          </cell>
          <cell r="B552" t="str">
            <v>Мингбой</v>
          </cell>
          <cell r="C552" t="str">
            <v>ф/х</v>
          </cell>
          <cell r="D552" t="str">
            <v>Охунбобоев</v>
          </cell>
          <cell r="E552" t="str">
            <v>Зафаробод</v>
          </cell>
          <cell r="F552">
            <v>25900</v>
          </cell>
          <cell r="H552">
            <v>10</v>
          </cell>
        </row>
        <row r="553">
          <cell r="A553">
            <v>236</v>
          </cell>
          <cell r="B553" t="str">
            <v>Мирзаширин</v>
          </cell>
          <cell r="C553" t="str">
            <v>ф/х</v>
          </cell>
          <cell r="D553" t="str">
            <v>Охунбобоев</v>
          </cell>
          <cell r="E553" t="str">
            <v>Зафаробод</v>
          </cell>
          <cell r="F553">
            <v>81300</v>
          </cell>
          <cell r="H553">
            <v>10</v>
          </cell>
        </row>
        <row r="554">
          <cell r="A554">
            <v>237</v>
          </cell>
          <cell r="B554" t="str">
            <v>Музаффар-А</v>
          </cell>
          <cell r="C554" t="str">
            <v>ф/х</v>
          </cell>
          <cell r="D554" t="str">
            <v>Охунбобоев</v>
          </cell>
          <cell r="E554" t="str">
            <v>Зафаробод</v>
          </cell>
          <cell r="F554">
            <v>35500</v>
          </cell>
          <cell r="H554">
            <v>10</v>
          </cell>
        </row>
        <row r="555">
          <cell r="A555">
            <v>238</v>
          </cell>
          <cell r="B555" t="str">
            <v>Муким</v>
          </cell>
          <cell r="C555" t="str">
            <v>ф/х</v>
          </cell>
          <cell r="D555" t="str">
            <v>Охунбобоев</v>
          </cell>
          <cell r="E555" t="str">
            <v>Зафаробод</v>
          </cell>
          <cell r="F555">
            <v>134700</v>
          </cell>
          <cell r="I555">
            <v>15</v>
          </cell>
        </row>
        <row r="556">
          <cell r="A556">
            <v>239</v>
          </cell>
          <cell r="B556" t="str">
            <v>Муниса</v>
          </cell>
          <cell r="C556" t="str">
            <v>ф/х</v>
          </cell>
          <cell r="D556" t="str">
            <v>Охунбобоев</v>
          </cell>
          <cell r="E556" t="str">
            <v>Зафаробод</v>
          </cell>
          <cell r="F556">
            <v>49300</v>
          </cell>
          <cell r="I556">
            <v>19</v>
          </cell>
        </row>
        <row r="557">
          <cell r="A557">
            <v>240</v>
          </cell>
          <cell r="B557" t="str">
            <v>Муслим-Тойир</v>
          </cell>
          <cell r="C557" t="str">
            <v>ф/х</v>
          </cell>
          <cell r="D557" t="str">
            <v>Охунбобоев</v>
          </cell>
          <cell r="E557" t="str">
            <v>Зафаробод</v>
          </cell>
          <cell r="F557">
            <v>12500</v>
          </cell>
          <cell r="H557">
            <v>10</v>
          </cell>
        </row>
        <row r="558">
          <cell r="A558">
            <v>241</v>
          </cell>
          <cell r="B558" t="str">
            <v>Мухриддин</v>
          </cell>
          <cell r="C558" t="str">
            <v>ф/х</v>
          </cell>
          <cell r="D558" t="str">
            <v>Охунбобоев</v>
          </cell>
          <cell r="E558" t="str">
            <v>Зафаробод</v>
          </cell>
          <cell r="F558">
            <v>34200</v>
          </cell>
          <cell r="I558">
            <v>19</v>
          </cell>
        </row>
        <row r="559">
          <cell r="A559">
            <v>242</v>
          </cell>
          <cell r="B559" t="str">
            <v>Навруз</v>
          </cell>
          <cell r="C559" t="str">
            <v>ф/х</v>
          </cell>
          <cell r="D559" t="str">
            <v>Охунбобоев</v>
          </cell>
          <cell r="E559" t="str">
            <v>Зафаробод</v>
          </cell>
          <cell r="F559">
            <v>46000</v>
          </cell>
          <cell r="H559">
            <v>10</v>
          </cell>
        </row>
        <row r="560">
          <cell r="A560">
            <v>243</v>
          </cell>
          <cell r="B560" t="str">
            <v>Найман</v>
          </cell>
          <cell r="C560" t="str">
            <v>ф/х</v>
          </cell>
          <cell r="D560" t="str">
            <v>Охунбобоев</v>
          </cell>
          <cell r="E560" t="str">
            <v>Зафаробод</v>
          </cell>
          <cell r="F560">
            <v>20500</v>
          </cell>
          <cell r="H560">
            <v>10</v>
          </cell>
        </row>
        <row r="561">
          <cell r="A561">
            <v>244</v>
          </cell>
          <cell r="B561" t="str">
            <v>Нарзи ота</v>
          </cell>
          <cell r="C561" t="str">
            <v>ф/х</v>
          </cell>
          <cell r="D561" t="str">
            <v>Охунбобоев</v>
          </cell>
          <cell r="E561" t="str">
            <v>Зафаробод</v>
          </cell>
          <cell r="F561">
            <v>13600</v>
          </cell>
          <cell r="H561">
            <v>6</v>
          </cell>
        </row>
        <row r="562">
          <cell r="A562">
            <v>245</v>
          </cell>
          <cell r="B562" t="str">
            <v>Ниёзали</v>
          </cell>
          <cell r="C562" t="str">
            <v>ф/х</v>
          </cell>
          <cell r="D562" t="str">
            <v>Охунбобоев</v>
          </cell>
          <cell r="E562" t="str">
            <v>Зафаробод</v>
          </cell>
          <cell r="F562">
            <v>17600</v>
          </cell>
          <cell r="I562">
            <v>15</v>
          </cell>
        </row>
        <row r="563">
          <cell r="A563">
            <v>246</v>
          </cell>
          <cell r="B563" t="str">
            <v>Норкул бобо-У</v>
          </cell>
          <cell r="C563" t="str">
            <v>ф/х</v>
          </cell>
          <cell r="D563" t="str">
            <v>Охунбобоев</v>
          </cell>
          <cell r="E563" t="str">
            <v>Зафаробод</v>
          </cell>
          <cell r="F563">
            <v>16800</v>
          </cell>
          <cell r="H563">
            <v>10</v>
          </cell>
        </row>
        <row r="564">
          <cell r="A564">
            <v>248</v>
          </cell>
          <cell r="B564" t="str">
            <v>Нужум</v>
          </cell>
          <cell r="C564" t="str">
            <v>ф/х</v>
          </cell>
          <cell r="D564" t="str">
            <v>Охунбобоев</v>
          </cell>
          <cell r="E564" t="str">
            <v>Зафаробод</v>
          </cell>
          <cell r="F564">
            <v>14600</v>
          </cell>
          <cell r="H564">
            <v>8</v>
          </cell>
        </row>
        <row r="565">
          <cell r="A565">
            <v>249</v>
          </cell>
          <cell r="B565" t="str">
            <v>Нуруллабек</v>
          </cell>
          <cell r="C565" t="str">
            <v>ф/х</v>
          </cell>
          <cell r="D565" t="str">
            <v>Охунбобоев</v>
          </cell>
          <cell r="E565" t="str">
            <v>Зафаробод</v>
          </cell>
          <cell r="F565">
            <v>67000</v>
          </cell>
          <cell r="I565">
            <v>10</v>
          </cell>
        </row>
        <row r="566">
          <cell r="A566">
            <v>250</v>
          </cell>
          <cell r="B566" t="str">
            <v>Обод бобо</v>
          </cell>
          <cell r="C566" t="str">
            <v>ф/х</v>
          </cell>
          <cell r="D566" t="str">
            <v>Охунбобоев</v>
          </cell>
          <cell r="E566" t="str">
            <v>Зафаробод</v>
          </cell>
          <cell r="F566">
            <v>19200</v>
          </cell>
          <cell r="I566">
            <v>10</v>
          </cell>
        </row>
        <row r="567">
          <cell r="A567">
            <v>251</v>
          </cell>
          <cell r="B567" t="str">
            <v>Одилахон</v>
          </cell>
          <cell r="C567" t="str">
            <v>ф/х</v>
          </cell>
          <cell r="D567" t="str">
            <v>Охунбобоев</v>
          </cell>
          <cell r="E567" t="str">
            <v>Зафаробод</v>
          </cell>
          <cell r="F567">
            <v>36100</v>
          </cell>
          <cell r="H567">
            <v>10</v>
          </cell>
        </row>
        <row r="568">
          <cell r="A568">
            <v>252</v>
          </cell>
          <cell r="B568" t="str">
            <v>Ойкумуш она</v>
          </cell>
          <cell r="C568" t="str">
            <v>ф/х</v>
          </cell>
          <cell r="D568" t="str">
            <v>Охунбобоев</v>
          </cell>
          <cell r="E568" t="str">
            <v>Зафаробод</v>
          </cell>
          <cell r="F568">
            <v>31900</v>
          </cell>
          <cell r="H568">
            <v>14</v>
          </cell>
        </row>
        <row r="569">
          <cell r="A569">
            <v>253</v>
          </cell>
          <cell r="B569" t="str">
            <v>Ок олтин</v>
          </cell>
          <cell r="C569" t="str">
            <v>ф/х</v>
          </cell>
          <cell r="D569" t="str">
            <v>Охунбобоев</v>
          </cell>
          <cell r="E569" t="str">
            <v>Зафаробод</v>
          </cell>
          <cell r="F569">
            <v>37000</v>
          </cell>
          <cell r="H569">
            <v>12</v>
          </cell>
        </row>
        <row r="570">
          <cell r="A570">
            <v>254</v>
          </cell>
          <cell r="B570" t="str">
            <v>Олимжон</v>
          </cell>
          <cell r="C570" t="str">
            <v>ф/х</v>
          </cell>
          <cell r="D570" t="str">
            <v>Охунбобоев</v>
          </cell>
          <cell r="E570" t="str">
            <v>Зафаробод</v>
          </cell>
          <cell r="F570">
            <v>14000</v>
          </cell>
          <cell r="H570">
            <v>10</v>
          </cell>
        </row>
        <row r="571">
          <cell r="A571">
            <v>256</v>
          </cell>
          <cell r="B571" t="str">
            <v>Олмасувон</v>
          </cell>
          <cell r="C571" t="str">
            <v>ф/х</v>
          </cell>
          <cell r="D571" t="str">
            <v>Охунбобоев</v>
          </cell>
          <cell r="E571" t="str">
            <v>Зафаробод</v>
          </cell>
          <cell r="F571">
            <v>25800</v>
          </cell>
          <cell r="I571">
            <v>17</v>
          </cell>
        </row>
        <row r="572">
          <cell r="A572">
            <v>257</v>
          </cell>
          <cell r="B572" t="str">
            <v>Олтибек</v>
          </cell>
          <cell r="C572" t="str">
            <v>ф/х</v>
          </cell>
          <cell r="D572" t="str">
            <v>Охунбобоев</v>
          </cell>
          <cell r="E572" t="str">
            <v>Зафаробод</v>
          </cell>
          <cell r="F572">
            <v>31600</v>
          </cell>
          <cell r="I572">
            <v>17</v>
          </cell>
        </row>
        <row r="573">
          <cell r="A573">
            <v>258</v>
          </cell>
          <cell r="B573" t="str">
            <v>Орзикул</v>
          </cell>
          <cell r="C573" t="str">
            <v>ф/х</v>
          </cell>
          <cell r="D573" t="str">
            <v>Охунбобоев</v>
          </cell>
          <cell r="E573" t="str">
            <v>Зафаробод</v>
          </cell>
          <cell r="F573">
            <v>42500</v>
          </cell>
          <cell r="I573">
            <v>16</v>
          </cell>
        </row>
        <row r="574">
          <cell r="A574">
            <v>259</v>
          </cell>
          <cell r="B574" t="str">
            <v>Орион</v>
          </cell>
          <cell r="C574" t="str">
            <v>ф/х</v>
          </cell>
          <cell r="D574" t="str">
            <v>Охунбобоев</v>
          </cell>
          <cell r="E574" t="str">
            <v>Зафаробод</v>
          </cell>
          <cell r="F574">
            <v>23500</v>
          </cell>
          <cell r="H574">
            <v>12</v>
          </cell>
        </row>
        <row r="575">
          <cell r="A575">
            <v>260</v>
          </cell>
          <cell r="B575" t="str">
            <v>Ортикбой</v>
          </cell>
          <cell r="C575" t="str">
            <v>ф/х</v>
          </cell>
          <cell r="D575" t="str">
            <v>Охунбобоев</v>
          </cell>
          <cell r="E575" t="str">
            <v>Зафаробод</v>
          </cell>
          <cell r="F575">
            <v>19300</v>
          </cell>
          <cell r="H575">
            <v>10</v>
          </cell>
        </row>
        <row r="576">
          <cell r="A576">
            <v>261</v>
          </cell>
          <cell r="B576" t="str">
            <v>Отабек</v>
          </cell>
          <cell r="C576" t="str">
            <v>ф/х</v>
          </cell>
          <cell r="D576" t="str">
            <v>Охунбобоев</v>
          </cell>
          <cell r="E576" t="str">
            <v>Зафаробод</v>
          </cell>
          <cell r="F576">
            <v>54700</v>
          </cell>
          <cell r="H576">
            <v>10</v>
          </cell>
        </row>
        <row r="577">
          <cell r="A577">
            <v>262</v>
          </cell>
          <cell r="B577" t="str">
            <v>Отамурод ота</v>
          </cell>
          <cell r="C577" t="str">
            <v>ф/х</v>
          </cell>
          <cell r="D577" t="str">
            <v>Охунбобоев</v>
          </cell>
          <cell r="E577" t="str">
            <v>Зафаробод</v>
          </cell>
          <cell r="F577">
            <v>48000</v>
          </cell>
          <cell r="H577">
            <v>8</v>
          </cell>
        </row>
        <row r="578">
          <cell r="A578">
            <v>263</v>
          </cell>
          <cell r="B578" t="str">
            <v>Охонгир бобо</v>
          </cell>
          <cell r="C578" t="str">
            <v>ф/х</v>
          </cell>
          <cell r="D578" t="str">
            <v>Охунбобоев</v>
          </cell>
          <cell r="E578" t="str">
            <v>Зафаробод</v>
          </cell>
          <cell r="F578">
            <v>33000</v>
          </cell>
          <cell r="I578">
            <v>16</v>
          </cell>
        </row>
        <row r="579">
          <cell r="A579">
            <v>264</v>
          </cell>
          <cell r="B579" t="str">
            <v>Оятилла</v>
          </cell>
          <cell r="C579" t="str">
            <v>ф/х</v>
          </cell>
          <cell r="D579" t="str">
            <v>Охунбобоев</v>
          </cell>
          <cell r="E579" t="str">
            <v>Зафаробод</v>
          </cell>
          <cell r="F579">
            <v>40000</v>
          </cell>
          <cell r="H579">
            <v>10</v>
          </cell>
        </row>
        <row r="580">
          <cell r="A580">
            <v>265</v>
          </cell>
          <cell r="B580" t="str">
            <v>Панжагушт</v>
          </cell>
          <cell r="C580" t="str">
            <v>ф/х</v>
          </cell>
          <cell r="D580" t="str">
            <v>Охунбобоев</v>
          </cell>
          <cell r="E580" t="str">
            <v>Зафаробод</v>
          </cell>
          <cell r="F580">
            <v>27900</v>
          </cell>
          <cell r="I580">
            <v>10</v>
          </cell>
        </row>
        <row r="581">
          <cell r="A581">
            <v>266</v>
          </cell>
          <cell r="B581" t="str">
            <v>Парандоз</v>
          </cell>
          <cell r="C581" t="str">
            <v>ф/х</v>
          </cell>
          <cell r="D581" t="str">
            <v>Охунбобоев</v>
          </cell>
          <cell r="E581" t="str">
            <v>Зафаробод</v>
          </cell>
          <cell r="F581">
            <v>7700</v>
          </cell>
          <cell r="H581">
            <v>9</v>
          </cell>
        </row>
        <row r="582">
          <cell r="A582">
            <v>267</v>
          </cell>
          <cell r="B582" t="str">
            <v>Пур-нур</v>
          </cell>
          <cell r="C582" t="str">
            <v>ф/х</v>
          </cell>
          <cell r="D582" t="str">
            <v>Охунбобоев</v>
          </cell>
          <cell r="E582" t="str">
            <v>Зафаробод</v>
          </cell>
          <cell r="F582">
            <v>30700</v>
          </cell>
          <cell r="H582">
            <v>10</v>
          </cell>
        </row>
        <row r="583">
          <cell r="A583">
            <v>268</v>
          </cell>
          <cell r="B583" t="str">
            <v>Р.Тогаев</v>
          </cell>
          <cell r="C583" t="str">
            <v>ф/х</v>
          </cell>
          <cell r="D583" t="str">
            <v>Охунбобоев</v>
          </cell>
          <cell r="E583" t="str">
            <v>Зафаробод</v>
          </cell>
          <cell r="F583">
            <v>90000</v>
          </cell>
          <cell r="I583">
            <v>18</v>
          </cell>
        </row>
        <row r="584">
          <cell r="A584">
            <v>269</v>
          </cell>
          <cell r="B584" t="str">
            <v>Раббим бобо</v>
          </cell>
          <cell r="C584" t="str">
            <v>ф/х</v>
          </cell>
          <cell r="D584" t="str">
            <v>Охунбобоев</v>
          </cell>
          <cell r="E584" t="str">
            <v>Зафаробод</v>
          </cell>
          <cell r="F584">
            <v>49900</v>
          </cell>
          <cell r="H584">
            <v>10</v>
          </cell>
        </row>
        <row r="585">
          <cell r="A585">
            <v>270</v>
          </cell>
          <cell r="B585" t="str">
            <v>Равшан ота</v>
          </cell>
          <cell r="C585" t="str">
            <v>ф/х</v>
          </cell>
          <cell r="D585" t="str">
            <v>Охунбобоев</v>
          </cell>
          <cell r="E585" t="str">
            <v>Зафаробод</v>
          </cell>
          <cell r="F585">
            <v>18700</v>
          </cell>
          <cell r="I585">
            <v>10</v>
          </cell>
        </row>
        <row r="586">
          <cell r="A586">
            <v>271</v>
          </cell>
          <cell r="B586" t="str">
            <v>Ражаб бобо</v>
          </cell>
          <cell r="C586" t="str">
            <v>ф/х</v>
          </cell>
          <cell r="D586" t="str">
            <v>Охунбобоев</v>
          </cell>
          <cell r="E586" t="str">
            <v>Зафаробод</v>
          </cell>
          <cell r="F586">
            <v>36000</v>
          </cell>
          <cell r="H586">
            <v>14</v>
          </cell>
        </row>
        <row r="587">
          <cell r="A587">
            <v>272</v>
          </cell>
          <cell r="B587" t="str">
            <v>Ракш</v>
          </cell>
          <cell r="C587" t="str">
            <v>ф/х</v>
          </cell>
          <cell r="D587" t="str">
            <v>Охунбобоев</v>
          </cell>
          <cell r="E587" t="str">
            <v>Зафаробод</v>
          </cell>
          <cell r="F587">
            <v>25900</v>
          </cell>
          <cell r="H587">
            <v>10</v>
          </cell>
        </row>
        <row r="588">
          <cell r="A588">
            <v>273</v>
          </cell>
          <cell r="B588" t="str">
            <v>Расад</v>
          </cell>
          <cell r="C588" t="str">
            <v>ф/х</v>
          </cell>
          <cell r="D588" t="str">
            <v>Охунбобоев</v>
          </cell>
          <cell r="E588" t="str">
            <v>Зафаробод</v>
          </cell>
          <cell r="F588">
            <v>25800</v>
          </cell>
          <cell r="H588">
            <v>10</v>
          </cell>
        </row>
        <row r="589">
          <cell r="A589">
            <v>274</v>
          </cell>
          <cell r="B589" t="str">
            <v>Робия-Каромат</v>
          </cell>
          <cell r="C589" t="str">
            <v>ф/х</v>
          </cell>
          <cell r="D589" t="str">
            <v>Охунбобоев</v>
          </cell>
          <cell r="E589" t="str">
            <v>Зафаробод</v>
          </cell>
          <cell r="F589">
            <v>41800</v>
          </cell>
          <cell r="H589">
            <v>10</v>
          </cell>
        </row>
        <row r="590">
          <cell r="A590">
            <v>275</v>
          </cell>
          <cell r="B590" t="str">
            <v>Рустам-шалола</v>
          </cell>
          <cell r="C590" t="str">
            <v>ф/х</v>
          </cell>
          <cell r="D590" t="str">
            <v>Охунбобоев</v>
          </cell>
          <cell r="E590" t="str">
            <v>Зафаробод</v>
          </cell>
          <cell r="F590">
            <v>16800</v>
          </cell>
          <cell r="H590">
            <v>10</v>
          </cell>
        </row>
        <row r="591">
          <cell r="A591">
            <v>276</v>
          </cell>
          <cell r="B591" t="str">
            <v>Савронжон</v>
          </cell>
          <cell r="C591" t="str">
            <v>ф/х</v>
          </cell>
          <cell r="D591" t="str">
            <v>Охунбобоев</v>
          </cell>
          <cell r="E591" t="str">
            <v>Зафаробод</v>
          </cell>
          <cell r="F591">
            <v>24700</v>
          </cell>
          <cell r="I591">
            <v>9</v>
          </cell>
        </row>
        <row r="592">
          <cell r="A592">
            <v>277</v>
          </cell>
          <cell r="B592" t="str">
            <v>Садаф</v>
          </cell>
          <cell r="C592" t="str">
            <v>ф/х</v>
          </cell>
          <cell r="D592" t="str">
            <v>Охунбобоев</v>
          </cell>
          <cell r="E592" t="str">
            <v>Зафаробод</v>
          </cell>
          <cell r="F592">
            <v>65400</v>
          </cell>
          <cell r="I592">
            <v>10</v>
          </cell>
        </row>
        <row r="593">
          <cell r="A593">
            <v>278</v>
          </cell>
          <cell r="B593" t="str">
            <v>Саидмурот ота</v>
          </cell>
          <cell r="C593" t="str">
            <v>ф/х</v>
          </cell>
          <cell r="D593" t="str">
            <v>Охунбобоев</v>
          </cell>
          <cell r="E593" t="str">
            <v>Зафаробод</v>
          </cell>
          <cell r="F593">
            <v>40700</v>
          </cell>
          <cell r="I593">
            <v>19</v>
          </cell>
        </row>
        <row r="594">
          <cell r="A594">
            <v>279</v>
          </cell>
          <cell r="B594" t="str">
            <v>Сайдулло</v>
          </cell>
          <cell r="C594" t="str">
            <v>ф/х</v>
          </cell>
          <cell r="D594" t="str">
            <v>Охунбобоев</v>
          </cell>
          <cell r="E594" t="str">
            <v>Зафаробод</v>
          </cell>
          <cell r="F594">
            <v>26200</v>
          </cell>
          <cell r="I594">
            <v>17</v>
          </cell>
        </row>
        <row r="595">
          <cell r="A595">
            <v>280</v>
          </cell>
          <cell r="B595" t="str">
            <v>Сайёдон</v>
          </cell>
          <cell r="C595" t="str">
            <v>ф/х</v>
          </cell>
          <cell r="D595" t="str">
            <v>Охунбобоев</v>
          </cell>
          <cell r="E595" t="str">
            <v>Зафаробод</v>
          </cell>
          <cell r="F595">
            <v>11200</v>
          </cell>
          <cell r="I595">
            <v>17</v>
          </cell>
        </row>
        <row r="596">
          <cell r="A596">
            <v>281</v>
          </cell>
          <cell r="B596" t="str">
            <v>Салимбой</v>
          </cell>
          <cell r="C596" t="str">
            <v>ф/х</v>
          </cell>
          <cell r="D596" t="str">
            <v>Охунбобоев</v>
          </cell>
          <cell r="E596" t="str">
            <v>Зафаробод</v>
          </cell>
          <cell r="F596">
            <v>22000</v>
          </cell>
          <cell r="I596">
            <v>19</v>
          </cell>
        </row>
        <row r="597">
          <cell r="A597">
            <v>282</v>
          </cell>
          <cell r="B597" t="str">
            <v>Саловат-Юшева</v>
          </cell>
          <cell r="C597" t="str">
            <v>ф/х</v>
          </cell>
          <cell r="D597" t="str">
            <v>Охунбобоев</v>
          </cell>
          <cell r="E597" t="str">
            <v>Зафаробод</v>
          </cell>
          <cell r="F597">
            <v>29500</v>
          </cell>
          <cell r="H597">
            <v>10</v>
          </cell>
        </row>
        <row r="598">
          <cell r="A598">
            <v>283</v>
          </cell>
          <cell r="B598" t="str">
            <v>Само</v>
          </cell>
          <cell r="C598" t="str">
            <v>ф/х</v>
          </cell>
          <cell r="D598" t="str">
            <v>Охунбобоев</v>
          </cell>
          <cell r="E598" t="str">
            <v>Зафаробод</v>
          </cell>
          <cell r="F598">
            <v>52300</v>
          </cell>
          <cell r="I598">
            <v>18</v>
          </cell>
        </row>
        <row r="599">
          <cell r="A599">
            <v>284</v>
          </cell>
          <cell r="B599" t="str">
            <v>Санжарбек</v>
          </cell>
          <cell r="C599" t="str">
            <v>ф/х</v>
          </cell>
          <cell r="D599" t="str">
            <v>Охунбобоев</v>
          </cell>
          <cell r="E599" t="str">
            <v>Зафаробод</v>
          </cell>
          <cell r="F599">
            <v>43500</v>
          </cell>
          <cell r="H599">
            <v>12</v>
          </cell>
        </row>
        <row r="600">
          <cell r="A600">
            <v>285</v>
          </cell>
          <cell r="B600" t="str">
            <v>Сарим ота</v>
          </cell>
          <cell r="C600" t="str">
            <v>ф/х</v>
          </cell>
          <cell r="D600" t="str">
            <v>Охунбобоев</v>
          </cell>
          <cell r="E600" t="str">
            <v>Зафаробод</v>
          </cell>
          <cell r="F600">
            <v>17900</v>
          </cell>
          <cell r="I600">
            <v>16</v>
          </cell>
        </row>
        <row r="601">
          <cell r="A601">
            <v>286</v>
          </cell>
          <cell r="B601" t="str">
            <v>Сахоб</v>
          </cell>
          <cell r="C601" t="str">
            <v>ф/х</v>
          </cell>
          <cell r="D601" t="str">
            <v>Охунбобоев</v>
          </cell>
          <cell r="E601" t="str">
            <v>Зафаробод</v>
          </cell>
          <cell r="F601">
            <v>60000</v>
          </cell>
          <cell r="I601">
            <v>18</v>
          </cell>
        </row>
        <row r="602">
          <cell r="A602">
            <v>287</v>
          </cell>
          <cell r="B602" t="str">
            <v>Саховат</v>
          </cell>
          <cell r="C602" t="str">
            <v>ф/х</v>
          </cell>
          <cell r="D602" t="str">
            <v>Охунбобоев</v>
          </cell>
          <cell r="E602" t="str">
            <v>Зафаробод</v>
          </cell>
          <cell r="F602">
            <v>17600</v>
          </cell>
          <cell r="I602">
            <v>17</v>
          </cell>
        </row>
        <row r="603">
          <cell r="A603">
            <v>288</v>
          </cell>
          <cell r="B603" t="str">
            <v>Сиёвуш</v>
          </cell>
          <cell r="C603" t="str">
            <v>ф/х</v>
          </cell>
          <cell r="D603" t="str">
            <v>Охунбобоев</v>
          </cell>
          <cell r="E603" t="str">
            <v>Зафаробод</v>
          </cell>
          <cell r="F603">
            <v>14000</v>
          </cell>
          <cell r="H603">
            <v>10</v>
          </cell>
        </row>
        <row r="604">
          <cell r="A604">
            <v>289</v>
          </cell>
          <cell r="B604" t="str">
            <v>Синдорзода</v>
          </cell>
          <cell r="C604" t="str">
            <v>ф/х</v>
          </cell>
          <cell r="D604" t="str">
            <v>Охунбобоев</v>
          </cell>
          <cell r="E604" t="str">
            <v>Зафаробод</v>
          </cell>
          <cell r="F604">
            <v>24700</v>
          </cell>
          <cell r="H604">
            <v>10</v>
          </cell>
        </row>
        <row r="605">
          <cell r="A605">
            <v>290</v>
          </cell>
          <cell r="B605" t="str">
            <v>Сирли камар</v>
          </cell>
          <cell r="C605" t="str">
            <v>ф/х</v>
          </cell>
          <cell r="D605" t="str">
            <v>Охунбобоев</v>
          </cell>
          <cell r="E605" t="str">
            <v>Зафаробод</v>
          </cell>
          <cell r="F605">
            <v>23600</v>
          </cell>
          <cell r="I605">
            <v>16</v>
          </cell>
        </row>
        <row r="606">
          <cell r="A606">
            <v>291</v>
          </cell>
          <cell r="B606" t="str">
            <v>Ситора</v>
          </cell>
          <cell r="C606" t="str">
            <v>ф/х</v>
          </cell>
          <cell r="D606" t="str">
            <v>Охунбобоев</v>
          </cell>
          <cell r="E606" t="str">
            <v>Зафаробод</v>
          </cell>
          <cell r="F606">
            <v>18000</v>
          </cell>
          <cell r="H606">
            <v>9</v>
          </cell>
        </row>
        <row r="607">
          <cell r="A607">
            <v>292</v>
          </cell>
          <cell r="B607" t="str">
            <v>Сормон</v>
          </cell>
          <cell r="C607" t="str">
            <v>ф/х</v>
          </cell>
          <cell r="D607" t="str">
            <v>Охунбобоев</v>
          </cell>
          <cell r="E607" t="str">
            <v>Зафаробод</v>
          </cell>
          <cell r="F607">
            <v>68400</v>
          </cell>
          <cell r="H607">
            <v>9</v>
          </cell>
        </row>
        <row r="608">
          <cell r="A608">
            <v>293</v>
          </cell>
          <cell r="B608" t="str">
            <v>Сувон ота</v>
          </cell>
          <cell r="C608" t="str">
            <v>ф/х</v>
          </cell>
          <cell r="D608" t="str">
            <v>Охунбобоев</v>
          </cell>
          <cell r="E608" t="str">
            <v>Зафаробод</v>
          </cell>
          <cell r="F608">
            <v>38200</v>
          </cell>
          <cell r="H608">
            <v>8</v>
          </cell>
        </row>
        <row r="609">
          <cell r="A609">
            <v>294</v>
          </cell>
          <cell r="B609" t="str">
            <v>Султон-Бегмат</v>
          </cell>
          <cell r="C609" t="str">
            <v>ф/х</v>
          </cell>
          <cell r="D609" t="str">
            <v>Охунбобоев</v>
          </cell>
          <cell r="E609" t="str">
            <v>Зафаробод</v>
          </cell>
          <cell r="F609">
            <v>14700</v>
          </cell>
          <cell r="I609">
            <v>16</v>
          </cell>
        </row>
        <row r="610">
          <cell r="A610">
            <v>295</v>
          </cell>
          <cell r="B610" t="str">
            <v>Таковор</v>
          </cell>
          <cell r="C610" t="str">
            <v>ф/х</v>
          </cell>
          <cell r="D610" t="str">
            <v>Охунбобоев</v>
          </cell>
          <cell r="E610" t="str">
            <v>Зафаробод</v>
          </cell>
          <cell r="F610">
            <v>14000</v>
          </cell>
          <cell r="H610">
            <v>8</v>
          </cell>
        </row>
        <row r="611">
          <cell r="A611">
            <v>296</v>
          </cell>
          <cell r="B611" t="str">
            <v>Таман</v>
          </cell>
          <cell r="C611" t="str">
            <v>ф/х</v>
          </cell>
          <cell r="D611" t="str">
            <v>Охунбобоев</v>
          </cell>
          <cell r="E611" t="str">
            <v>Зафаробод</v>
          </cell>
          <cell r="F611">
            <v>28200</v>
          </cell>
          <cell r="H611">
            <v>9</v>
          </cell>
        </row>
        <row r="612">
          <cell r="A612">
            <v>297</v>
          </cell>
          <cell r="B612" t="str">
            <v>Тараккиёт</v>
          </cell>
          <cell r="C612" t="str">
            <v>ф/х</v>
          </cell>
          <cell r="D612" t="str">
            <v>Охунбобоев</v>
          </cell>
          <cell r="E612" t="str">
            <v>Зафаробод</v>
          </cell>
          <cell r="F612">
            <v>15100</v>
          </cell>
          <cell r="H612">
            <v>10</v>
          </cell>
        </row>
        <row r="613">
          <cell r="A613">
            <v>298</v>
          </cell>
          <cell r="B613" t="str">
            <v>Тилла бобо</v>
          </cell>
          <cell r="C613" t="str">
            <v>ф/х</v>
          </cell>
          <cell r="D613" t="str">
            <v>Охунбобоев</v>
          </cell>
          <cell r="E613" t="str">
            <v>Зафаробод</v>
          </cell>
          <cell r="F613">
            <v>50000</v>
          </cell>
          <cell r="H613">
            <v>8</v>
          </cell>
        </row>
        <row r="614">
          <cell r="A614">
            <v>299</v>
          </cell>
          <cell r="B614" t="str">
            <v>Тинчлик</v>
          </cell>
          <cell r="C614" t="str">
            <v>ф/х</v>
          </cell>
          <cell r="D614" t="str">
            <v>Охунбобоев</v>
          </cell>
          <cell r="E614" t="str">
            <v>Зафаробод</v>
          </cell>
          <cell r="F614">
            <v>82000</v>
          </cell>
          <cell r="H614">
            <v>10</v>
          </cell>
        </row>
        <row r="615">
          <cell r="A615">
            <v>300</v>
          </cell>
          <cell r="B615" t="str">
            <v>Туркистон</v>
          </cell>
          <cell r="C615" t="str">
            <v>ф/х</v>
          </cell>
          <cell r="D615" t="str">
            <v>Охунбобоев</v>
          </cell>
          <cell r="E615" t="str">
            <v>Зафаробод</v>
          </cell>
          <cell r="F615">
            <v>21000</v>
          </cell>
          <cell r="H615">
            <v>10</v>
          </cell>
        </row>
        <row r="616">
          <cell r="A616">
            <v>301</v>
          </cell>
          <cell r="B616" t="str">
            <v>Узбекистон-1</v>
          </cell>
          <cell r="C616" t="str">
            <v>ф/х</v>
          </cell>
          <cell r="D616" t="str">
            <v>Охунбобоев</v>
          </cell>
          <cell r="E616" t="str">
            <v>Зафаробод</v>
          </cell>
          <cell r="F616">
            <v>34700</v>
          </cell>
          <cell r="H616">
            <v>10</v>
          </cell>
        </row>
        <row r="617">
          <cell r="A617">
            <v>302</v>
          </cell>
          <cell r="B617" t="str">
            <v>Узокбой ота</v>
          </cell>
          <cell r="C617" t="str">
            <v>ф/х</v>
          </cell>
          <cell r="D617" t="str">
            <v>Охунбобоев</v>
          </cell>
          <cell r="E617" t="str">
            <v>Зафаробод</v>
          </cell>
          <cell r="F617">
            <v>52500</v>
          </cell>
          <cell r="I617">
            <v>16</v>
          </cell>
        </row>
        <row r="618">
          <cell r="A618">
            <v>303</v>
          </cell>
          <cell r="B618" t="str">
            <v>Уктам-Наби</v>
          </cell>
          <cell r="C618" t="str">
            <v>ф/х</v>
          </cell>
          <cell r="D618" t="str">
            <v>Охунбобоев</v>
          </cell>
          <cell r="E618" t="str">
            <v>Зафаробод</v>
          </cell>
          <cell r="F618">
            <v>19400</v>
          </cell>
          <cell r="I618">
            <v>17</v>
          </cell>
        </row>
        <row r="619">
          <cell r="A619">
            <v>304</v>
          </cell>
          <cell r="B619" t="str">
            <v>Улугбек-СД</v>
          </cell>
          <cell r="C619" t="str">
            <v>ф/х</v>
          </cell>
          <cell r="D619" t="str">
            <v>Охунбобоев</v>
          </cell>
          <cell r="E619" t="str">
            <v>Зафаробод</v>
          </cell>
          <cell r="F619">
            <v>33000</v>
          </cell>
          <cell r="I619">
            <v>17</v>
          </cell>
        </row>
        <row r="620">
          <cell r="A620">
            <v>305</v>
          </cell>
          <cell r="B620" t="str">
            <v>Умид</v>
          </cell>
          <cell r="C620" t="str">
            <v>ф/х</v>
          </cell>
          <cell r="D620" t="str">
            <v>Охунбобоев</v>
          </cell>
          <cell r="E620" t="str">
            <v>Зафаробод</v>
          </cell>
          <cell r="F620">
            <v>24700</v>
          </cell>
          <cell r="I620">
            <v>16</v>
          </cell>
        </row>
        <row r="621">
          <cell r="A621">
            <v>306</v>
          </cell>
          <cell r="B621" t="str">
            <v>Уммат ота</v>
          </cell>
          <cell r="C621" t="str">
            <v>ф/х</v>
          </cell>
          <cell r="D621" t="str">
            <v>Охунбобоев</v>
          </cell>
          <cell r="E621" t="str">
            <v>Зафаробод</v>
          </cell>
          <cell r="F621">
            <v>25500</v>
          </cell>
          <cell r="I621">
            <v>19</v>
          </cell>
        </row>
        <row r="622">
          <cell r="A622">
            <v>307</v>
          </cell>
          <cell r="B622" t="str">
            <v>Умурзоккул</v>
          </cell>
          <cell r="C622" t="str">
            <v>ф/х</v>
          </cell>
          <cell r="D622" t="str">
            <v>Охунбобоев</v>
          </cell>
          <cell r="E622" t="str">
            <v>Зафаробод</v>
          </cell>
          <cell r="F622">
            <v>27400</v>
          </cell>
          <cell r="I622">
            <v>19</v>
          </cell>
        </row>
        <row r="623">
          <cell r="A623">
            <v>308</v>
          </cell>
          <cell r="B623" t="str">
            <v>Урда тош</v>
          </cell>
          <cell r="C623" t="str">
            <v>ф/х</v>
          </cell>
          <cell r="D623" t="str">
            <v>Охунбобоев</v>
          </cell>
          <cell r="E623" t="str">
            <v>Зафаробод</v>
          </cell>
          <cell r="F623">
            <v>11300</v>
          </cell>
          <cell r="I623">
            <v>17</v>
          </cell>
        </row>
        <row r="624">
          <cell r="A624">
            <v>309</v>
          </cell>
          <cell r="B624" t="str">
            <v>Усмат</v>
          </cell>
          <cell r="C624" t="str">
            <v>ф/х</v>
          </cell>
          <cell r="D624" t="str">
            <v>Охунбобоев</v>
          </cell>
          <cell r="E624" t="str">
            <v>Зафаробод</v>
          </cell>
          <cell r="F624">
            <v>25700</v>
          </cell>
          <cell r="H624">
            <v>14</v>
          </cell>
        </row>
        <row r="625">
          <cell r="A625">
            <v>310</v>
          </cell>
          <cell r="B625" t="str">
            <v>Учма</v>
          </cell>
          <cell r="C625" t="str">
            <v>ф/х</v>
          </cell>
          <cell r="D625" t="str">
            <v>Охунбобоев</v>
          </cell>
          <cell r="E625" t="str">
            <v>Зафаробод</v>
          </cell>
          <cell r="F625">
            <v>38700</v>
          </cell>
          <cell r="H625">
            <v>14</v>
          </cell>
        </row>
        <row r="626">
          <cell r="A626">
            <v>311</v>
          </cell>
          <cell r="B626" t="str">
            <v>Фазлиддин</v>
          </cell>
          <cell r="C626" t="str">
            <v>ф/х</v>
          </cell>
          <cell r="D626" t="str">
            <v>Охунбобоев</v>
          </cell>
          <cell r="E626" t="str">
            <v>Зафаробод</v>
          </cell>
          <cell r="F626">
            <v>20800</v>
          </cell>
          <cell r="I626">
            <v>19</v>
          </cell>
        </row>
        <row r="627">
          <cell r="A627">
            <v>312</v>
          </cell>
          <cell r="B627" t="str">
            <v>Файз КТХФ</v>
          </cell>
          <cell r="C627" t="str">
            <v>ф/х</v>
          </cell>
          <cell r="D627" t="str">
            <v>Охунбобоев</v>
          </cell>
          <cell r="E627" t="str">
            <v>Зафаробод</v>
          </cell>
          <cell r="F627">
            <v>44700</v>
          </cell>
          <cell r="H627">
            <v>10</v>
          </cell>
        </row>
        <row r="628">
          <cell r="A628">
            <v>313</v>
          </cell>
          <cell r="B628" t="str">
            <v>Факт</v>
          </cell>
          <cell r="C628" t="str">
            <v>ф/х</v>
          </cell>
          <cell r="D628" t="str">
            <v>Охунбобоев</v>
          </cell>
          <cell r="E628" t="str">
            <v>Зафаробод</v>
          </cell>
          <cell r="F628">
            <v>32400</v>
          </cell>
          <cell r="I628">
            <v>18</v>
          </cell>
        </row>
        <row r="629">
          <cell r="A629">
            <v>314</v>
          </cell>
          <cell r="B629" t="str">
            <v>Феруз-Биби</v>
          </cell>
          <cell r="C629" t="str">
            <v>ф/х</v>
          </cell>
          <cell r="D629" t="str">
            <v>Охунбобоев</v>
          </cell>
          <cell r="E629" t="str">
            <v>Зафаробод</v>
          </cell>
          <cell r="F629">
            <v>51900</v>
          </cell>
          <cell r="I629">
            <v>10</v>
          </cell>
        </row>
        <row r="630">
          <cell r="A630">
            <v>315</v>
          </cell>
          <cell r="B630" t="str">
            <v>Фориш йуллари</v>
          </cell>
          <cell r="C630" t="str">
            <v>ф/х</v>
          </cell>
          <cell r="D630" t="str">
            <v>Охунбобоев</v>
          </cell>
          <cell r="E630" t="str">
            <v>Зафаробод</v>
          </cell>
          <cell r="F630">
            <v>49900</v>
          </cell>
          <cell r="I630">
            <v>17</v>
          </cell>
        </row>
        <row r="631">
          <cell r="A631">
            <v>316</v>
          </cell>
          <cell r="B631" t="str">
            <v>Фунун</v>
          </cell>
          <cell r="C631" t="str">
            <v>ф/х</v>
          </cell>
          <cell r="D631" t="str">
            <v>Охунбобоев</v>
          </cell>
          <cell r="E631" t="str">
            <v>Зафаробод</v>
          </cell>
          <cell r="F631">
            <v>41700</v>
          </cell>
          <cell r="H631">
            <v>10</v>
          </cell>
        </row>
        <row r="632">
          <cell r="A632">
            <v>317</v>
          </cell>
          <cell r="B632" t="str">
            <v>Хадича</v>
          </cell>
          <cell r="C632" t="str">
            <v>ф/х</v>
          </cell>
          <cell r="D632" t="str">
            <v>Охунбобоев</v>
          </cell>
          <cell r="E632" t="str">
            <v>Зафаробод</v>
          </cell>
          <cell r="F632">
            <v>40000</v>
          </cell>
          <cell r="I632">
            <v>18</v>
          </cell>
        </row>
        <row r="633">
          <cell r="A633">
            <v>318</v>
          </cell>
          <cell r="B633" t="str">
            <v>Хайдар ота</v>
          </cell>
          <cell r="C633" t="str">
            <v>ф/х</v>
          </cell>
          <cell r="D633" t="str">
            <v>Охунбобоев</v>
          </cell>
          <cell r="E633" t="str">
            <v>Зафаробод</v>
          </cell>
          <cell r="F633">
            <v>37800</v>
          </cell>
          <cell r="H633">
            <v>8</v>
          </cell>
        </row>
        <row r="634">
          <cell r="A634">
            <v>319</v>
          </cell>
          <cell r="B634" t="str">
            <v>Хамдустлик-12</v>
          </cell>
          <cell r="C634" t="str">
            <v>ф/х</v>
          </cell>
          <cell r="D634" t="str">
            <v>Охунбобоев</v>
          </cell>
          <cell r="E634" t="str">
            <v>Зафаробод</v>
          </cell>
          <cell r="F634">
            <v>54500</v>
          </cell>
          <cell r="I634">
            <v>18</v>
          </cell>
        </row>
        <row r="635">
          <cell r="A635">
            <v>320</v>
          </cell>
          <cell r="B635" t="str">
            <v>Хамдустлик-15</v>
          </cell>
          <cell r="C635" t="str">
            <v>ф/х</v>
          </cell>
          <cell r="D635" t="str">
            <v>Охунбобоев</v>
          </cell>
          <cell r="E635" t="str">
            <v>Зафаробод</v>
          </cell>
          <cell r="F635">
            <v>72000</v>
          </cell>
          <cell r="H635">
            <v>10</v>
          </cell>
        </row>
        <row r="636">
          <cell r="A636">
            <v>321</v>
          </cell>
          <cell r="B636" t="str">
            <v>Хамдустлик-2</v>
          </cell>
          <cell r="C636" t="str">
            <v>ф/х</v>
          </cell>
          <cell r="D636" t="str">
            <v>Охунбобоев</v>
          </cell>
          <cell r="E636" t="str">
            <v>Зафаробод</v>
          </cell>
          <cell r="F636">
            <v>25800</v>
          </cell>
          <cell r="H636">
            <v>10</v>
          </cell>
        </row>
        <row r="637">
          <cell r="A637">
            <v>322</v>
          </cell>
          <cell r="B637" t="str">
            <v>Хамдустлик-20</v>
          </cell>
          <cell r="C637" t="str">
            <v>ф/х</v>
          </cell>
          <cell r="D637" t="str">
            <v>Охунбобоев</v>
          </cell>
          <cell r="E637" t="str">
            <v>Зафаробод</v>
          </cell>
          <cell r="F637">
            <v>26400</v>
          </cell>
          <cell r="H637">
            <v>10</v>
          </cell>
        </row>
        <row r="638">
          <cell r="A638">
            <v>323</v>
          </cell>
          <cell r="B638" t="str">
            <v>Хамдустлик-22</v>
          </cell>
          <cell r="C638" t="str">
            <v>ф/х</v>
          </cell>
          <cell r="D638" t="str">
            <v>Охунбобоев</v>
          </cell>
          <cell r="E638" t="str">
            <v>Зафаробод</v>
          </cell>
          <cell r="F638">
            <v>27600</v>
          </cell>
          <cell r="H638">
            <v>10</v>
          </cell>
        </row>
        <row r="639">
          <cell r="A639">
            <v>324</v>
          </cell>
          <cell r="B639" t="str">
            <v>Хамдустлик-3</v>
          </cell>
          <cell r="C639" t="str">
            <v>ф/х</v>
          </cell>
          <cell r="D639" t="str">
            <v>Охунбобоев</v>
          </cell>
          <cell r="E639" t="str">
            <v>Зафаробод</v>
          </cell>
          <cell r="F639">
            <v>26900</v>
          </cell>
          <cell r="H639">
            <v>10</v>
          </cell>
        </row>
        <row r="640">
          <cell r="A640">
            <v>325</v>
          </cell>
          <cell r="B640" t="str">
            <v>Хамдустлик-4</v>
          </cell>
          <cell r="C640" t="str">
            <v>ф/х</v>
          </cell>
          <cell r="D640" t="str">
            <v>Охунбобоев</v>
          </cell>
          <cell r="E640" t="str">
            <v>Зафаробод</v>
          </cell>
          <cell r="F640">
            <v>41000</v>
          </cell>
          <cell r="H640">
            <v>10</v>
          </cell>
        </row>
        <row r="641">
          <cell r="A641">
            <v>326</v>
          </cell>
          <cell r="B641" t="str">
            <v>Ханжар бобо</v>
          </cell>
          <cell r="C641" t="str">
            <v>ф/х</v>
          </cell>
          <cell r="D641" t="str">
            <v>Охунбобоев</v>
          </cell>
          <cell r="E641" t="str">
            <v>Зафаробод</v>
          </cell>
          <cell r="F641">
            <v>35200</v>
          </cell>
          <cell r="H641">
            <v>10</v>
          </cell>
        </row>
        <row r="642">
          <cell r="A642">
            <v>327</v>
          </cell>
          <cell r="B642" t="str">
            <v>Хасан-1</v>
          </cell>
          <cell r="C642" t="str">
            <v>ф/х</v>
          </cell>
          <cell r="D642" t="str">
            <v>Охунбобоев</v>
          </cell>
          <cell r="E642" t="str">
            <v>Зафаробод</v>
          </cell>
          <cell r="F642">
            <v>57600</v>
          </cell>
          <cell r="H642">
            <v>10</v>
          </cell>
        </row>
        <row r="643">
          <cell r="A643">
            <v>328</v>
          </cell>
          <cell r="B643" t="str">
            <v>Хожи Раббим</v>
          </cell>
          <cell r="C643" t="str">
            <v>ф/х</v>
          </cell>
          <cell r="D643" t="str">
            <v>Охунбобоев</v>
          </cell>
          <cell r="E643" t="str">
            <v>Зафаробод</v>
          </cell>
          <cell r="F643">
            <v>34000</v>
          </cell>
          <cell r="H643">
            <v>10</v>
          </cell>
        </row>
        <row r="644">
          <cell r="A644">
            <v>329</v>
          </cell>
          <cell r="B644" t="str">
            <v>Холис</v>
          </cell>
          <cell r="C644" t="str">
            <v>ф/х</v>
          </cell>
          <cell r="D644" t="str">
            <v>Охунбобоев</v>
          </cell>
          <cell r="E644" t="str">
            <v>Зафаробод</v>
          </cell>
          <cell r="F644">
            <v>22000</v>
          </cell>
          <cell r="I644">
            <v>17</v>
          </cell>
        </row>
        <row r="645">
          <cell r="A645">
            <v>330</v>
          </cell>
          <cell r="B645" t="str">
            <v>Холмон Сардор</v>
          </cell>
          <cell r="C645" t="str">
            <v>ф/х</v>
          </cell>
          <cell r="D645" t="str">
            <v>Охунбобоев</v>
          </cell>
          <cell r="E645" t="str">
            <v>Зафаробод</v>
          </cell>
          <cell r="F645">
            <v>81000</v>
          </cell>
          <cell r="H645">
            <v>9</v>
          </cell>
        </row>
        <row r="646">
          <cell r="A646">
            <v>331</v>
          </cell>
          <cell r="B646" t="str">
            <v>Холмурод ота</v>
          </cell>
          <cell r="C646" t="str">
            <v>ф/х</v>
          </cell>
          <cell r="D646" t="str">
            <v>Охунбобоев</v>
          </cell>
          <cell r="E646" t="str">
            <v>Зафаробод</v>
          </cell>
          <cell r="F646">
            <v>41700</v>
          </cell>
          <cell r="H646">
            <v>9</v>
          </cell>
        </row>
        <row r="647">
          <cell r="A647">
            <v>332</v>
          </cell>
          <cell r="B647" t="str">
            <v>Хумо</v>
          </cell>
          <cell r="C647" t="str">
            <v>ф/х</v>
          </cell>
          <cell r="D647" t="str">
            <v>Охунбобоев</v>
          </cell>
          <cell r="E647" t="str">
            <v>Зафаробод</v>
          </cell>
          <cell r="F647">
            <v>122100</v>
          </cell>
          <cell r="I647">
            <v>17</v>
          </cell>
        </row>
        <row r="648">
          <cell r="A648">
            <v>333</v>
          </cell>
          <cell r="B648" t="str">
            <v>Хуроп</v>
          </cell>
          <cell r="C648" t="str">
            <v>ф/х</v>
          </cell>
          <cell r="D648" t="str">
            <v>Охунбобоев</v>
          </cell>
          <cell r="E648" t="str">
            <v>Зафаробод</v>
          </cell>
          <cell r="F648">
            <v>16400</v>
          </cell>
          <cell r="H648">
            <v>10</v>
          </cell>
        </row>
        <row r="649">
          <cell r="A649">
            <v>334</v>
          </cell>
          <cell r="B649" t="str">
            <v>Хуршид</v>
          </cell>
          <cell r="C649" t="str">
            <v>ф/х</v>
          </cell>
          <cell r="D649" t="str">
            <v>Охунбобоев</v>
          </cell>
          <cell r="E649" t="str">
            <v>Зафаробод</v>
          </cell>
          <cell r="F649">
            <v>46000</v>
          </cell>
          <cell r="I649">
            <v>12</v>
          </cell>
        </row>
        <row r="650">
          <cell r="A650">
            <v>335</v>
          </cell>
          <cell r="B650" t="str">
            <v>Чаманно</v>
          </cell>
          <cell r="C650" t="str">
            <v>ф/х</v>
          </cell>
          <cell r="D650" t="str">
            <v>Охунбобоев</v>
          </cell>
          <cell r="E650" t="str">
            <v>Зафаробод</v>
          </cell>
          <cell r="F650">
            <v>75600</v>
          </cell>
          <cell r="I650">
            <v>19</v>
          </cell>
        </row>
        <row r="651">
          <cell r="A651">
            <v>336</v>
          </cell>
          <cell r="B651" t="str">
            <v>Чарос</v>
          </cell>
          <cell r="C651" t="str">
            <v>ф/х</v>
          </cell>
          <cell r="D651" t="str">
            <v>Охунбобоев</v>
          </cell>
          <cell r="E651" t="str">
            <v>Зафаробод</v>
          </cell>
          <cell r="F651">
            <v>32100</v>
          </cell>
          <cell r="I651">
            <v>17</v>
          </cell>
        </row>
        <row r="652">
          <cell r="A652">
            <v>337</v>
          </cell>
          <cell r="B652" t="str">
            <v>Чарх</v>
          </cell>
          <cell r="C652" t="str">
            <v>ф/х</v>
          </cell>
          <cell r="D652" t="str">
            <v>Охунбобоев</v>
          </cell>
          <cell r="E652" t="str">
            <v>Зафаробод</v>
          </cell>
          <cell r="F652">
            <v>15600</v>
          </cell>
          <cell r="I652">
            <v>17</v>
          </cell>
        </row>
        <row r="653">
          <cell r="A653">
            <v>338</v>
          </cell>
          <cell r="B653" t="str">
            <v>Шарк</v>
          </cell>
          <cell r="C653" t="str">
            <v>ф/х</v>
          </cell>
          <cell r="D653" t="str">
            <v>Охунбобоев</v>
          </cell>
          <cell r="E653" t="str">
            <v>Зафаробод</v>
          </cell>
          <cell r="F653">
            <v>44600</v>
          </cell>
          <cell r="I653">
            <v>18</v>
          </cell>
        </row>
        <row r="654">
          <cell r="A654">
            <v>339</v>
          </cell>
          <cell r="B654" t="str">
            <v>Шарофнур</v>
          </cell>
          <cell r="C654" t="str">
            <v>ф/х</v>
          </cell>
          <cell r="D654" t="str">
            <v>Охунбобоев</v>
          </cell>
          <cell r="E654" t="str">
            <v>Зафаробод</v>
          </cell>
          <cell r="F654">
            <v>22500</v>
          </cell>
          <cell r="I654">
            <v>17</v>
          </cell>
        </row>
        <row r="655">
          <cell r="A655">
            <v>340</v>
          </cell>
          <cell r="B655" t="str">
            <v>Шахло-Муборак</v>
          </cell>
          <cell r="C655" t="str">
            <v>ф/х</v>
          </cell>
          <cell r="D655" t="str">
            <v>Охунбобоев</v>
          </cell>
          <cell r="E655" t="str">
            <v>Зафаробод</v>
          </cell>
          <cell r="F655">
            <v>18900</v>
          </cell>
          <cell r="H655">
            <v>10</v>
          </cell>
        </row>
        <row r="656">
          <cell r="A656">
            <v>341</v>
          </cell>
          <cell r="B656" t="str">
            <v>Ширин</v>
          </cell>
          <cell r="C656" t="str">
            <v>ф/х</v>
          </cell>
          <cell r="D656" t="str">
            <v>Охунбобоев</v>
          </cell>
          <cell r="E656" t="str">
            <v>Зафаробод</v>
          </cell>
          <cell r="F656">
            <v>64500</v>
          </cell>
          <cell r="I656">
            <v>17</v>
          </cell>
        </row>
        <row r="657">
          <cell r="A657">
            <v>342</v>
          </cell>
          <cell r="B657" t="str">
            <v>Шоди Султон</v>
          </cell>
          <cell r="C657" t="str">
            <v>ф/х</v>
          </cell>
          <cell r="D657" t="str">
            <v>Охунбобоев</v>
          </cell>
          <cell r="E657" t="str">
            <v>Зафаробод</v>
          </cell>
          <cell r="F657">
            <v>33200</v>
          </cell>
          <cell r="I657">
            <v>19</v>
          </cell>
        </row>
        <row r="658">
          <cell r="A658">
            <v>343</v>
          </cell>
          <cell r="B658" t="str">
            <v>Шокир-Умид</v>
          </cell>
          <cell r="C658" t="str">
            <v>ф/х</v>
          </cell>
          <cell r="D658" t="str">
            <v>Охунбобоев</v>
          </cell>
          <cell r="E658" t="str">
            <v>Зафаробод</v>
          </cell>
          <cell r="F658">
            <v>25600</v>
          </cell>
          <cell r="H658">
            <v>10</v>
          </cell>
        </row>
        <row r="659">
          <cell r="A659">
            <v>344</v>
          </cell>
          <cell r="B659" t="str">
            <v>Шохрух-1</v>
          </cell>
          <cell r="C659" t="str">
            <v>ф/х</v>
          </cell>
          <cell r="D659" t="str">
            <v>Охунбобоев</v>
          </cell>
          <cell r="E659" t="str">
            <v>Зафаробод</v>
          </cell>
          <cell r="F659">
            <v>81300</v>
          </cell>
          <cell r="I659">
            <v>17</v>
          </cell>
        </row>
        <row r="660">
          <cell r="A660">
            <v>345</v>
          </cell>
          <cell r="B660" t="str">
            <v>Шухрат-Рахмон ота</v>
          </cell>
          <cell r="C660" t="str">
            <v>ф/х</v>
          </cell>
          <cell r="D660" t="str">
            <v>Охунбобоев</v>
          </cell>
          <cell r="E660" t="str">
            <v>Зафаробод</v>
          </cell>
          <cell r="F660">
            <v>13900</v>
          </cell>
          <cell r="I660">
            <v>12</v>
          </cell>
        </row>
        <row r="661">
          <cell r="A661">
            <v>346</v>
          </cell>
          <cell r="B661" t="str">
            <v>Эгамкул</v>
          </cell>
          <cell r="C661" t="str">
            <v>ф/х</v>
          </cell>
          <cell r="D661" t="str">
            <v>Охунбобоев</v>
          </cell>
          <cell r="E661" t="str">
            <v>Зафаробод</v>
          </cell>
          <cell r="F661">
            <v>60000</v>
          </cell>
          <cell r="H661">
            <v>12</v>
          </cell>
        </row>
        <row r="662">
          <cell r="A662">
            <v>347</v>
          </cell>
          <cell r="B662" t="str">
            <v>Эликул</v>
          </cell>
          <cell r="C662" t="str">
            <v>ф/х</v>
          </cell>
          <cell r="D662" t="str">
            <v>Охунбобоев</v>
          </cell>
          <cell r="E662" t="str">
            <v>Зафаробод</v>
          </cell>
          <cell r="F662">
            <v>17600</v>
          </cell>
          <cell r="H662">
            <v>10</v>
          </cell>
        </row>
        <row r="663">
          <cell r="A663">
            <v>348</v>
          </cell>
          <cell r="B663" t="str">
            <v>Элимбой ота</v>
          </cell>
          <cell r="C663" t="str">
            <v>ф/х</v>
          </cell>
          <cell r="D663" t="str">
            <v>Охунбобоев</v>
          </cell>
          <cell r="E663" t="str">
            <v>Зафаробод</v>
          </cell>
          <cell r="F663">
            <v>32000</v>
          </cell>
          <cell r="H663">
            <v>8</v>
          </cell>
        </row>
        <row r="664">
          <cell r="A664">
            <v>349</v>
          </cell>
          <cell r="B664" t="str">
            <v>Эсоншох</v>
          </cell>
          <cell r="C664" t="str">
            <v>ф/х</v>
          </cell>
          <cell r="D664" t="str">
            <v>Охунбобоев</v>
          </cell>
          <cell r="E664" t="str">
            <v>Зафаробод</v>
          </cell>
          <cell r="F664">
            <v>29700</v>
          </cell>
          <cell r="H664">
            <v>10</v>
          </cell>
        </row>
        <row r="665">
          <cell r="A665">
            <v>350</v>
          </cell>
          <cell r="B665" t="str">
            <v>Юнус бобо</v>
          </cell>
          <cell r="C665" t="str">
            <v>ф/х</v>
          </cell>
          <cell r="D665" t="str">
            <v>Охунбобоев</v>
          </cell>
          <cell r="E665" t="str">
            <v>Зафаробод</v>
          </cell>
          <cell r="F665">
            <v>21500</v>
          </cell>
          <cell r="H665">
            <v>9</v>
          </cell>
        </row>
        <row r="666">
          <cell r="A666">
            <v>247</v>
          </cell>
          <cell r="B666" t="str">
            <v>Носир</v>
          </cell>
          <cell r="C666" t="str">
            <v>б/т</v>
          </cell>
          <cell r="D666" t="str">
            <v>Охунбобоев</v>
          </cell>
          <cell r="E666" t="str">
            <v>Зафаробод</v>
          </cell>
          <cell r="F666">
            <v>88800</v>
          </cell>
          <cell r="I666">
            <v>17</v>
          </cell>
        </row>
        <row r="667">
          <cell r="A667">
            <v>255</v>
          </cell>
          <cell r="B667" t="str">
            <v xml:space="preserve">Олкортепа </v>
          </cell>
          <cell r="C667" t="str">
            <v>б/т</v>
          </cell>
          <cell r="D667" t="str">
            <v>Охунбобоев</v>
          </cell>
          <cell r="E667" t="str">
            <v>Зафаробод</v>
          </cell>
          <cell r="F667">
            <v>22000</v>
          </cell>
          <cell r="H667">
            <v>10</v>
          </cell>
        </row>
        <row r="668">
          <cell r="A668">
            <v>118</v>
          </cell>
          <cell r="B668" t="str">
            <v>Абдуназар</v>
          </cell>
          <cell r="C668" t="str">
            <v>ф/х</v>
          </cell>
          <cell r="D668" t="str">
            <v>Мустакиллик</v>
          </cell>
          <cell r="E668" t="str">
            <v>Зафаробод</v>
          </cell>
          <cell r="F668">
            <v>27900</v>
          </cell>
          <cell r="H668">
            <v>19</v>
          </cell>
        </row>
        <row r="669">
          <cell r="A669">
            <v>119</v>
          </cell>
          <cell r="B669" t="str">
            <v>Абдухолик угли-Абдукодир</v>
          </cell>
          <cell r="C669" t="str">
            <v>ф/х</v>
          </cell>
          <cell r="D669" t="str">
            <v>Мустакиллик</v>
          </cell>
          <cell r="E669" t="str">
            <v>Зафаробод</v>
          </cell>
          <cell r="F669">
            <v>11900</v>
          </cell>
          <cell r="H669">
            <v>6</v>
          </cell>
        </row>
        <row r="670">
          <cell r="A670">
            <v>120</v>
          </cell>
          <cell r="B670" t="str">
            <v>Азизбек-Элчин</v>
          </cell>
          <cell r="C670" t="str">
            <v>ф/х</v>
          </cell>
          <cell r="D670" t="str">
            <v>Мустакиллик</v>
          </cell>
          <cell r="E670" t="str">
            <v>Зафаробод</v>
          </cell>
          <cell r="F670">
            <v>104100</v>
          </cell>
          <cell r="H670">
            <v>8</v>
          </cell>
        </row>
        <row r="671">
          <cell r="A671">
            <v>121</v>
          </cell>
          <cell r="B671" t="str">
            <v>Ахмат ота</v>
          </cell>
          <cell r="C671" t="str">
            <v>ф/х</v>
          </cell>
          <cell r="D671" t="str">
            <v>Мустакиллик</v>
          </cell>
          <cell r="E671" t="str">
            <v>Зафаробод</v>
          </cell>
          <cell r="F671">
            <v>24600</v>
          </cell>
          <cell r="H671">
            <v>10</v>
          </cell>
        </row>
        <row r="672">
          <cell r="A672">
            <v>122</v>
          </cell>
          <cell r="B672" t="str">
            <v>Ахматхон ота</v>
          </cell>
          <cell r="C672" t="str">
            <v>ф/х</v>
          </cell>
          <cell r="D672" t="str">
            <v>Мустакиллик</v>
          </cell>
          <cell r="E672" t="str">
            <v>Зафаробод</v>
          </cell>
          <cell r="F672">
            <v>15800</v>
          </cell>
          <cell r="H672">
            <v>11</v>
          </cell>
        </row>
        <row r="673">
          <cell r="A673">
            <v>123</v>
          </cell>
          <cell r="B673" t="str">
            <v>Баланд осмон юлдузи</v>
          </cell>
          <cell r="C673" t="str">
            <v>ф/х</v>
          </cell>
          <cell r="D673" t="str">
            <v>Мустакиллик</v>
          </cell>
          <cell r="E673" t="str">
            <v>Зафаробод</v>
          </cell>
          <cell r="F673">
            <v>47900</v>
          </cell>
          <cell r="H673">
            <v>11</v>
          </cell>
        </row>
        <row r="674">
          <cell r="A674">
            <v>124</v>
          </cell>
          <cell r="B674" t="str">
            <v>Бегона-Бахор</v>
          </cell>
          <cell r="C674" t="str">
            <v>ф/х</v>
          </cell>
          <cell r="D674" t="str">
            <v>Мустакиллик</v>
          </cell>
          <cell r="E674" t="str">
            <v>Зафаробод</v>
          </cell>
          <cell r="F674">
            <v>4900</v>
          </cell>
          <cell r="H674">
            <v>14</v>
          </cell>
        </row>
        <row r="675">
          <cell r="A675">
            <v>125</v>
          </cell>
          <cell r="B675" t="str">
            <v>Бобожон-Эргаш  ота</v>
          </cell>
          <cell r="C675" t="str">
            <v>ф/х</v>
          </cell>
          <cell r="D675" t="str">
            <v>Мустакиллик</v>
          </cell>
          <cell r="E675" t="str">
            <v>Зафаробод</v>
          </cell>
          <cell r="F675">
            <v>25000</v>
          </cell>
          <cell r="H675">
            <v>12</v>
          </cell>
        </row>
        <row r="676">
          <cell r="A676">
            <v>126</v>
          </cell>
          <cell r="B676" t="str">
            <v>Бобокул ота</v>
          </cell>
          <cell r="C676" t="str">
            <v>ф/х</v>
          </cell>
          <cell r="D676" t="str">
            <v>Мустакиллик</v>
          </cell>
          <cell r="E676" t="str">
            <v>Зафаробод</v>
          </cell>
          <cell r="F676">
            <v>17000</v>
          </cell>
          <cell r="H676">
            <v>8</v>
          </cell>
        </row>
        <row r="677">
          <cell r="A677">
            <v>127</v>
          </cell>
          <cell r="B677" t="str">
            <v>Бузутлон ота</v>
          </cell>
          <cell r="C677" t="str">
            <v>ф/х</v>
          </cell>
          <cell r="D677" t="str">
            <v>Мустакиллик</v>
          </cell>
          <cell r="E677" t="str">
            <v>Зафаробод</v>
          </cell>
          <cell r="F677">
            <v>30300</v>
          </cell>
          <cell r="H677">
            <v>9</v>
          </cell>
        </row>
        <row r="678">
          <cell r="A678">
            <v>128</v>
          </cell>
          <cell r="B678" t="str">
            <v>Гулбадан-Дулона</v>
          </cell>
          <cell r="C678" t="str">
            <v>ф/х</v>
          </cell>
          <cell r="D678" t="str">
            <v>Мустакиллик</v>
          </cell>
          <cell r="E678" t="str">
            <v>Зафаробод</v>
          </cell>
          <cell r="F678">
            <v>11900</v>
          </cell>
          <cell r="H678">
            <v>9</v>
          </cell>
        </row>
        <row r="679">
          <cell r="A679">
            <v>129</v>
          </cell>
          <cell r="B679" t="str">
            <v>Жайхун-Олис</v>
          </cell>
          <cell r="C679" t="str">
            <v>ф/х</v>
          </cell>
          <cell r="D679" t="str">
            <v>Мустакиллик</v>
          </cell>
          <cell r="E679" t="str">
            <v>Зафаробод</v>
          </cell>
          <cell r="F679">
            <v>21600</v>
          </cell>
          <cell r="H679">
            <v>8</v>
          </cell>
        </row>
        <row r="680">
          <cell r="A680">
            <v>130</v>
          </cell>
          <cell r="B680" t="str">
            <v>Жигарбанд</v>
          </cell>
          <cell r="C680" t="str">
            <v>ф/х</v>
          </cell>
          <cell r="D680" t="str">
            <v>Мустакиллик</v>
          </cell>
          <cell r="E680" t="str">
            <v>Зафаробод</v>
          </cell>
          <cell r="F680">
            <v>39300</v>
          </cell>
          <cell r="H680">
            <v>9</v>
          </cell>
        </row>
        <row r="681">
          <cell r="A681">
            <v>131</v>
          </cell>
          <cell r="B681" t="str">
            <v>Жонибек-Кувнок</v>
          </cell>
          <cell r="C681" t="str">
            <v>ф/х</v>
          </cell>
          <cell r="D681" t="str">
            <v>Мустакиллик</v>
          </cell>
          <cell r="E681" t="str">
            <v>Зафаробод</v>
          </cell>
          <cell r="F681">
            <v>22600</v>
          </cell>
          <cell r="H681">
            <v>9</v>
          </cell>
        </row>
        <row r="682">
          <cell r="A682">
            <v>132</v>
          </cell>
          <cell r="B682" t="str">
            <v>Завкизода</v>
          </cell>
          <cell r="C682" t="str">
            <v>ф/х</v>
          </cell>
          <cell r="D682" t="str">
            <v>Мустакиллик</v>
          </cell>
          <cell r="E682" t="str">
            <v>Зафаробод</v>
          </cell>
          <cell r="F682">
            <v>5600</v>
          </cell>
          <cell r="H682">
            <v>15</v>
          </cell>
        </row>
        <row r="683">
          <cell r="A683">
            <v>133</v>
          </cell>
          <cell r="B683" t="str">
            <v>Зиеда</v>
          </cell>
          <cell r="C683" t="str">
            <v>ф/х</v>
          </cell>
          <cell r="D683" t="str">
            <v>Мустакиллик</v>
          </cell>
          <cell r="E683" t="str">
            <v>Зафаробод</v>
          </cell>
          <cell r="F683">
            <v>77900</v>
          </cell>
          <cell r="H683">
            <v>10</v>
          </cell>
        </row>
        <row r="684">
          <cell r="A684">
            <v>134</v>
          </cell>
          <cell r="B684" t="str">
            <v>Кулимахиён</v>
          </cell>
          <cell r="C684" t="str">
            <v>ф/х</v>
          </cell>
          <cell r="D684" t="str">
            <v>Мустакиллик</v>
          </cell>
          <cell r="E684" t="str">
            <v>Зафаробод</v>
          </cell>
          <cell r="F684">
            <v>6000</v>
          </cell>
          <cell r="H684">
            <v>12</v>
          </cell>
        </row>
        <row r="685">
          <cell r="A685">
            <v>135</v>
          </cell>
          <cell r="B685" t="str">
            <v>Кушробот тусини</v>
          </cell>
          <cell r="C685" t="str">
            <v>ф/х</v>
          </cell>
          <cell r="D685" t="str">
            <v>Мустакиллик</v>
          </cell>
          <cell r="E685" t="str">
            <v>Зафаробод</v>
          </cell>
          <cell r="F685">
            <v>28500</v>
          </cell>
          <cell r="H685">
            <v>10</v>
          </cell>
        </row>
        <row r="686">
          <cell r="A686">
            <v>136</v>
          </cell>
          <cell r="B686" t="str">
            <v>Мардонжон</v>
          </cell>
          <cell r="C686" t="str">
            <v>ф/х</v>
          </cell>
          <cell r="D686" t="str">
            <v>Мустакиллик</v>
          </cell>
          <cell r="E686" t="str">
            <v>Зафаробод</v>
          </cell>
          <cell r="F686">
            <v>20200</v>
          </cell>
          <cell r="H686">
            <v>12</v>
          </cell>
        </row>
        <row r="687">
          <cell r="A687">
            <v>137</v>
          </cell>
          <cell r="B687" t="str">
            <v>Немон</v>
          </cell>
          <cell r="C687" t="str">
            <v>ф/х</v>
          </cell>
          <cell r="D687" t="str">
            <v>Мустакиллик</v>
          </cell>
          <cell r="E687" t="str">
            <v>Зафаробод</v>
          </cell>
          <cell r="F687">
            <v>8100</v>
          </cell>
          <cell r="H687">
            <v>8</v>
          </cell>
        </row>
        <row r="688">
          <cell r="A688">
            <v>138</v>
          </cell>
          <cell r="B688" t="str">
            <v>Огох бул</v>
          </cell>
          <cell r="C688" t="str">
            <v>ф/х</v>
          </cell>
          <cell r="D688" t="str">
            <v>Мустакиллик</v>
          </cell>
          <cell r="E688" t="str">
            <v>Зафаробод</v>
          </cell>
          <cell r="F688">
            <v>5000</v>
          </cell>
          <cell r="H688">
            <v>10</v>
          </cell>
        </row>
        <row r="689">
          <cell r="A689">
            <v>139</v>
          </cell>
          <cell r="B689" t="str">
            <v>Ок чарик</v>
          </cell>
          <cell r="C689" t="str">
            <v>ф/х</v>
          </cell>
          <cell r="D689" t="str">
            <v>Мустакиллик</v>
          </cell>
          <cell r="E689" t="str">
            <v>Зафаробод</v>
          </cell>
          <cell r="F689">
            <v>12600</v>
          </cell>
          <cell r="H689">
            <v>10</v>
          </cell>
        </row>
        <row r="690">
          <cell r="A690">
            <v>140</v>
          </cell>
          <cell r="B690" t="str">
            <v>Очил</v>
          </cell>
          <cell r="C690" t="str">
            <v>ф/х</v>
          </cell>
          <cell r="D690" t="str">
            <v>Мустакиллик</v>
          </cell>
          <cell r="E690" t="str">
            <v>Зафаробод</v>
          </cell>
          <cell r="F690">
            <v>7400</v>
          </cell>
          <cell r="H690">
            <v>10</v>
          </cell>
        </row>
        <row r="691">
          <cell r="A691">
            <v>141</v>
          </cell>
          <cell r="B691" t="str">
            <v>Парашт</v>
          </cell>
          <cell r="C691" t="str">
            <v>ф/х</v>
          </cell>
          <cell r="D691" t="str">
            <v>Мустакиллик</v>
          </cell>
          <cell r="E691" t="str">
            <v>Зафаробод</v>
          </cell>
          <cell r="F691">
            <v>27400</v>
          </cell>
          <cell r="H691">
            <v>8</v>
          </cell>
        </row>
        <row r="692">
          <cell r="A692">
            <v>142</v>
          </cell>
          <cell r="B692" t="str">
            <v>Рустам-Сиёвуш</v>
          </cell>
          <cell r="C692" t="str">
            <v>ф/х</v>
          </cell>
          <cell r="D692" t="str">
            <v>Мустакиллик</v>
          </cell>
          <cell r="E692" t="str">
            <v>Зафаробод</v>
          </cell>
          <cell r="F692">
            <v>26500</v>
          </cell>
          <cell r="H692">
            <v>6</v>
          </cell>
        </row>
        <row r="693">
          <cell r="A693">
            <v>143</v>
          </cell>
          <cell r="B693" t="str">
            <v>Сарвигул-Жахон</v>
          </cell>
          <cell r="C693" t="str">
            <v>ф/х</v>
          </cell>
          <cell r="D693" t="str">
            <v>Мустакиллик</v>
          </cell>
          <cell r="E693" t="str">
            <v>Зафаробод</v>
          </cell>
          <cell r="F693">
            <v>23500</v>
          </cell>
          <cell r="H693">
            <v>14</v>
          </cell>
        </row>
        <row r="694">
          <cell r="A694">
            <v>144</v>
          </cell>
          <cell r="B694" t="str">
            <v>Сегун</v>
          </cell>
          <cell r="C694" t="str">
            <v>ф/х</v>
          </cell>
          <cell r="D694" t="str">
            <v>Мустакиллик</v>
          </cell>
          <cell r="E694" t="str">
            <v>Зафаробод</v>
          </cell>
          <cell r="F694">
            <v>33900</v>
          </cell>
          <cell r="H694">
            <v>8</v>
          </cell>
        </row>
        <row r="695">
          <cell r="A695">
            <v>145</v>
          </cell>
          <cell r="B695" t="str">
            <v>Фарзона</v>
          </cell>
          <cell r="C695" t="str">
            <v>ф/х</v>
          </cell>
          <cell r="D695" t="str">
            <v>Мустакиллик</v>
          </cell>
          <cell r="E695" t="str">
            <v>Зафаробод</v>
          </cell>
          <cell r="F695">
            <v>5400</v>
          </cell>
          <cell r="H695">
            <v>8</v>
          </cell>
        </row>
        <row r="696">
          <cell r="A696">
            <v>146</v>
          </cell>
          <cell r="B696" t="str">
            <v>Фозилмон</v>
          </cell>
          <cell r="C696" t="str">
            <v>ф/х</v>
          </cell>
          <cell r="D696" t="str">
            <v>Мустакиллик</v>
          </cell>
          <cell r="E696" t="str">
            <v>Зафаробод</v>
          </cell>
          <cell r="F696">
            <v>24300</v>
          </cell>
          <cell r="H696">
            <v>10</v>
          </cell>
        </row>
        <row r="697">
          <cell r="A697">
            <v>147</v>
          </cell>
          <cell r="B697" t="str">
            <v>Хайдар Хамза ота</v>
          </cell>
          <cell r="C697" t="str">
            <v>ф/х</v>
          </cell>
          <cell r="D697" t="str">
            <v>Мустакиллик</v>
          </cell>
          <cell r="E697" t="str">
            <v>Зафаробод</v>
          </cell>
          <cell r="F697">
            <v>6000</v>
          </cell>
          <cell r="H697">
            <v>10</v>
          </cell>
        </row>
        <row r="698">
          <cell r="A698">
            <v>148</v>
          </cell>
          <cell r="B698" t="str">
            <v>Хайиткул-Саидкул</v>
          </cell>
          <cell r="C698" t="str">
            <v>ф/х</v>
          </cell>
          <cell r="D698" t="str">
            <v>Мустакиллик</v>
          </cell>
          <cell r="E698" t="str">
            <v>Зафаробод</v>
          </cell>
          <cell r="F698">
            <v>3800</v>
          </cell>
          <cell r="H698">
            <v>4</v>
          </cell>
        </row>
        <row r="699">
          <cell r="A699">
            <v>149</v>
          </cell>
          <cell r="B699" t="str">
            <v>Шоди ота-Шавкат</v>
          </cell>
          <cell r="C699" t="str">
            <v>ф/х</v>
          </cell>
          <cell r="D699" t="str">
            <v>Мустакиллик</v>
          </cell>
          <cell r="E699" t="str">
            <v>Зафаробод</v>
          </cell>
          <cell r="F699">
            <v>12200</v>
          </cell>
          <cell r="H699">
            <v>8</v>
          </cell>
        </row>
        <row r="700">
          <cell r="A700">
            <v>150</v>
          </cell>
          <cell r="B700" t="str">
            <v>Эшмурод бобо</v>
          </cell>
          <cell r="C700" t="str">
            <v>ф/х</v>
          </cell>
          <cell r="D700" t="str">
            <v>Мустакиллик</v>
          </cell>
          <cell r="E700" t="str">
            <v>Зафаробод</v>
          </cell>
          <cell r="F700">
            <v>14400</v>
          </cell>
          <cell r="H700">
            <v>8</v>
          </cell>
        </row>
        <row r="701">
          <cell r="A701">
            <v>151</v>
          </cell>
          <cell r="B701" t="str">
            <v>Янги хаёт</v>
          </cell>
          <cell r="C701" t="str">
            <v>ф/х</v>
          </cell>
          <cell r="D701" t="str">
            <v>Мустакиллик</v>
          </cell>
          <cell r="E701" t="str">
            <v>Зафаробод</v>
          </cell>
          <cell r="F701">
            <v>13900</v>
          </cell>
          <cell r="H701">
            <v>10</v>
          </cell>
        </row>
        <row r="702">
          <cell r="A702">
            <v>91</v>
          </cell>
          <cell r="B702" t="str">
            <v>А.Боймокли</v>
          </cell>
          <cell r="C702" t="str">
            <v>ф/х</v>
          </cell>
          <cell r="D702" t="str">
            <v>Кожахмет</v>
          </cell>
          <cell r="E702" t="str">
            <v>Зафаробод</v>
          </cell>
          <cell r="F702">
            <v>17300</v>
          </cell>
          <cell r="I702">
            <v>8</v>
          </cell>
        </row>
        <row r="703">
          <cell r="A703">
            <v>92</v>
          </cell>
          <cell r="B703" t="str">
            <v>Адыл</v>
          </cell>
          <cell r="C703" t="str">
            <v>ф/х</v>
          </cell>
          <cell r="D703" t="str">
            <v>Кожахмет</v>
          </cell>
          <cell r="E703" t="str">
            <v>Зафаробод</v>
          </cell>
          <cell r="F703">
            <v>75800</v>
          </cell>
          <cell r="H703">
            <v>16</v>
          </cell>
        </row>
        <row r="704">
          <cell r="A704">
            <v>93</v>
          </cell>
          <cell r="B704" t="str">
            <v>А-Кунгирот-1</v>
          </cell>
          <cell r="C704" t="str">
            <v>ф/х</v>
          </cell>
          <cell r="D704" t="str">
            <v>Кожахмет</v>
          </cell>
          <cell r="E704" t="str">
            <v>Зафаробод</v>
          </cell>
          <cell r="F704">
            <v>26600</v>
          </cell>
          <cell r="H704">
            <v>12</v>
          </cell>
        </row>
        <row r="705">
          <cell r="A705">
            <v>94</v>
          </cell>
          <cell r="B705" t="str">
            <v>Бекмурод Яриев</v>
          </cell>
          <cell r="C705" t="str">
            <v>ф/х</v>
          </cell>
          <cell r="D705" t="str">
            <v>Кожахмет</v>
          </cell>
          <cell r="E705" t="str">
            <v>Зафаробод</v>
          </cell>
          <cell r="F705">
            <v>28300</v>
          </cell>
          <cell r="H705">
            <v>15</v>
          </cell>
        </row>
        <row r="706">
          <cell r="A706">
            <v>95</v>
          </cell>
          <cell r="B706" t="str">
            <v>Береке</v>
          </cell>
          <cell r="C706" t="str">
            <v>ф/х</v>
          </cell>
          <cell r="D706" t="str">
            <v>Кожахмет</v>
          </cell>
          <cell r="E706" t="str">
            <v>Зафаробод</v>
          </cell>
          <cell r="F706">
            <v>26800</v>
          </cell>
          <cell r="H706">
            <v>15</v>
          </cell>
        </row>
        <row r="707">
          <cell r="A707">
            <v>96</v>
          </cell>
          <cell r="B707" t="str">
            <v>Бувнарой она</v>
          </cell>
          <cell r="C707" t="str">
            <v>ф/х</v>
          </cell>
          <cell r="D707" t="str">
            <v>Кожахмет</v>
          </cell>
          <cell r="E707" t="str">
            <v>Зафаробод</v>
          </cell>
          <cell r="F707">
            <v>16500</v>
          </cell>
          <cell r="H707">
            <v>15</v>
          </cell>
        </row>
        <row r="708">
          <cell r="A708">
            <v>97</v>
          </cell>
          <cell r="B708" t="str">
            <v>Гулмурод бобо</v>
          </cell>
          <cell r="C708" t="str">
            <v>ф/х</v>
          </cell>
          <cell r="D708" t="str">
            <v>Кожахмет</v>
          </cell>
          <cell r="E708" t="str">
            <v>Зафаробод</v>
          </cell>
          <cell r="F708">
            <v>30500</v>
          </cell>
          <cell r="H708">
            <v>15</v>
          </cell>
        </row>
        <row r="709">
          <cell r="A709">
            <v>98</v>
          </cell>
          <cell r="B709" t="str">
            <v>Еламон</v>
          </cell>
          <cell r="C709" t="str">
            <v>ф/х</v>
          </cell>
          <cell r="D709" t="str">
            <v>Кожахмет</v>
          </cell>
          <cell r="E709" t="str">
            <v>Зафаробод</v>
          </cell>
          <cell r="F709">
            <v>32700</v>
          </cell>
          <cell r="H709">
            <v>15</v>
          </cell>
        </row>
        <row r="710">
          <cell r="A710">
            <v>99</v>
          </cell>
          <cell r="B710" t="str">
            <v>Ерали ота</v>
          </cell>
          <cell r="C710" t="str">
            <v>ф/х</v>
          </cell>
          <cell r="D710" t="str">
            <v>Кожахмет</v>
          </cell>
          <cell r="E710" t="str">
            <v>Зафаробод</v>
          </cell>
          <cell r="F710">
            <v>22500</v>
          </cell>
          <cell r="H710">
            <v>15</v>
          </cell>
        </row>
        <row r="711">
          <cell r="A711">
            <v>100</v>
          </cell>
          <cell r="B711" t="str">
            <v>Ерсултан</v>
          </cell>
          <cell r="C711" t="str">
            <v>ф/х</v>
          </cell>
          <cell r="D711" t="str">
            <v>Кожахмет</v>
          </cell>
          <cell r="E711" t="str">
            <v>Зафаробод</v>
          </cell>
          <cell r="F711">
            <v>51100</v>
          </cell>
          <cell r="H711">
            <v>16</v>
          </cell>
        </row>
        <row r="712">
          <cell r="A712">
            <v>101</v>
          </cell>
          <cell r="B712" t="str">
            <v>Жамбыл</v>
          </cell>
          <cell r="C712" t="str">
            <v>ф/х</v>
          </cell>
          <cell r="D712" t="str">
            <v>Кожахмет</v>
          </cell>
          <cell r="E712" t="str">
            <v>Зафаробод</v>
          </cell>
          <cell r="F712">
            <v>77800</v>
          </cell>
          <cell r="H712">
            <v>16</v>
          </cell>
        </row>
        <row r="713">
          <cell r="A713">
            <v>102</v>
          </cell>
          <cell r="B713" t="str">
            <v>Жуман ота</v>
          </cell>
          <cell r="C713" t="str">
            <v>ф/х</v>
          </cell>
          <cell r="D713" t="str">
            <v>Кожахмет</v>
          </cell>
          <cell r="E713" t="str">
            <v>Зафаробод</v>
          </cell>
          <cell r="F713">
            <v>26500</v>
          </cell>
          <cell r="H713">
            <v>16</v>
          </cell>
        </row>
        <row r="714">
          <cell r="A714">
            <v>103</v>
          </cell>
          <cell r="B714" t="str">
            <v>ИРС</v>
          </cell>
          <cell r="C714" t="str">
            <v>ф/х</v>
          </cell>
          <cell r="D714" t="str">
            <v>Кожахмет</v>
          </cell>
          <cell r="E714" t="str">
            <v>Зафаробод</v>
          </cell>
          <cell r="F714">
            <v>52100</v>
          </cell>
          <cell r="H714">
            <v>16</v>
          </cell>
        </row>
        <row r="715">
          <cell r="A715">
            <v>104</v>
          </cell>
          <cell r="B715" t="str">
            <v>Казыбек-Би</v>
          </cell>
          <cell r="C715" t="str">
            <v>ф/х</v>
          </cell>
          <cell r="D715" t="str">
            <v>Кожахмет</v>
          </cell>
          <cell r="E715" t="str">
            <v>Зафаробод</v>
          </cell>
          <cell r="F715">
            <v>45000</v>
          </cell>
          <cell r="H715">
            <v>16</v>
          </cell>
        </row>
        <row r="716">
          <cell r="A716">
            <v>105</v>
          </cell>
          <cell r="B716" t="str">
            <v>Маханбеткул</v>
          </cell>
          <cell r="C716" t="str">
            <v>ф/х</v>
          </cell>
          <cell r="D716" t="str">
            <v>Кожахмет</v>
          </cell>
          <cell r="E716" t="str">
            <v>Зафаробод</v>
          </cell>
          <cell r="F716">
            <v>23900</v>
          </cell>
          <cell r="H716">
            <v>16</v>
          </cell>
        </row>
        <row r="717">
          <cell r="A717">
            <v>106</v>
          </cell>
          <cell r="B717" t="str">
            <v>Наврузек ота</v>
          </cell>
          <cell r="C717" t="str">
            <v>ф/х</v>
          </cell>
          <cell r="D717" t="str">
            <v>Кожахмет</v>
          </cell>
          <cell r="E717" t="str">
            <v>Зафаробод</v>
          </cell>
          <cell r="F717">
            <v>17400</v>
          </cell>
          <cell r="H717">
            <v>17</v>
          </cell>
        </row>
        <row r="718">
          <cell r="A718">
            <v>107</v>
          </cell>
          <cell r="B718" t="str">
            <v>Нурлан</v>
          </cell>
          <cell r="C718" t="str">
            <v>ф/х</v>
          </cell>
          <cell r="D718" t="str">
            <v>Кожахмет</v>
          </cell>
          <cell r="E718" t="str">
            <v>Зафаробод</v>
          </cell>
          <cell r="F718">
            <v>17000</v>
          </cell>
          <cell r="H718">
            <v>18</v>
          </cell>
        </row>
        <row r="719">
          <cell r="A719">
            <v>108</v>
          </cell>
          <cell r="B719" t="str">
            <v>Оринбой</v>
          </cell>
          <cell r="C719" t="str">
            <v>ф/х</v>
          </cell>
          <cell r="D719" t="str">
            <v>Кожахмет</v>
          </cell>
          <cell r="E719" t="str">
            <v>Зафаробод</v>
          </cell>
          <cell r="F719">
            <v>45200</v>
          </cell>
          <cell r="H719">
            <v>14</v>
          </cell>
        </row>
        <row r="720">
          <cell r="A720">
            <v>109</v>
          </cell>
          <cell r="B720" t="str">
            <v>Рыски</v>
          </cell>
          <cell r="C720" t="str">
            <v>ф/х</v>
          </cell>
          <cell r="D720" t="str">
            <v>Кожахмет</v>
          </cell>
          <cell r="E720" t="str">
            <v>Зафаробод</v>
          </cell>
          <cell r="F720">
            <v>78600</v>
          </cell>
          <cell r="H720">
            <v>17</v>
          </cell>
        </row>
        <row r="721">
          <cell r="A721">
            <v>110</v>
          </cell>
          <cell r="B721" t="str">
            <v>Сабыт-67</v>
          </cell>
          <cell r="C721" t="str">
            <v>ф/х</v>
          </cell>
          <cell r="D721" t="str">
            <v>Кожахмет</v>
          </cell>
          <cell r="E721" t="str">
            <v>Зафаробод</v>
          </cell>
          <cell r="F721">
            <v>17000</v>
          </cell>
          <cell r="H721">
            <v>17</v>
          </cell>
        </row>
        <row r="722">
          <cell r="A722">
            <v>111</v>
          </cell>
          <cell r="B722" t="str">
            <v>Солин АРТ</v>
          </cell>
          <cell r="C722" t="str">
            <v>ф/х</v>
          </cell>
          <cell r="D722" t="str">
            <v>Кожахмет</v>
          </cell>
          <cell r="E722" t="str">
            <v>Зафаробод</v>
          </cell>
          <cell r="F722">
            <v>18200</v>
          </cell>
          <cell r="H722">
            <v>16</v>
          </cell>
        </row>
        <row r="723">
          <cell r="A723">
            <v>112</v>
          </cell>
          <cell r="B723" t="str">
            <v>Сурманбой ота</v>
          </cell>
          <cell r="C723" t="str">
            <v>ф/х</v>
          </cell>
          <cell r="D723" t="str">
            <v>Кожахмет</v>
          </cell>
          <cell r="E723" t="str">
            <v>Зафаробод</v>
          </cell>
          <cell r="F723">
            <v>13300</v>
          </cell>
          <cell r="H723">
            <v>16</v>
          </cell>
        </row>
        <row r="724">
          <cell r="A724">
            <v>113</v>
          </cell>
          <cell r="B724" t="str">
            <v>Сухроб</v>
          </cell>
          <cell r="C724" t="str">
            <v>ф/х</v>
          </cell>
          <cell r="D724" t="str">
            <v>Кожахмет</v>
          </cell>
          <cell r="E724" t="str">
            <v>Зафаробод</v>
          </cell>
          <cell r="F724">
            <v>230900</v>
          </cell>
          <cell r="H724">
            <v>19</v>
          </cell>
        </row>
        <row r="725">
          <cell r="A725">
            <v>114</v>
          </cell>
          <cell r="B725" t="str">
            <v>США</v>
          </cell>
          <cell r="C725" t="str">
            <v>ф/х</v>
          </cell>
          <cell r="D725" t="str">
            <v>Кожахмет</v>
          </cell>
          <cell r="E725" t="str">
            <v>Зафаробод</v>
          </cell>
          <cell r="F725">
            <v>37100</v>
          </cell>
          <cell r="H725">
            <v>16</v>
          </cell>
        </row>
        <row r="726">
          <cell r="A726">
            <v>115</v>
          </cell>
          <cell r="B726" t="str">
            <v>Темир-Санакул</v>
          </cell>
          <cell r="C726" t="str">
            <v>ф/х</v>
          </cell>
          <cell r="D726" t="str">
            <v>Кожахмет</v>
          </cell>
          <cell r="E726" t="str">
            <v>Зафаробод</v>
          </cell>
          <cell r="F726">
            <v>138100</v>
          </cell>
          <cell r="H726">
            <v>19</v>
          </cell>
        </row>
        <row r="727">
          <cell r="A727">
            <v>116</v>
          </cell>
          <cell r="B727" t="str">
            <v>Темиртоу</v>
          </cell>
          <cell r="C727" t="str">
            <v>ф/х</v>
          </cell>
          <cell r="D727" t="str">
            <v>Кожахмет</v>
          </cell>
          <cell r="E727" t="str">
            <v>Зафаробод</v>
          </cell>
          <cell r="F727">
            <v>14700</v>
          </cell>
          <cell r="H727">
            <v>19</v>
          </cell>
        </row>
        <row r="728">
          <cell r="A728">
            <v>117</v>
          </cell>
          <cell r="B728" t="str">
            <v>Шокиржон-Шамсиев</v>
          </cell>
          <cell r="C728" t="str">
            <v>ф/х</v>
          </cell>
          <cell r="D728" t="str">
            <v>Кожахмет</v>
          </cell>
          <cell r="E728" t="str">
            <v>Зафаробод</v>
          </cell>
          <cell r="F728">
            <v>23400</v>
          </cell>
          <cell r="H728">
            <v>15</v>
          </cell>
        </row>
        <row r="729">
          <cell r="A729">
            <v>42</v>
          </cell>
          <cell r="B729" t="str">
            <v>Алибой ота</v>
          </cell>
          <cell r="C729" t="str">
            <v>ф/х</v>
          </cell>
          <cell r="D729" t="str">
            <v>Зафаробод</v>
          </cell>
          <cell r="E729" t="str">
            <v>Зафаробод</v>
          </cell>
          <cell r="F729">
            <v>21100</v>
          </cell>
          <cell r="J729">
            <v>12</v>
          </cell>
        </row>
        <row r="730">
          <cell r="A730">
            <v>43</v>
          </cell>
          <cell r="B730" t="str">
            <v>Алишербек-Вали угли</v>
          </cell>
          <cell r="C730" t="str">
            <v>ф/х</v>
          </cell>
          <cell r="D730" t="str">
            <v>Зафаробод</v>
          </cell>
          <cell r="E730" t="str">
            <v>Зафаробод</v>
          </cell>
          <cell r="F730">
            <v>87700</v>
          </cell>
          <cell r="I730">
            <v>12</v>
          </cell>
        </row>
        <row r="731">
          <cell r="A731">
            <v>44</v>
          </cell>
          <cell r="B731" t="str">
            <v>Ахчоп</v>
          </cell>
          <cell r="C731" t="str">
            <v>ф/х</v>
          </cell>
          <cell r="D731" t="str">
            <v>Зафаробод</v>
          </cell>
          <cell r="E731" t="str">
            <v>Зафаробод</v>
          </cell>
          <cell r="F731">
            <v>57500</v>
          </cell>
          <cell r="I731">
            <v>12</v>
          </cell>
        </row>
        <row r="732">
          <cell r="A732">
            <v>46</v>
          </cell>
          <cell r="B732" t="str">
            <v>Бегзод-М</v>
          </cell>
          <cell r="C732" t="str">
            <v>ф/х</v>
          </cell>
          <cell r="D732" t="str">
            <v>Зафаробод</v>
          </cell>
          <cell r="E732" t="str">
            <v>Зафаробод</v>
          </cell>
          <cell r="F732">
            <v>30500</v>
          </cell>
          <cell r="I732">
            <v>12</v>
          </cell>
        </row>
        <row r="733">
          <cell r="A733">
            <v>47</v>
          </cell>
          <cell r="B733" t="str">
            <v>Бек</v>
          </cell>
          <cell r="C733" t="str">
            <v>ф/х</v>
          </cell>
          <cell r="D733" t="str">
            <v>Зафаробод</v>
          </cell>
          <cell r="E733" t="str">
            <v>Зафаробод</v>
          </cell>
          <cell r="F733">
            <v>45400</v>
          </cell>
          <cell r="I733">
            <v>6</v>
          </cell>
        </row>
        <row r="734">
          <cell r="A734">
            <v>48</v>
          </cell>
          <cell r="B734" t="str">
            <v>Бекобод</v>
          </cell>
          <cell r="C734" t="str">
            <v>ф/х</v>
          </cell>
          <cell r="D734" t="str">
            <v>Зафаробод</v>
          </cell>
          <cell r="E734" t="str">
            <v>Зафаробод</v>
          </cell>
          <cell r="F734">
            <v>31000</v>
          </cell>
          <cell r="I734">
            <v>12</v>
          </cell>
        </row>
        <row r="735">
          <cell r="A735">
            <v>49</v>
          </cell>
          <cell r="B735" t="str">
            <v>Ватан</v>
          </cell>
          <cell r="C735" t="str">
            <v>ф/х</v>
          </cell>
          <cell r="D735" t="str">
            <v>Зафаробод</v>
          </cell>
          <cell r="E735" t="str">
            <v>Зафаробод</v>
          </cell>
          <cell r="F735">
            <v>67000</v>
          </cell>
          <cell r="I735">
            <v>12</v>
          </cell>
        </row>
        <row r="736">
          <cell r="A736">
            <v>50</v>
          </cell>
          <cell r="B736" t="str">
            <v>Гамзат-Очун</v>
          </cell>
          <cell r="C736" t="str">
            <v>ф/х</v>
          </cell>
          <cell r="D736" t="str">
            <v>Зафаробод</v>
          </cell>
          <cell r="E736" t="str">
            <v>Зафаробод</v>
          </cell>
          <cell r="F736">
            <v>56600</v>
          </cell>
          <cell r="I736">
            <v>12</v>
          </cell>
        </row>
        <row r="737">
          <cell r="A737">
            <v>51</v>
          </cell>
          <cell r="B737" t="str">
            <v>Гулсаида</v>
          </cell>
          <cell r="C737" t="str">
            <v>ф/х</v>
          </cell>
          <cell r="D737" t="str">
            <v>Зафаробод</v>
          </cell>
          <cell r="E737" t="str">
            <v>Зафаробод</v>
          </cell>
          <cell r="F737">
            <v>29900</v>
          </cell>
          <cell r="I737">
            <v>8</v>
          </cell>
        </row>
        <row r="738">
          <cell r="A738">
            <v>52</v>
          </cell>
          <cell r="B738" t="str">
            <v>Гулшан</v>
          </cell>
          <cell r="C738" t="str">
            <v>ф/х</v>
          </cell>
          <cell r="D738" t="str">
            <v>Зафаробод</v>
          </cell>
          <cell r="E738" t="str">
            <v>Зафаробод</v>
          </cell>
          <cell r="F738">
            <v>71800</v>
          </cell>
          <cell r="I738">
            <v>8</v>
          </cell>
        </row>
        <row r="739">
          <cell r="A739">
            <v>53</v>
          </cell>
          <cell r="B739" t="str">
            <v>Дашт</v>
          </cell>
          <cell r="C739" t="str">
            <v>ф/х</v>
          </cell>
          <cell r="D739" t="str">
            <v>Зафаробод</v>
          </cell>
          <cell r="E739" t="str">
            <v>Зафаробод</v>
          </cell>
          <cell r="F739">
            <v>86000</v>
          </cell>
          <cell r="I739">
            <v>12</v>
          </cell>
        </row>
        <row r="740">
          <cell r="A740">
            <v>54</v>
          </cell>
          <cell r="B740" t="str">
            <v>Жамол</v>
          </cell>
          <cell r="C740" t="str">
            <v>ф/х</v>
          </cell>
          <cell r="D740" t="str">
            <v>Зафаробод</v>
          </cell>
          <cell r="E740" t="str">
            <v>Зафаробод</v>
          </cell>
          <cell r="F740">
            <v>59200</v>
          </cell>
          <cell r="I740">
            <v>12</v>
          </cell>
        </row>
        <row r="741">
          <cell r="A741">
            <v>55</v>
          </cell>
          <cell r="B741" t="str">
            <v>Жамшид</v>
          </cell>
          <cell r="C741" t="str">
            <v>ф/х</v>
          </cell>
          <cell r="D741" t="str">
            <v>Зафаробод</v>
          </cell>
          <cell r="E741" t="str">
            <v>Зафаробод</v>
          </cell>
          <cell r="F741">
            <v>131700</v>
          </cell>
          <cell r="I741">
            <v>15</v>
          </cell>
        </row>
        <row r="742">
          <cell r="A742">
            <v>56</v>
          </cell>
          <cell r="B742" t="str">
            <v>Жовидон</v>
          </cell>
          <cell r="C742" t="str">
            <v>ф/х</v>
          </cell>
          <cell r="D742" t="str">
            <v>Зафаробод</v>
          </cell>
          <cell r="E742" t="str">
            <v>Зафаробод</v>
          </cell>
          <cell r="F742">
            <v>23400</v>
          </cell>
          <cell r="I742">
            <v>14</v>
          </cell>
        </row>
        <row r="743">
          <cell r="A743">
            <v>57</v>
          </cell>
          <cell r="B743" t="str">
            <v>Кумуш</v>
          </cell>
          <cell r="C743" t="str">
            <v>ф/х</v>
          </cell>
          <cell r="D743" t="str">
            <v>Зафаробод</v>
          </cell>
          <cell r="E743" t="str">
            <v>Зафаробод</v>
          </cell>
          <cell r="F743">
            <v>51000</v>
          </cell>
          <cell r="I743">
            <v>12</v>
          </cell>
        </row>
        <row r="744">
          <cell r="A744">
            <v>58</v>
          </cell>
          <cell r="B744" t="str">
            <v>Куняшер</v>
          </cell>
          <cell r="C744" t="str">
            <v>ф/х</v>
          </cell>
          <cell r="D744" t="str">
            <v>Зафаробод</v>
          </cell>
          <cell r="E744" t="str">
            <v>Зафаробод</v>
          </cell>
          <cell r="F744">
            <v>44100</v>
          </cell>
          <cell r="I744">
            <v>12</v>
          </cell>
        </row>
        <row r="745">
          <cell r="A745">
            <v>59</v>
          </cell>
          <cell r="B745" t="str">
            <v>Леган</v>
          </cell>
          <cell r="C745" t="str">
            <v>ф/х</v>
          </cell>
          <cell r="D745" t="str">
            <v>Зафаробод</v>
          </cell>
          <cell r="E745" t="str">
            <v>Зафаробод</v>
          </cell>
          <cell r="F745">
            <v>14000</v>
          </cell>
          <cell r="I745">
            <v>12</v>
          </cell>
        </row>
        <row r="746">
          <cell r="A746">
            <v>60</v>
          </cell>
          <cell r="B746" t="str">
            <v>Мезон</v>
          </cell>
          <cell r="C746" t="str">
            <v>ф/х</v>
          </cell>
          <cell r="D746" t="str">
            <v>Зафаробод</v>
          </cell>
          <cell r="E746" t="str">
            <v>Зафаробод</v>
          </cell>
          <cell r="F746">
            <v>82900</v>
          </cell>
          <cell r="I746">
            <v>6</v>
          </cell>
        </row>
        <row r="747">
          <cell r="A747">
            <v>61</v>
          </cell>
          <cell r="B747" t="str">
            <v>Миролим</v>
          </cell>
          <cell r="C747" t="str">
            <v>ф/х</v>
          </cell>
          <cell r="D747" t="str">
            <v>Зафаробод</v>
          </cell>
          <cell r="E747" t="str">
            <v>Зафаробод</v>
          </cell>
          <cell r="F747">
            <v>117100</v>
          </cell>
          <cell r="I747">
            <v>13</v>
          </cell>
        </row>
        <row r="748">
          <cell r="A748">
            <v>62</v>
          </cell>
          <cell r="B748" t="str">
            <v>Назар ота</v>
          </cell>
          <cell r="C748" t="str">
            <v>ф/х</v>
          </cell>
          <cell r="D748" t="str">
            <v>Зафаробод</v>
          </cell>
          <cell r="E748" t="str">
            <v>Зафаробод</v>
          </cell>
          <cell r="F748">
            <v>91600</v>
          </cell>
          <cell r="I748">
            <v>14</v>
          </cell>
        </row>
        <row r="749">
          <cell r="A749">
            <v>63</v>
          </cell>
          <cell r="B749" t="str">
            <v>Нодирбек</v>
          </cell>
          <cell r="C749" t="str">
            <v>ф/х</v>
          </cell>
          <cell r="D749" t="str">
            <v>Зафаробод</v>
          </cell>
          <cell r="E749" t="str">
            <v>Зафаробод</v>
          </cell>
          <cell r="F749">
            <v>27300</v>
          </cell>
          <cell r="I749">
            <v>8</v>
          </cell>
        </row>
        <row r="750">
          <cell r="A750">
            <v>64</v>
          </cell>
          <cell r="B750" t="str">
            <v xml:space="preserve">Нурота </v>
          </cell>
          <cell r="C750" t="str">
            <v>ф/х</v>
          </cell>
          <cell r="D750" t="str">
            <v>Зафаробод</v>
          </cell>
          <cell r="E750" t="str">
            <v>Зафаробод</v>
          </cell>
          <cell r="F750">
            <v>91600</v>
          </cell>
          <cell r="I750">
            <v>8</v>
          </cell>
        </row>
        <row r="751">
          <cell r="A751">
            <v>65</v>
          </cell>
          <cell r="B751" t="str">
            <v>Обид-А</v>
          </cell>
          <cell r="C751" t="str">
            <v>ф/х</v>
          </cell>
          <cell r="D751" t="str">
            <v>Зафаробод</v>
          </cell>
          <cell r="E751" t="str">
            <v>Зафаробод</v>
          </cell>
          <cell r="F751">
            <v>28300</v>
          </cell>
          <cell r="I751">
            <v>11</v>
          </cell>
        </row>
        <row r="752">
          <cell r="A752">
            <v>66</v>
          </cell>
          <cell r="B752" t="str">
            <v>Олмозор</v>
          </cell>
          <cell r="C752" t="str">
            <v>ф/х</v>
          </cell>
          <cell r="D752" t="str">
            <v>Зафаробод</v>
          </cell>
          <cell r="E752" t="str">
            <v>Зафаробод</v>
          </cell>
          <cell r="F752">
            <v>80900</v>
          </cell>
          <cell r="I752">
            <v>6</v>
          </cell>
        </row>
        <row r="753">
          <cell r="A753">
            <v>67</v>
          </cell>
          <cell r="B753" t="str">
            <v>Пармон ота</v>
          </cell>
          <cell r="C753" t="str">
            <v>ф/х</v>
          </cell>
          <cell r="D753" t="str">
            <v>Зафаробод</v>
          </cell>
          <cell r="E753" t="str">
            <v>Зафаробод</v>
          </cell>
          <cell r="F753">
            <v>30900</v>
          </cell>
          <cell r="I753">
            <v>12</v>
          </cell>
        </row>
        <row r="754">
          <cell r="A754">
            <v>68</v>
          </cell>
          <cell r="B754" t="str">
            <v>Пахтазор</v>
          </cell>
          <cell r="C754" t="str">
            <v>ф/х</v>
          </cell>
          <cell r="D754" t="str">
            <v>Зафаробод</v>
          </cell>
          <cell r="E754" t="str">
            <v>Зафаробод</v>
          </cell>
          <cell r="F754">
            <v>56700</v>
          </cell>
          <cell r="I754">
            <v>12</v>
          </cell>
        </row>
        <row r="755">
          <cell r="A755">
            <v>69</v>
          </cell>
          <cell r="B755" t="str">
            <v>Сангшох</v>
          </cell>
          <cell r="C755" t="str">
            <v>ф/х</v>
          </cell>
          <cell r="D755" t="str">
            <v>Зафаробод</v>
          </cell>
          <cell r="E755" t="str">
            <v>Зафаробод</v>
          </cell>
          <cell r="F755">
            <v>27200</v>
          </cell>
          <cell r="I755">
            <v>13</v>
          </cell>
        </row>
        <row r="756">
          <cell r="A756">
            <v>70</v>
          </cell>
          <cell r="B756" t="str">
            <v>Сертомир</v>
          </cell>
          <cell r="C756" t="str">
            <v>ф/х</v>
          </cell>
          <cell r="D756" t="str">
            <v>Зафаробод</v>
          </cell>
          <cell r="E756" t="str">
            <v>Зафаробод</v>
          </cell>
          <cell r="F756">
            <v>75400</v>
          </cell>
          <cell r="I756">
            <v>10</v>
          </cell>
        </row>
        <row r="757">
          <cell r="A757">
            <v>71</v>
          </cell>
          <cell r="B757" t="str">
            <v>Симон-Дефо</v>
          </cell>
          <cell r="C757" t="str">
            <v>ф/х</v>
          </cell>
          <cell r="D757" t="str">
            <v>Зафаробод</v>
          </cell>
          <cell r="E757" t="str">
            <v>Зафаробод</v>
          </cell>
          <cell r="F757">
            <v>63000</v>
          </cell>
          <cell r="I757">
            <v>14</v>
          </cell>
        </row>
        <row r="758">
          <cell r="A758">
            <v>72</v>
          </cell>
          <cell r="B758" t="str">
            <v>Солин бургути</v>
          </cell>
          <cell r="C758" t="str">
            <v>ф/х</v>
          </cell>
          <cell r="D758" t="str">
            <v>Зафаробод</v>
          </cell>
          <cell r="E758" t="str">
            <v>Зафаробод</v>
          </cell>
          <cell r="F758">
            <v>41900</v>
          </cell>
          <cell r="I758">
            <v>14</v>
          </cell>
        </row>
        <row r="759">
          <cell r="A759">
            <v>73</v>
          </cell>
          <cell r="B759" t="str">
            <v>Танга топди</v>
          </cell>
          <cell r="C759" t="str">
            <v>ф/х</v>
          </cell>
          <cell r="D759" t="str">
            <v>Зафаробод</v>
          </cell>
          <cell r="E759" t="str">
            <v>Зафаробод</v>
          </cell>
          <cell r="F759">
            <v>54000</v>
          </cell>
          <cell r="I759">
            <v>10</v>
          </cell>
        </row>
        <row r="760">
          <cell r="A760">
            <v>74</v>
          </cell>
          <cell r="B760" t="str">
            <v>Тараккиёт товуши</v>
          </cell>
          <cell r="C760" t="str">
            <v>ф/х</v>
          </cell>
          <cell r="D760" t="str">
            <v>Зафаробод</v>
          </cell>
          <cell r="E760" t="str">
            <v>Зафаробод</v>
          </cell>
          <cell r="F760">
            <v>50000</v>
          </cell>
          <cell r="I760">
            <v>11</v>
          </cell>
        </row>
        <row r="761">
          <cell r="A761">
            <v>75</v>
          </cell>
          <cell r="B761" t="str">
            <v>Тохир</v>
          </cell>
          <cell r="C761" t="str">
            <v>ф/х</v>
          </cell>
          <cell r="D761" t="str">
            <v>Зафаробод</v>
          </cell>
          <cell r="E761" t="str">
            <v>Зафаробод</v>
          </cell>
          <cell r="F761">
            <v>51300</v>
          </cell>
          <cell r="I761">
            <v>12</v>
          </cell>
        </row>
        <row r="762">
          <cell r="A762">
            <v>76</v>
          </cell>
          <cell r="B762" t="str">
            <v>Тошбулок</v>
          </cell>
          <cell r="C762" t="str">
            <v>ф/х</v>
          </cell>
          <cell r="D762" t="str">
            <v>Зафаробод</v>
          </cell>
          <cell r="E762" t="str">
            <v>Зафаробод</v>
          </cell>
          <cell r="F762">
            <v>53000</v>
          </cell>
          <cell r="I762">
            <v>9</v>
          </cell>
        </row>
        <row r="763">
          <cell r="A763">
            <v>77</v>
          </cell>
          <cell r="B763" t="str">
            <v>Тошлок</v>
          </cell>
          <cell r="C763" t="str">
            <v>ф/х</v>
          </cell>
          <cell r="D763" t="str">
            <v>Зафаробод</v>
          </cell>
          <cell r="E763" t="str">
            <v>Зафаробод</v>
          </cell>
          <cell r="F763">
            <v>117400</v>
          </cell>
          <cell r="I763">
            <v>9</v>
          </cell>
        </row>
        <row r="764">
          <cell r="A764">
            <v>78</v>
          </cell>
          <cell r="B764" t="str">
            <v>Умар</v>
          </cell>
          <cell r="C764" t="str">
            <v>ф/х</v>
          </cell>
          <cell r="D764" t="str">
            <v>Зафаробод</v>
          </cell>
          <cell r="E764" t="str">
            <v>Зафаробод</v>
          </cell>
          <cell r="F764">
            <v>44200</v>
          </cell>
          <cell r="I764">
            <v>12</v>
          </cell>
        </row>
        <row r="765">
          <cell r="A765">
            <v>79</v>
          </cell>
          <cell r="B765" t="str">
            <v>Уч киз тоги</v>
          </cell>
          <cell r="C765" t="str">
            <v>ф/х</v>
          </cell>
          <cell r="D765" t="str">
            <v>Зафаробод</v>
          </cell>
          <cell r="E765" t="str">
            <v>Зафаробод</v>
          </cell>
          <cell r="F765">
            <v>29600</v>
          </cell>
          <cell r="I765">
            <v>6</v>
          </cell>
        </row>
        <row r="766">
          <cell r="A766">
            <v>80</v>
          </cell>
          <cell r="B766" t="str">
            <v>Учнор</v>
          </cell>
          <cell r="C766" t="str">
            <v>ф/х</v>
          </cell>
          <cell r="D766" t="str">
            <v>Зафаробод</v>
          </cell>
          <cell r="E766" t="str">
            <v>Зафаробод</v>
          </cell>
          <cell r="F766">
            <v>18100</v>
          </cell>
          <cell r="I766">
            <v>12</v>
          </cell>
        </row>
        <row r="767">
          <cell r="A767">
            <v>81</v>
          </cell>
          <cell r="B767" t="str">
            <v>Халил ота</v>
          </cell>
          <cell r="C767" t="str">
            <v>ф/х</v>
          </cell>
          <cell r="D767" t="str">
            <v>Зафаробод</v>
          </cell>
          <cell r="E767" t="str">
            <v>Зафаробод</v>
          </cell>
          <cell r="F767">
            <v>96800</v>
          </cell>
          <cell r="I767">
            <v>11</v>
          </cell>
        </row>
        <row r="768">
          <cell r="A768">
            <v>82</v>
          </cell>
          <cell r="B768" t="str">
            <v>Хидиросмон</v>
          </cell>
          <cell r="C768" t="str">
            <v>ф/х</v>
          </cell>
          <cell r="D768" t="str">
            <v>Зафаробод</v>
          </cell>
          <cell r="E768" t="str">
            <v>Зафаробод</v>
          </cell>
          <cell r="F768">
            <v>154700</v>
          </cell>
          <cell r="I768">
            <v>8</v>
          </cell>
        </row>
        <row r="769">
          <cell r="A769">
            <v>83</v>
          </cell>
          <cell r="B769" t="str">
            <v>Холик ота</v>
          </cell>
          <cell r="C769" t="str">
            <v>ф/х</v>
          </cell>
          <cell r="D769" t="str">
            <v>Зафаробод</v>
          </cell>
          <cell r="E769" t="str">
            <v>Зафаробод</v>
          </cell>
          <cell r="F769">
            <v>64100</v>
          </cell>
          <cell r="I769">
            <v>8</v>
          </cell>
        </row>
        <row r="770">
          <cell r="A770">
            <v>84</v>
          </cell>
          <cell r="B770" t="str">
            <v>Чинор</v>
          </cell>
          <cell r="C770" t="str">
            <v>ф/х</v>
          </cell>
          <cell r="D770" t="str">
            <v>Зафаробод</v>
          </cell>
          <cell r="E770" t="str">
            <v>Зафаробод</v>
          </cell>
          <cell r="F770">
            <v>50100</v>
          </cell>
          <cell r="I770">
            <v>12</v>
          </cell>
        </row>
        <row r="771">
          <cell r="A771">
            <v>85</v>
          </cell>
          <cell r="B771" t="str">
            <v>Шамсия</v>
          </cell>
          <cell r="C771" t="str">
            <v>ф/х</v>
          </cell>
          <cell r="D771" t="str">
            <v>Зафаробод</v>
          </cell>
          <cell r="E771" t="str">
            <v>Зафаробод</v>
          </cell>
          <cell r="F771">
            <v>74000</v>
          </cell>
          <cell r="I771">
            <v>8</v>
          </cell>
        </row>
        <row r="772">
          <cell r="A772">
            <v>86</v>
          </cell>
          <cell r="B772" t="str">
            <v>Шодибой ота</v>
          </cell>
          <cell r="C772" t="str">
            <v>ф/х</v>
          </cell>
          <cell r="D772" t="str">
            <v>Зафаробод</v>
          </cell>
          <cell r="E772" t="str">
            <v>Зафаробод</v>
          </cell>
          <cell r="F772">
            <v>33100</v>
          </cell>
          <cell r="I772">
            <v>8</v>
          </cell>
        </row>
        <row r="773">
          <cell r="A773">
            <v>87</v>
          </cell>
          <cell r="B773" t="str">
            <v>Шурбулок</v>
          </cell>
          <cell r="C773" t="str">
            <v>ф/х</v>
          </cell>
          <cell r="D773" t="str">
            <v>Зафаробод</v>
          </cell>
          <cell r="E773" t="str">
            <v>Зафаробод</v>
          </cell>
          <cell r="F773">
            <v>66500</v>
          </cell>
          <cell r="I773">
            <v>8</v>
          </cell>
        </row>
        <row r="774">
          <cell r="A774">
            <v>88</v>
          </cell>
          <cell r="B774" t="str">
            <v>Эркин</v>
          </cell>
          <cell r="C774" t="str">
            <v>ф/х</v>
          </cell>
          <cell r="D774" t="str">
            <v>Зафаробод</v>
          </cell>
          <cell r="E774" t="str">
            <v>Зафаробод</v>
          </cell>
          <cell r="F774">
            <v>57000</v>
          </cell>
          <cell r="I774">
            <v>7</v>
          </cell>
        </row>
        <row r="775">
          <cell r="A775">
            <v>89</v>
          </cell>
          <cell r="B775" t="str">
            <v>Юзбой суфи</v>
          </cell>
          <cell r="C775" t="str">
            <v>ф/х</v>
          </cell>
          <cell r="D775" t="str">
            <v>Зафаробод</v>
          </cell>
          <cell r="E775" t="str">
            <v>Зафаробод</v>
          </cell>
          <cell r="F775">
            <v>36900</v>
          </cell>
          <cell r="I775">
            <v>10</v>
          </cell>
        </row>
        <row r="776">
          <cell r="A776">
            <v>90</v>
          </cell>
          <cell r="B776" t="str">
            <v>Янгиобод-1</v>
          </cell>
          <cell r="C776" t="str">
            <v>ф/х</v>
          </cell>
          <cell r="D776" t="str">
            <v>Зафаробод</v>
          </cell>
          <cell r="E776" t="str">
            <v>Зафаробод</v>
          </cell>
          <cell r="F776">
            <v>21500</v>
          </cell>
          <cell r="I776">
            <v>11</v>
          </cell>
        </row>
        <row r="777">
          <cell r="A777">
            <v>45</v>
          </cell>
          <cell r="B777" t="str">
            <v>Бегзод-1</v>
          </cell>
          <cell r="C777" t="str">
            <v>б/т</v>
          </cell>
          <cell r="D777" t="str">
            <v>Зафаробод</v>
          </cell>
          <cell r="E777" t="str">
            <v>Зафаробод</v>
          </cell>
          <cell r="F777">
            <v>94200</v>
          </cell>
          <cell r="I777">
            <v>8</v>
          </cell>
        </row>
        <row r="778">
          <cell r="A778">
            <v>1</v>
          </cell>
          <cell r="B778" t="str">
            <v>Адирлик богида</v>
          </cell>
          <cell r="C778" t="str">
            <v>ф/х</v>
          </cell>
          <cell r="D778" t="str">
            <v>Беруний</v>
          </cell>
          <cell r="E778" t="str">
            <v>Зафаробод</v>
          </cell>
          <cell r="F778">
            <v>12600</v>
          </cell>
          <cell r="J778">
            <v>10</v>
          </cell>
        </row>
        <row r="779">
          <cell r="A779">
            <v>2</v>
          </cell>
          <cell r="B779" t="str">
            <v>Али-Абу-Бакир</v>
          </cell>
          <cell r="C779" t="str">
            <v>ф/х</v>
          </cell>
          <cell r="D779" t="str">
            <v>Беруний</v>
          </cell>
          <cell r="E779" t="str">
            <v>Зафаробод</v>
          </cell>
          <cell r="F779">
            <v>166300</v>
          </cell>
          <cell r="H779">
            <v>15</v>
          </cell>
        </row>
        <row r="780">
          <cell r="A780">
            <v>3</v>
          </cell>
          <cell r="B780" t="str">
            <v>Ахмат тадбиркор</v>
          </cell>
          <cell r="C780" t="str">
            <v>ф/х</v>
          </cell>
          <cell r="D780" t="str">
            <v>Беруний</v>
          </cell>
          <cell r="E780" t="str">
            <v>Зафаробод</v>
          </cell>
          <cell r="F780">
            <v>12100</v>
          </cell>
          <cell r="J780">
            <v>10</v>
          </cell>
        </row>
        <row r="781">
          <cell r="A781">
            <v>4</v>
          </cell>
          <cell r="B781" t="str">
            <v>Бахром Боллибоев</v>
          </cell>
          <cell r="C781" t="str">
            <v>ф/х</v>
          </cell>
          <cell r="D781" t="str">
            <v>Беруний</v>
          </cell>
          <cell r="E781" t="str">
            <v>Зафаробод</v>
          </cell>
          <cell r="F781">
            <v>12000</v>
          </cell>
          <cell r="J781">
            <v>8</v>
          </cell>
        </row>
        <row r="782">
          <cell r="A782">
            <v>5</v>
          </cell>
          <cell r="B782" t="str">
            <v>Бозорбой ота авлоди</v>
          </cell>
          <cell r="C782" t="str">
            <v>ф/х</v>
          </cell>
          <cell r="D782" t="str">
            <v>Беруний</v>
          </cell>
          <cell r="E782" t="str">
            <v>Зафаробод</v>
          </cell>
          <cell r="F782">
            <v>27000</v>
          </cell>
          <cell r="J782">
            <v>8</v>
          </cell>
        </row>
        <row r="783">
          <cell r="A783">
            <v>6</v>
          </cell>
          <cell r="B783" t="str">
            <v>Бурхон бобо</v>
          </cell>
          <cell r="C783" t="str">
            <v>ф/х</v>
          </cell>
          <cell r="D783" t="str">
            <v>Беруний</v>
          </cell>
          <cell r="E783" t="str">
            <v>Зафаробод</v>
          </cell>
          <cell r="F783">
            <v>35300</v>
          </cell>
          <cell r="J783">
            <v>12</v>
          </cell>
        </row>
        <row r="784">
          <cell r="A784">
            <v>7</v>
          </cell>
          <cell r="B784" t="str">
            <v>Гайратбек-Султон</v>
          </cell>
          <cell r="C784" t="str">
            <v>ф/х</v>
          </cell>
          <cell r="D784" t="str">
            <v>Беруний</v>
          </cell>
          <cell r="E784" t="str">
            <v>Зафаробод</v>
          </cell>
          <cell r="F784">
            <v>27900</v>
          </cell>
          <cell r="J784">
            <v>8</v>
          </cell>
        </row>
        <row r="785">
          <cell r="A785">
            <v>8</v>
          </cell>
          <cell r="B785" t="str">
            <v>Гайрат-Жавохир</v>
          </cell>
          <cell r="C785" t="str">
            <v>ф/х</v>
          </cell>
          <cell r="D785" t="str">
            <v>Беруний</v>
          </cell>
          <cell r="E785" t="str">
            <v>Зафаробод</v>
          </cell>
          <cell r="F785">
            <v>18500</v>
          </cell>
          <cell r="J785">
            <v>12</v>
          </cell>
        </row>
        <row r="786">
          <cell r="A786">
            <v>9</v>
          </cell>
          <cell r="B786" t="str">
            <v>Ганишер</v>
          </cell>
          <cell r="C786" t="str">
            <v>ф/х</v>
          </cell>
          <cell r="D786" t="str">
            <v>Беруний</v>
          </cell>
          <cell r="E786" t="str">
            <v>Зафаробод</v>
          </cell>
          <cell r="F786">
            <v>8300</v>
          </cell>
          <cell r="J786">
            <v>14</v>
          </cell>
        </row>
        <row r="787">
          <cell r="A787">
            <v>10</v>
          </cell>
          <cell r="B787" t="str">
            <v>Жавшар ота</v>
          </cell>
          <cell r="C787" t="str">
            <v>ф/х</v>
          </cell>
          <cell r="D787" t="str">
            <v>Беруний</v>
          </cell>
          <cell r="E787" t="str">
            <v>Зафаробод</v>
          </cell>
          <cell r="F787">
            <v>22700</v>
          </cell>
          <cell r="J787">
            <v>5</v>
          </cell>
        </row>
        <row r="788">
          <cell r="A788">
            <v>11</v>
          </cell>
          <cell r="B788" t="str">
            <v>Зайниддин-Дилшод</v>
          </cell>
          <cell r="C788" t="str">
            <v>ф/х</v>
          </cell>
          <cell r="D788" t="str">
            <v>Беруний</v>
          </cell>
          <cell r="E788" t="str">
            <v>Зафаробод</v>
          </cell>
          <cell r="F788">
            <v>14200</v>
          </cell>
          <cell r="J788">
            <v>6</v>
          </cell>
        </row>
        <row r="789">
          <cell r="A789">
            <v>12</v>
          </cell>
          <cell r="B789" t="str">
            <v>Илмира-Шахзода</v>
          </cell>
          <cell r="C789" t="str">
            <v>ф/х</v>
          </cell>
          <cell r="D789" t="str">
            <v>Беруний</v>
          </cell>
          <cell r="E789" t="str">
            <v>Зафаробод</v>
          </cell>
          <cell r="F789">
            <v>8100</v>
          </cell>
          <cell r="J789">
            <v>10</v>
          </cell>
        </row>
        <row r="790">
          <cell r="A790">
            <v>13</v>
          </cell>
          <cell r="B790" t="str">
            <v>Камар Курбонов</v>
          </cell>
          <cell r="C790" t="str">
            <v>ф/х</v>
          </cell>
          <cell r="D790" t="str">
            <v>Беруний</v>
          </cell>
          <cell r="E790" t="str">
            <v>Зафаробод</v>
          </cell>
          <cell r="F790">
            <v>9800</v>
          </cell>
          <cell r="J790">
            <v>14</v>
          </cell>
        </row>
        <row r="791">
          <cell r="A791">
            <v>14</v>
          </cell>
          <cell r="B791" t="str">
            <v>Камол ота</v>
          </cell>
          <cell r="C791" t="str">
            <v>ф/х</v>
          </cell>
          <cell r="D791" t="str">
            <v>Беруний</v>
          </cell>
          <cell r="E791" t="str">
            <v>Зафаробод</v>
          </cell>
          <cell r="F791">
            <v>11400</v>
          </cell>
          <cell r="J791">
            <v>12</v>
          </cell>
        </row>
        <row r="792">
          <cell r="A792">
            <v>15</v>
          </cell>
          <cell r="B792" t="str">
            <v>Кенг-кирра</v>
          </cell>
          <cell r="C792" t="str">
            <v>ф/х</v>
          </cell>
          <cell r="D792" t="str">
            <v>Беруний</v>
          </cell>
          <cell r="E792" t="str">
            <v>Зафаробод</v>
          </cell>
          <cell r="F792">
            <v>19400</v>
          </cell>
          <cell r="J792">
            <v>10</v>
          </cell>
        </row>
        <row r="793">
          <cell r="A793">
            <v>16</v>
          </cell>
          <cell r="B793" t="str">
            <v>Кили буйи</v>
          </cell>
          <cell r="C793" t="str">
            <v>ф/х</v>
          </cell>
          <cell r="D793" t="str">
            <v>Беруний</v>
          </cell>
          <cell r="E793" t="str">
            <v>Зафаробод</v>
          </cell>
          <cell r="F793">
            <v>37800</v>
          </cell>
          <cell r="J793">
            <v>6</v>
          </cell>
        </row>
        <row r="794">
          <cell r="A794">
            <v>17</v>
          </cell>
          <cell r="B794" t="str">
            <v>Клара-Рохмонкул кизи</v>
          </cell>
          <cell r="C794" t="str">
            <v>ф/х</v>
          </cell>
          <cell r="D794" t="str">
            <v>Беруний</v>
          </cell>
          <cell r="E794" t="str">
            <v>Зафаробод</v>
          </cell>
          <cell r="F794">
            <v>14600</v>
          </cell>
          <cell r="J794">
            <v>8</v>
          </cell>
        </row>
        <row r="795">
          <cell r="A795">
            <v>18</v>
          </cell>
          <cell r="B795" t="str">
            <v>Конжиголи</v>
          </cell>
          <cell r="C795" t="str">
            <v>ф/х</v>
          </cell>
          <cell r="D795" t="str">
            <v>Беруний</v>
          </cell>
          <cell r="E795" t="str">
            <v>Зафаробод</v>
          </cell>
          <cell r="F795">
            <v>28000</v>
          </cell>
          <cell r="J795">
            <v>8</v>
          </cell>
        </row>
        <row r="796">
          <cell r="A796">
            <v>19</v>
          </cell>
          <cell r="B796" t="str">
            <v>Коплонбек-Болибек</v>
          </cell>
          <cell r="C796" t="str">
            <v>ф/х</v>
          </cell>
          <cell r="D796" t="str">
            <v>Беруний</v>
          </cell>
          <cell r="E796" t="str">
            <v>Зафаробод</v>
          </cell>
          <cell r="F796">
            <v>66000</v>
          </cell>
          <cell r="J796">
            <v>10</v>
          </cell>
        </row>
        <row r="797">
          <cell r="A797">
            <v>20</v>
          </cell>
          <cell r="B797" t="str">
            <v>Кувнок ота</v>
          </cell>
          <cell r="C797" t="str">
            <v>ф/х</v>
          </cell>
          <cell r="D797" t="str">
            <v>Беруний</v>
          </cell>
          <cell r="E797" t="str">
            <v>Зафаробод</v>
          </cell>
          <cell r="F797">
            <v>16200</v>
          </cell>
          <cell r="J797">
            <v>8</v>
          </cell>
        </row>
        <row r="798">
          <cell r="A798">
            <v>21</v>
          </cell>
          <cell r="B798" t="str">
            <v>Куш кир-Дукур сой</v>
          </cell>
          <cell r="C798" t="str">
            <v>ф/х</v>
          </cell>
          <cell r="D798" t="str">
            <v>Беруний</v>
          </cell>
          <cell r="E798" t="str">
            <v>Зафаробод</v>
          </cell>
          <cell r="F798">
            <v>28900</v>
          </cell>
          <cell r="J798">
            <v>12</v>
          </cell>
        </row>
        <row r="799">
          <cell r="A799">
            <v>22</v>
          </cell>
          <cell r="B799" t="str">
            <v>Марат-Миржалол</v>
          </cell>
          <cell r="C799" t="str">
            <v>ф/х</v>
          </cell>
          <cell r="D799" t="str">
            <v>Беруний</v>
          </cell>
          <cell r="E799" t="str">
            <v>Зафаробод</v>
          </cell>
          <cell r="F799">
            <v>24200</v>
          </cell>
          <cell r="J799">
            <v>8</v>
          </cell>
        </row>
        <row r="800">
          <cell r="A800">
            <v>23</v>
          </cell>
          <cell r="B800" t="str">
            <v>Махаммат ота авлоди</v>
          </cell>
          <cell r="C800" t="str">
            <v>ф/х</v>
          </cell>
          <cell r="D800" t="str">
            <v>Беруний</v>
          </cell>
          <cell r="E800" t="str">
            <v>Зафаробод</v>
          </cell>
          <cell r="F800">
            <v>9200</v>
          </cell>
          <cell r="J800">
            <v>11</v>
          </cell>
        </row>
        <row r="801">
          <cell r="A801">
            <v>24</v>
          </cell>
          <cell r="B801" t="str">
            <v>Наката</v>
          </cell>
          <cell r="C801" t="str">
            <v>ф/х</v>
          </cell>
          <cell r="D801" t="str">
            <v>Беруний</v>
          </cell>
          <cell r="E801" t="str">
            <v>Зафаробод</v>
          </cell>
          <cell r="F801">
            <v>25100</v>
          </cell>
          <cell r="J801">
            <v>12</v>
          </cell>
        </row>
        <row r="802">
          <cell r="A802">
            <v>25</v>
          </cell>
          <cell r="B802" t="str">
            <v>Нозин-Наргиз</v>
          </cell>
          <cell r="C802" t="str">
            <v>ф/х</v>
          </cell>
          <cell r="D802" t="str">
            <v>Беруний</v>
          </cell>
          <cell r="E802" t="str">
            <v>Зафаробод</v>
          </cell>
          <cell r="F802">
            <v>15700</v>
          </cell>
          <cell r="J802">
            <v>14</v>
          </cell>
        </row>
        <row r="803">
          <cell r="A803">
            <v>26</v>
          </cell>
          <cell r="B803" t="str">
            <v>Озод куш самода</v>
          </cell>
          <cell r="C803" t="str">
            <v>ф/х</v>
          </cell>
          <cell r="D803" t="str">
            <v>Беруний</v>
          </cell>
          <cell r="E803" t="str">
            <v>Зафаробод</v>
          </cell>
          <cell r="F803">
            <v>25300</v>
          </cell>
          <cell r="J803">
            <v>12</v>
          </cell>
        </row>
        <row r="804">
          <cell r="A804">
            <v>27</v>
          </cell>
          <cell r="B804" t="str">
            <v xml:space="preserve">Прим-Ёкуббек </v>
          </cell>
          <cell r="C804" t="str">
            <v>ф/х</v>
          </cell>
          <cell r="D804" t="str">
            <v>Беруний</v>
          </cell>
          <cell r="E804" t="str">
            <v>Зафаробод</v>
          </cell>
          <cell r="F804">
            <v>14700</v>
          </cell>
          <cell r="J804">
            <v>8</v>
          </cell>
        </row>
        <row r="805">
          <cell r="A805">
            <v>28</v>
          </cell>
          <cell r="B805" t="str">
            <v>Сайдулхон-Олим</v>
          </cell>
          <cell r="C805" t="str">
            <v>ф/х</v>
          </cell>
          <cell r="D805" t="str">
            <v>Беруний</v>
          </cell>
          <cell r="E805" t="str">
            <v>Зафаробод</v>
          </cell>
          <cell r="F805">
            <v>17400</v>
          </cell>
          <cell r="J805">
            <v>15</v>
          </cell>
        </row>
        <row r="806">
          <cell r="A806">
            <v>29</v>
          </cell>
          <cell r="B806" t="str">
            <v>Тошкудук ота</v>
          </cell>
          <cell r="C806" t="str">
            <v>ф/х</v>
          </cell>
          <cell r="D806" t="str">
            <v>Беруний</v>
          </cell>
          <cell r="E806" t="str">
            <v>Зафаробод</v>
          </cell>
          <cell r="F806">
            <v>18400</v>
          </cell>
          <cell r="J806">
            <v>12</v>
          </cell>
        </row>
        <row r="807">
          <cell r="A807">
            <v>30</v>
          </cell>
          <cell r="B807" t="str">
            <v>Тухтахон-Элбос</v>
          </cell>
          <cell r="C807" t="str">
            <v>ф/х</v>
          </cell>
          <cell r="D807" t="str">
            <v>Беруний</v>
          </cell>
          <cell r="E807" t="str">
            <v>Зафаробод</v>
          </cell>
          <cell r="F807">
            <v>13100</v>
          </cell>
          <cell r="J807">
            <v>8</v>
          </cell>
        </row>
        <row r="808">
          <cell r="A808">
            <v>31</v>
          </cell>
          <cell r="B808" t="str">
            <v>Умиджон Синдаров</v>
          </cell>
          <cell r="C808" t="str">
            <v>ф/х</v>
          </cell>
          <cell r="D808" t="str">
            <v>Беруний</v>
          </cell>
          <cell r="E808" t="str">
            <v>Зафаробод</v>
          </cell>
          <cell r="F808">
            <v>14900</v>
          </cell>
          <cell r="J808">
            <v>13</v>
          </cell>
        </row>
        <row r="809">
          <cell r="A809">
            <v>32</v>
          </cell>
          <cell r="B809" t="str">
            <v>Урол-Достон</v>
          </cell>
          <cell r="C809" t="str">
            <v>ф/х</v>
          </cell>
          <cell r="D809" t="str">
            <v>Беруний</v>
          </cell>
          <cell r="E809" t="str">
            <v>Зафаробод</v>
          </cell>
          <cell r="F809">
            <v>21900</v>
          </cell>
          <cell r="J809">
            <v>12</v>
          </cell>
        </row>
        <row r="810">
          <cell r="A810">
            <v>33</v>
          </cell>
          <cell r="B810" t="str">
            <v>Фазлиддин Аблакимов</v>
          </cell>
          <cell r="C810" t="str">
            <v>ф/х</v>
          </cell>
          <cell r="D810" t="str">
            <v>Беруний</v>
          </cell>
          <cell r="E810" t="str">
            <v>Зафаробод</v>
          </cell>
          <cell r="F810">
            <v>12000</v>
          </cell>
          <cell r="J810">
            <v>10</v>
          </cell>
        </row>
        <row r="811">
          <cell r="A811">
            <v>34</v>
          </cell>
          <cell r="B811" t="str">
            <v>Хайдар кул буйи</v>
          </cell>
          <cell r="C811" t="str">
            <v>ф/х</v>
          </cell>
          <cell r="D811" t="str">
            <v>Беруний</v>
          </cell>
          <cell r="E811" t="str">
            <v>Зафаробод</v>
          </cell>
          <cell r="F811">
            <v>22800</v>
          </cell>
          <cell r="J811">
            <v>12</v>
          </cell>
        </row>
        <row r="812">
          <cell r="A812">
            <v>35</v>
          </cell>
          <cell r="B812" t="str">
            <v>Хилол</v>
          </cell>
          <cell r="C812" t="str">
            <v>ф/х</v>
          </cell>
          <cell r="D812" t="str">
            <v>Беруний</v>
          </cell>
          <cell r="E812" t="str">
            <v>Зафаробод</v>
          </cell>
          <cell r="F812">
            <v>74600</v>
          </cell>
          <cell r="J812">
            <v>13</v>
          </cell>
        </row>
        <row r="813">
          <cell r="A813">
            <v>36</v>
          </cell>
          <cell r="B813" t="str">
            <v>Хиссиёт</v>
          </cell>
          <cell r="C813" t="str">
            <v>ф/х</v>
          </cell>
          <cell r="D813" t="str">
            <v>Беруний</v>
          </cell>
          <cell r="E813" t="str">
            <v>Зафаробод</v>
          </cell>
          <cell r="F813">
            <v>10800</v>
          </cell>
          <cell r="J813">
            <v>5</v>
          </cell>
        </row>
        <row r="814">
          <cell r="A814">
            <v>37</v>
          </cell>
          <cell r="B814" t="str">
            <v>Хорун- Ар-Рашид</v>
          </cell>
          <cell r="C814" t="str">
            <v>ф/х</v>
          </cell>
          <cell r="D814" t="str">
            <v>Беруний</v>
          </cell>
          <cell r="E814" t="str">
            <v>Зафаробод</v>
          </cell>
          <cell r="F814">
            <v>9100</v>
          </cell>
          <cell r="J814">
            <v>5</v>
          </cell>
        </row>
        <row r="815">
          <cell r="A815">
            <v>38</v>
          </cell>
          <cell r="B815" t="str">
            <v>Хосилбек-Камол</v>
          </cell>
          <cell r="C815" t="str">
            <v>ф/х</v>
          </cell>
          <cell r="D815" t="str">
            <v>Беруний</v>
          </cell>
          <cell r="E815" t="str">
            <v>Зафаробод</v>
          </cell>
          <cell r="F815">
            <v>14400</v>
          </cell>
          <cell r="J815">
            <v>3</v>
          </cell>
        </row>
        <row r="816">
          <cell r="A816">
            <v>39</v>
          </cell>
          <cell r="B816" t="str">
            <v>Шерпанжа</v>
          </cell>
          <cell r="C816" t="str">
            <v>ф/х</v>
          </cell>
          <cell r="D816" t="str">
            <v>Беруний</v>
          </cell>
          <cell r="E816" t="str">
            <v>Зафаробод</v>
          </cell>
          <cell r="F816">
            <v>9400</v>
          </cell>
          <cell r="J816">
            <v>5</v>
          </cell>
        </row>
        <row r="817">
          <cell r="A817">
            <v>40</v>
          </cell>
          <cell r="B817" t="str">
            <v>Ширин-1</v>
          </cell>
          <cell r="C817" t="str">
            <v>ф/х</v>
          </cell>
          <cell r="D817" t="str">
            <v>Беруний</v>
          </cell>
          <cell r="E817" t="str">
            <v>Зафаробод</v>
          </cell>
          <cell r="F817">
            <v>16700</v>
          </cell>
          <cell r="J817">
            <v>7</v>
          </cell>
        </row>
        <row r="818">
          <cell r="A818">
            <v>41</v>
          </cell>
          <cell r="B818" t="str">
            <v>Шох Усмонлик-Элёр</v>
          </cell>
          <cell r="C818" t="str">
            <v>ф/х</v>
          </cell>
          <cell r="D818" t="str">
            <v>Беруний</v>
          </cell>
          <cell r="E818" t="str">
            <v>Зафаробод</v>
          </cell>
          <cell r="F818">
            <v>17400</v>
          </cell>
          <cell r="J818">
            <v>3</v>
          </cell>
        </row>
        <row r="819">
          <cell r="J819">
            <v>17</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Тохирбек 2003-1"/>
      <sheetName val="МФО руйхат"/>
      <sheetName val="Ер Ресурс"/>
      <sheetName val="оборот"/>
      <sheetName val="Банклар"/>
      <sheetName val="c"/>
      <sheetName val="Зан-ть(р-ны)"/>
      <sheetName val="Tit"/>
      <sheetName val="январь ойи"/>
      <sheetName val="Results"/>
      <sheetName val="Analysis of Interest"/>
      <sheetName val="фев"/>
      <sheetName val="фориш_свод"/>
      <sheetName val="Фориш_2003"/>
      <sheetName val="Жиззах_янги_раз"/>
      <sheetName val="Тохирбек_2003-1"/>
      <sheetName val="Ер_Ресурс"/>
      <sheetName val="МФО_руйхат"/>
      <sheetName val="январь_ойи"/>
      <sheetName val="Analysis_of_Interest"/>
      <sheetName val="ПАСТДАРГОМ (2)"/>
      <sheetName val="максади"/>
      <sheetName val="Худуд"/>
      <sheetName val="PV6 3.5L LX5 GMX170"/>
      <sheetName val="фориш_свод1"/>
      <sheetName val="Фориш_20031"/>
      <sheetName val="Жиззах_янги_раз1"/>
      <sheetName val="Тохирбек_2003-11"/>
      <sheetName val="МФО_руйхат1"/>
      <sheetName val="Ер_Ресурс1"/>
      <sheetName val="январь_ойи1"/>
      <sheetName val="Analysis_of_Interest1"/>
      <sheetName val="ПАСТДАРГОМ_(2)"/>
      <sheetName val="Варианты"/>
      <sheetName val="BAL"/>
      <sheetName val="фориш_свод2"/>
      <sheetName val="Фориш_20032"/>
      <sheetName val="Жиззах_янги_раз2"/>
      <sheetName val="Тохирбек_2003-12"/>
      <sheetName val="МФО_руйхат2"/>
      <sheetName val="Ер_Ресурс2"/>
      <sheetName val="январь_ойи2"/>
      <sheetName val="Analysis_of_Interest2"/>
      <sheetName val="ПАСТДАРГОМ_(2)1"/>
      <sheetName val="PV6_3_5L_LX5_GMX170"/>
      <sheetName val="фориш_свод3"/>
      <sheetName val="Фориш_20033"/>
      <sheetName val="Жиззах_янги_раз3"/>
      <sheetName val="Тохирбек_2003-13"/>
      <sheetName val="Ер_Ресурс3"/>
      <sheetName val="МФО_руйхат3"/>
      <sheetName val="январь_ойи3"/>
      <sheetName val="Analysis_of_Interest3"/>
      <sheetName val="ПАСТДАРГОМ_(2)2"/>
      <sheetName val="PV6_3_5L_LX5_GMX1701"/>
      <sheetName val="21 шакл"/>
      <sheetName val="фориш_свод4"/>
      <sheetName val="Фориш_20034"/>
      <sheetName val="Жиззах_янги_раз4"/>
      <sheetName val="Тохирбек_2003-14"/>
      <sheetName val="Ер_Ресурс4"/>
      <sheetName val="МФО_руйхат4"/>
      <sheetName val="январь_ойи4"/>
      <sheetName val="Analysis_of_Interest4"/>
      <sheetName val="ПАСТДАРГОМ_(2)3"/>
      <sheetName val="PV6_3_5L_LX5_GMX1702"/>
      <sheetName val="курс"/>
      <sheetName val="инф"/>
      <sheetName val="#ССЫЛКА"/>
      <sheetName val="2 доход-вариант с формулой"/>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Ер Ресурс"/>
      <sheetName val="фориш_свод"/>
      <sheetName val="Фориш_2003"/>
      <sheetName val="Жиззах_янги_раз"/>
      <sheetName val="Ер_Ресурс"/>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
      <sheetName val="ГТК_Минфин_факт"/>
      <sheetName val="Форма_регион"/>
      <sheetName val="Форма_ПКМ"/>
      <sheetName val="Свод"/>
      <sheetName val="Области(по источникам)"/>
      <sheetName val="Области(по_источникам)"/>
      <sheetName val="энергоресурсы_в_натуре"/>
      <sheetName val="Затраты цехов"/>
      <sheetName val="План элек.энер.за 2004 год."/>
      <sheetName val="амортизация за 2004 год"/>
      <sheetName val="материалы"/>
      <sheetName val="итого содержание ОС"/>
      <sheetName val="цены"/>
      <sheetName val="Варианты"/>
      <sheetName val="Ер Ресурс"/>
      <sheetName val="Зан-ть(р-ны)"/>
      <sheetName val="Фориш 2003"/>
      <sheetName val="график"/>
    </sheetNames>
    <sheetDataSet>
      <sheetData sheetId="0" refreshError="1">
        <row r="4">
          <cell r="C4" t="str">
            <v>1 квартал-УТВ</v>
          </cell>
          <cell r="D4">
            <v>2</v>
          </cell>
          <cell r="E4">
            <v>20</v>
          </cell>
          <cell r="F4">
            <v>30</v>
          </cell>
          <cell r="G4">
            <v>43</v>
          </cell>
          <cell r="H4">
            <v>50</v>
          </cell>
          <cell r="I4">
            <v>78</v>
          </cell>
          <cell r="J4">
            <v>85</v>
          </cell>
          <cell r="K4">
            <v>87</v>
          </cell>
          <cell r="L4">
            <v>88</v>
          </cell>
          <cell r="O4">
            <v>92</v>
          </cell>
          <cell r="P4">
            <v>91</v>
          </cell>
          <cell r="Q4">
            <v>90</v>
          </cell>
          <cell r="R4">
            <v>97</v>
          </cell>
          <cell r="S4">
            <v>95</v>
          </cell>
          <cell r="T4">
            <v>94</v>
          </cell>
          <cell r="V4">
            <v>100</v>
          </cell>
          <cell r="W4">
            <v>107</v>
          </cell>
          <cell r="X4">
            <v>101</v>
          </cell>
          <cell r="Y4">
            <v>102</v>
          </cell>
          <cell r="AB4">
            <v>104</v>
          </cell>
          <cell r="AC4">
            <v>103</v>
          </cell>
          <cell r="AD4">
            <v>111</v>
          </cell>
          <cell r="AE4">
            <v>113</v>
          </cell>
          <cell r="AF4">
            <v>112</v>
          </cell>
          <cell r="AG4">
            <v>119</v>
          </cell>
          <cell r="AH4">
            <v>127</v>
          </cell>
          <cell r="AI4">
            <v>131</v>
          </cell>
          <cell r="AJ4">
            <v>136</v>
          </cell>
          <cell r="AK4">
            <v>137</v>
          </cell>
          <cell r="AL4">
            <v>0</v>
          </cell>
          <cell r="AM4">
            <v>0</v>
          </cell>
          <cell r="AN4">
            <v>143</v>
          </cell>
          <cell r="AO4">
            <v>147</v>
          </cell>
          <cell r="AP4">
            <v>156</v>
          </cell>
          <cell r="AQ4">
            <v>160</v>
          </cell>
          <cell r="AR4">
            <v>0</v>
          </cell>
          <cell r="AS4">
            <v>167</v>
          </cell>
          <cell r="AT4">
            <v>166</v>
          </cell>
          <cell r="AU4">
            <v>0</v>
          </cell>
          <cell r="AV4">
            <v>170</v>
          </cell>
          <cell r="AW4">
            <v>169</v>
          </cell>
          <cell r="AX4">
            <v>0</v>
          </cell>
          <cell r="AY4">
            <v>0</v>
          </cell>
          <cell r="AZ4">
            <v>171</v>
          </cell>
          <cell r="BA4">
            <v>176</v>
          </cell>
          <cell r="BB4">
            <v>175</v>
          </cell>
          <cell r="BC4">
            <v>177</v>
          </cell>
          <cell r="BD4">
            <v>0</v>
          </cell>
          <cell r="BE4">
            <v>210</v>
          </cell>
          <cell r="BF4">
            <v>209</v>
          </cell>
        </row>
        <row r="5">
          <cell r="B5">
            <v>1</v>
          </cell>
          <cell r="C5" t="str">
            <v>Р. Каракалпакстан</v>
          </cell>
          <cell r="D5">
            <v>597932</v>
          </cell>
          <cell r="E5">
            <v>377079</v>
          </cell>
          <cell r="F5">
            <v>726842</v>
          </cell>
          <cell r="G5">
            <v>4232119</v>
          </cell>
          <cell r="H5">
            <v>258692</v>
          </cell>
          <cell r="I5">
            <v>2762907</v>
          </cell>
          <cell r="J5">
            <v>1331356</v>
          </cell>
          <cell r="K5">
            <v>766000</v>
          </cell>
          <cell r="L5">
            <v>0</v>
          </cell>
          <cell r="M5">
            <v>1</v>
          </cell>
          <cell r="N5" t="str">
            <v>Р. Каракалпакстан</v>
          </cell>
          <cell r="O5">
            <v>0</v>
          </cell>
          <cell r="P5">
            <v>0</v>
          </cell>
          <cell r="Q5">
            <v>0</v>
          </cell>
          <cell r="R5">
            <v>0</v>
          </cell>
          <cell r="S5">
            <v>0</v>
          </cell>
          <cell r="T5">
            <v>0</v>
          </cell>
          <cell r="U5">
            <v>0</v>
          </cell>
          <cell r="V5">
            <v>0</v>
          </cell>
          <cell r="W5">
            <v>0</v>
          </cell>
          <cell r="X5">
            <v>0</v>
          </cell>
          <cell r="Y5">
            <v>0</v>
          </cell>
          <cell r="Z5">
            <v>1</v>
          </cell>
          <cell r="AA5" t="str">
            <v>Р. Каракалпакстан</v>
          </cell>
          <cell r="AC5">
            <v>0</v>
          </cell>
          <cell r="AD5">
            <v>565356</v>
          </cell>
          <cell r="AH5">
            <v>465798</v>
          </cell>
          <cell r="AI5">
            <v>23505</v>
          </cell>
          <cell r="AJ5">
            <v>497554</v>
          </cell>
          <cell r="AK5">
            <v>200000</v>
          </cell>
          <cell r="AL5">
            <v>1</v>
          </cell>
          <cell r="AM5" t="str">
            <v>Р. Каракалпакстан</v>
          </cell>
          <cell r="AN5">
            <v>40000</v>
          </cell>
          <cell r="AO5">
            <v>425595</v>
          </cell>
          <cell r="AQ5">
            <v>150579</v>
          </cell>
          <cell r="AR5">
            <v>162764</v>
          </cell>
          <cell r="AS5">
            <v>7931</v>
          </cell>
          <cell r="AT5">
            <v>154833</v>
          </cell>
          <cell r="AU5">
            <v>62628</v>
          </cell>
          <cell r="AV5">
            <v>50736</v>
          </cell>
          <cell r="AW5">
            <v>11892</v>
          </cell>
          <cell r="AX5">
            <v>1</v>
          </cell>
          <cell r="AY5" t="str">
            <v>Р. Каракалпакстан</v>
          </cell>
          <cell r="AZ5">
            <v>66775</v>
          </cell>
          <cell r="BA5">
            <v>111862</v>
          </cell>
          <cell r="BB5">
            <v>26776</v>
          </cell>
          <cell r="BC5">
            <v>240986</v>
          </cell>
          <cell r="BD5">
            <v>149010</v>
          </cell>
          <cell r="BE5">
            <v>49700</v>
          </cell>
          <cell r="BF5">
            <v>99310</v>
          </cell>
          <cell r="BG5">
            <v>12910759</v>
          </cell>
        </row>
        <row r="6">
          <cell r="B6">
            <v>2</v>
          </cell>
          <cell r="C6" t="str">
            <v>Андижанская</v>
          </cell>
          <cell r="D6">
            <v>1042428</v>
          </cell>
          <cell r="E6">
            <v>872021</v>
          </cell>
          <cell r="F6">
            <v>988054</v>
          </cell>
          <cell r="G6">
            <v>5829275</v>
          </cell>
          <cell r="H6">
            <v>666959</v>
          </cell>
          <cell r="I6">
            <v>3201707</v>
          </cell>
          <cell r="J6">
            <v>2469026</v>
          </cell>
          <cell r="K6">
            <v>558600</v>
          </cell>
          <cell r="L6">
            <v>0</v>
          </cell>
          <cell r="M6">
            <v>2</v>
          </cell>
          <cell r="N6" t="str">
            <v>Андижанская</v>
          </cell>
          <cell r="O6">
            <v>0</v>
          </cell>
          <cell r="P6">
            <v>74300</v>
          </cell>
          <cell r="Q6">
            <v>0</v>
          </cell>
          <cell r="R6">
            <v>272200</v>
          </cell>
          <cell r="S6">
            <v>0</v>
          </cell>
          <cell r="T6">
            <v>0</v>
          </cell>
          <cell r="U6">
            <v>0</v>
          </cell>
          <cell r="V6">
            <v>0</v>
          </cell>
          <cell r="W6">
            <v>0</v>
          </cell>
          <cell r="X6">
            <v>0</v>
          </cell>
          <cell r="Y6">
            <v>0</v>
          </cell>
          <cell r="Z6">
            <v>2</v>
          </cell>
          <cell r="AA6" t="str">
            <v>Андижанская</v>
          </cell>
          <cell r="AC6">
            <v>0</v>
          </cell>
          <cell r="AD6">
            <v>1563926</v>
          </cell>
          <cell r="AH6">
            <v>885663</v>
          </cell>
          <cell r="AI6">
            <v>73232</v>
          </cell>
          <cell r="AJ6">
            <v>621052</v>
          </cell>
          <cell r="AK6">
            <v>180000</v>
          </cell>
          <cell r="AL6">
            <v>2</v>
          </cell>
          <cell r="AM6" t="str">
            <v>Андижанская</v>
          </cell>
          <cell r="AN6">
            <v>150000</v>
          </cell>
          <cell r="AO6">
            <v>50281</v>
          </cell>
          <cell r="AQ6">
            <v>310829</v>
          </cell>
          <cell r="AR6">
            <v>147686</v>
          </cell>
          <cell r="AS6">
            <v>16615</v>
          </cell>
          <cell r="AT6">
            <v>131071</v>
          </cell>
          <cell r="AU6">
            <v>122884</v>
          </cell>
          <cell r="AV6">
            <v>86807</v>
          </cell>
          <cell r="AW6">
            <v>36077</v>
          </cell>
          <cell r="AX6">
            <v>2</v>
          </cell>
          <cell r="AY6" t="str">
            <v>Андижанская</v>
          </cell>
          <cell r="AZ6">
            <v>148196</v>
          </cell>
          <cell r="BA6">
            <v>149713</v>
          </cell>
          <cell r="BB6">
            <v>18969</v>
          </cell>
          <cell r="BC6">
            <v>1630988</v>
          </cell>
          <cell r="BD6">
            <v>258227</v>
          </cell>
          <cell r="BE6">
            <v>66700</v>
          </cell>
          <cell r="BF6">
            <v>191527</v>
          </cell>
          <cell r="BG6">
            <v>19817190</v>
          </cell>
        </row>
        <row r="7">
          <cell r="B7">
            <v>3</v>
          </cell>
          <cell r="C7" t="str">
            <v>Бухарская</v>
          </cell>
          <cell r="D7">
            <v>4186727</v>
          </cell>
          <cell r="E7">
            <v>591914</v>
          </cell>
          <cell r="F7">
            <v>1212130</v>
          </cell>
          <cell r="G7">
            <v>6045303</v>
          </cell>
          <cell r="H7">
            <v>558499</v>
          </cell>
          <cell r="I7">
            <v>14980666</v>
          </cell>
          <cell r="J7">
            <v>11835737</v>
          </cell>
          <cell r="K7">
            <v>674000</v>
          </cell>
          <cell r="L7">
            <v>13600</v>
          </cell>
          <cell r="M7">
            <v>3</v>
          </cell>
          <cell r="N7" t="str">
            <v>Бухарская</v>
          </cell>
          <cell r="O7">
            <v>0</v>
          </cell>
          <cell r="P7">
            <v>59500</v>
          </cell>
          <cell r="Q7">
            <v>0</v>
          </cell>
          <cell r="R7">
            <v>0</v>
          </cell>
          <cell r="S7">
            <v>0</v>
          </cell>
          <cell r="T7">
            <v>0</v>
          </cell>
          <cell r="U7">
            <v>0</v>
          </cell>
          <cell r="V7">
            <v>14790</v>
          </cell>
          <cell r="W7">
            <v>0</v>
          </cell>
          <cell r="X7">
            <v>7888182</v>
          </cell>
          <cell r="Y7">
            <v>1443684</v>
          </cell>
          <cell r="Z7">
            <v>3</v>
          </cell>
          <cell r="AA7" t="str">
            <v>Бухарская</v>
          </cell>
          <cell r="AC7">
            <v>0</v>
          </cell>
          <cell r="AD7">
            <v>1741981</v>
          </cell>
          <cell r="AH7">
            <v>2625375</v>
          </cell>
          <cell r="AI7">
            <v>49052</v>
          </cell>
          <cell r="AJ7">
            <v>893576</v>
          </cell>
          <cell r="AK7">
            <v>140000</v>
          </cell>
          <cell r="AL7">
            <v>3</v>
          </cell>
          <cell r="AM7" t="str">
            <v>Бухарская</v>
          </cell>
          <cell r="AN7">
            <v>15000</v>
          </cell>
          <cell r="AO7">
            <v>58736</v>
          </cell>
          <cell r="AQ7">
            <v>1763022</v>
          </cell>
          <cell r="AR7">
            <v>225689</v>
          </cell>
          <cell r="AS7">
            <v>70650</v>
          </cell>
          <cell r="AT7">
            <v>155039</v>
          </cell>
          <cell r="AU7">
            <v>179518</v>
          </cell>
          <cell r="AV7">
            <v>131044</v>
          </cell>
          <cell r="AW7">
            <v>48474</v>
          </cell>
          <cell r="AX7">
            <v>3</v>
          </cell>
          <cell r="AY7" t="str">
            <v>Бухарская</v>
          </cell>
          <cell r="AZ7">
            <v>122376</v>
          </cell>
          <cell r="BA7">
            <v>97556</v>
          </cell>
          <cell r="BB7">
            <v>38072</v>
          </cell>
          <cell r="BC7">
            <v>726685</v>
          </cell>
          <cell r="BD7">
            <v>162972</v>
          </cell>
          <cell r="BE7">
            <v>77423</v>
          </cell>
          <cell r="BF7">
            <v>85549</v>
          </cell>
          <cell r="BG7">
            <v>46508605</v>
          </cell>
        </row>
        <row r="8">
          <cell r="B8">
            <v>4</v>
          </cell>
          <cell r="C8" t="str">
            <v>Джизакская</v>
          </cell>
          <cell r="D8">
            <v>422585</v>
          </cell>
          <cell r="E8">
            <v>199113</v>
          </cell>
          <cell r="F8">
            <v>437272</v>
          </cell>
          <cell r="G8">
            <v>2115309</v>
          </cell>
          <cell r="H8">
            <v>340927</v>
          </cell>
          <cell r="I8">
            <v>2284125</v>
          </cell>
          <cell r="J8">
            <v>271393</v>
          </cell>
          <cell r="K8">
            <v>0</v>
          </cell>
          <cell r="L8">
            <v>0</v>
          </cell>
          <cell r="M8">
            <v>4</v>
          </cell>
          <cell r="N8" t="str">
            <v>Джизакская</v>
          </cell>
          <cell r="O8">
            <v>0</v>
          </cell>
          <cell r="P8">
            <v>0</v>
          </cell>
          <cell r="Q8">
            <v>0</v>
          </cell>
          <cell r="R8">
            <v>0</v>
          </cell>
          <cell r="S8">
            <v>0</v>
          </cell>
          <cell r="T8">
            <v>0</v>
          </cell>
          <cell r="U8">
            <v>0</v>
          </cell>
          <cell r="V8">
            <v>0</v>
          </cell>
          <cell r="W8">
            <v>0</v>
          </cell>
          <cell r="X8">
            <v>0</v>
          </cell>
          <cell r="Y8">
            <v>0</v>
          </cell>
          <cell r="Z8">
            <v>4</v>
          </cell>
          <cell r="AA8" t="str">
            <v>Джизакская</v>
          </cell>
          <cell r="AC8">
            <v>0</v>
          </cell>
          <cell r="AD8">
            <v>271393</v>
          </cell>
          <cell r="AH8">
            <v>288818</v>
          </cell>
          <cell r="AI8">
            <v>27221</v>
          </cell>
          <cell r="AJ8">
            <v>306709</v>
          </cell>
          <cell r="AK8">
            <v>120000</v>
          </cell>
          <cell r="AL8">
            <v>4</v>
          </cell>
          <cell r="AM8" t="str">
            <v>Джизакская</v>
          </cell>
          <cell r="AN8">
            <v>0</v>
          </cell>
          <cell r="AO8">
            <v>13370</v>
          </cell>
          <cell r="AQ8">
            <v>91106</v>
          </cell>
          <cell r="AR8">
            <v>85685</v>
          </cell>
          <cell r="AS8">
            <v>2949</v>
          </cell>
          <cell r="AT8">
            <v>82736</v>
          </cell>
          <cell r="AU8">
            <v>66524</v>
          </cell>
          <cell r="AV8">
            <v>55402</v>
          </cell>
          <cell r="AW8">
            <v>11122</v>
          </cell>
          <cell r="AX8">
            <v>4</v>
          </cell>
          <cell r="AY8" t="str">
            <v>Джизакская</v>
          </cell>
          <cell r="AZ8">
            <v>59304</v>
          </cell>
          <cell r="BA8">
            <v>84417</v>
          </cell>
          <cell r="BB8">
            <v>19178</v>
          </cell>
          <cell r="BC8">
            <v>425408</v>
          </cell>
          <cell r="BD8">
            <v>82416</v>
          </cell>
          <cell r="BE8">
            <v>14800</v>
          </cell>
          <cell r="BF8">
            <v>67616</v>
          </cell>
          <cell r="BG8">
            <v>7740880</v>
          </cell>
        </row>
        <row r="9">
          <cell r="B9">
            <v>5</v>
          </cell>
          <cell r="C9" t="str">
            <v>Кашкадарьинская</v>
          </cell>
          <cell r="D9">
            <v>2793754</v>
          </cell>
          <cell r="E9">
            <v>567611</v>
          </cell>
          <cell r="F9">
            <v>1590151</v>
          </cell>
          <cell r="G9">
            <v>7888604</v>
          </cell>
          <cell r="H9">
            <v>539708</v>
          </cell>
          <cell r="I9">
            <v>15512205</v>
          </cell>
          <cell r="J9">
            <v>2333488</v>
          </cell>
          <cell r="K9">
            <v>217800</v>
          </cell>
          <cell r="L9">
            <v>0</v>
          </cell>
          <cell r="M9">
            <v>5</v>
          </cell>
          <cell r="N9" t="str">
            <v>Кашкадарьинская</v>
          </cell>
          <cell r="O9">
            <v>0</v>
          </cell>
          <cell r="P9">
            <v>64300</v>
          </cell>
          <cell r="Q9">
            <v>0</v>
          </cell>
          <cell r="R9">
            <v>0</v>
          </cell>
          <cell r="S9">
            <v>0</v>
          </cell>
          <cell r="T9">
            <v>0</v>
          </cell>
          <cell r="U9">
            <v>0</v>
          </cell>
          <cell r="V9">
            <v>0</v>
          </cell>
          <cell r="W9">
            <v>0</v>
          </cell>
          <cell r="X9">
            <v>0</v>
          </cell>
          <cell r="Y9">
            <v>0</v>
          </cell>
          <cell r="Z9">
            <v>5</v>
          </cell>
          <cell r="AA9" t="str">
            <v>Кашкадарьинская</v>
          </cell>
          <cell r="AC9">
            <v>0</v>
          </cell>
          <cell r="AD9">
            <v>2051388</v>
          </cell>
          <cell r="AH9">
            <v>5014852</v>
          </cell>
          <cell r="AI9">
            <v>106256</v>
          </cell>
          <cell r="AJ9">
            <v>1028564</v>
          </cell>
          <cell r="AK9">
            <v>300000</v>
          </cell>
          <cell r="AL9">
            <v>5</v>
          </cell>
          <cell r="AM9" t="str">
            <v>Кашкадарьинская</v>
          </cell>
          <cell r="AN9">
            <v>6800000</v>
          </cell>
          <cell r="AO9">
            <v>181751</v>
          </cell>
          <cell r="AQ9">
            <v>1398819</v>
          </cell>
          <cell r="AR9">
            <v>229246</v>
          </cell>
          <cell r="AS9">
            <v>27120</v>
          </cell>
          <cell r="AT9">
            <v>202126</v>
          </cell>
          <cell r="AU9">
            <v>183857</v>
          </cell>
          <cell r="AV9">
            <v>129101</v>
          </cell>
          <cell r="AW9">
            <v>54756</v>
          </cell>
          <cell r="AX9">
            <v>5</v>
          </cell>
          <cell r="AY9" t="str">
            <v>Кашкадарьинская</v>
          </cell>
          <cell r="AZ9">
            <v>112772</v>
          </cell>
          <cell r="BA9">
            <v>0</v>
          </cell>
          <cell r="BB9">
            <v>36770</v>
          </cell>
          <cell r="BC9">
            <v>1005656</v>
          </cell>
          <cell r="BD9">
            <v>218792</v>
          </cell>
          <cell r="BE9">
            <v>46533</v>
          </cell>
          <cell r="BF9">
            <v>172259</v>
          </cell>
          <cell r="BG9">
            <v>47842856</v>
          </cell>
        </row>
        <row r="10">
          <cell r="B10">
            <v>6</v>
          </cell>
          <cell r="C10" t="str">
            <v>Навоийская</v>
          </cell>
          <cell r="D10">
            <v>4291915</v>
          </cell>
          <cell r="E10">
            <v>401466</v>
          </cell>
          <cell r="F10">
            <v>839595</v>
          </cell>
          <cell r="G10">
            <v>10743249</v>
          </cell>
          <cell r="H10">
            <v>318671</v>
          </cell>
          <cell r="I10">
            <v>6394767</v>
          </cell>
          <cell r="J10">
            <v>226672</v>
          </cell>
          <cell r="K10">
            <v>0</v>
          </cell>
          <cell r="L10">
            <v>0</v>
          </cell>
          <cell r="M10">
            <v>6</v>
          </cell>
          <cell r="N10" t="str">
            <v>Навоийская</v>
          </cell>
          <cell r="O10">
            <v>0</v>
          </cell>
          <cell r="P10">
            <v>0</v>
          </cell>
          <cell r="Q10">
            <v>0</v>
          </cell>
          <cell r="R10">
            <v>0</v>
          </cell>
          <cell r="S10">
            <v>0</v>
          </cell>
          <cell r="T10">
            <v>0</v>
          </cell>
          <cell r="U10">
            <v>0</v>
          </cell>
          <cell r="V10">
            <v>29621</v>
          </cell>
          <cell r="W10">
            <v>0</v>
          </cell>
          <cell r="X10">
            <v>0</v>
          </cell>
          <cell r="Y10">
            <v>0</v>
          </cell>
          <cell r="Z10">
            <v>6</v>
          </cell>
          <cell r="AA10" t="str">
            <v>Навоийская</v>
          </cell>
          <cell r="AC10">
            <v>0</v>
          </cell>
          <cell r="AD10">
            <v>197051</v>
          </cell>
          <cell r="AH10">
            <v>4021465</v>
          </cell>
          <cell r="AI10">
            <v>32860</v>
          </cell>
          <cell r="AJ10">
            <v>964511</v>
          </cell>
          <cell r="AK10">
            <v>100000</v>
          </cell>
          <cell r="AL10">
            <v>6</v>
          </cell>
          <cell r="AM10" t="str">
            <v>Навоийская</v>
          </cell>
          <cell r="AN10">
            <v>82677764</v>
          </cell>
          <cell r="AO10">
            <v>401196</v>
          </cell>
          <cell r="AQ10">
            <v>543923</v>
          </cell>
          <cell r="AR10">
            <v>157365</v>
          </cell>
          <cell r="AS10">
            <v>79905</v>
          </cell>
          <cell r="AT10">
            <v>77460</v>
          </cell>
          <cell r="AU10">
            <v>145759</v>
          </cell>
          <cell r="AV10">
            <v>82386</v>
          </cell>
          <cell r="AW10">
            <v>63373</v>
          </cell>
          <cell r="AX10">
            <v>6</v>
          </cell>
          <cell r="AY10" t="str">
            <v>Навоийская</v>
          </cell>
          <cell r="AZ10">
            <v>54642</v>
          </cell>
          <cell r="BA10">
            <v>72268</v>
          </cell>
          <cell r="BB10">
            <v>38658</v>
          </cell>
          <cell r="BC10">
            <v>428012</v>
          </cell>
          <cell r="BD10">
            <v>181882</v>
          </cell>
          <cell r="BE10">
            <v>70861</v>
          </cell>
          <cell r="BF10">
            <v>111021</v>
          </cell>
          <cell r="BG10">
            <v>113036640</v>
          </cell>
        </row>
        <row r="11">
          <cell r="B11">
            <v>7</v>
          </cell>
          <cell r="C11" t="str">
            <v>Наманганская</v>
          </cell>
          <cell r="D11">
            <v>920015</v>
          </cell>
          <cell r="E11">
            <v>816453</v>
          </cell>
          <cell r="F11">
            <v>900318</v>
          </cell>
          <cell r="G11">
            <v>4077231</v>
          </cell>
          <cell r="H11">
            <v>548829</v>
          </cell>
          <cell r="I11">
            <v>5412892</v>
          </cell>
          <cell r="J11">
            <v>1546094</v>
          </cell>
          <cell r="K11">
            <v>454100</v>
          </cell>
          <cell r="L11">
            <v>0</v>
          </cell>
          <cell r="M11">
            <v>7</v>
          </cell>
          <cell r="N11" t="str">
            <v>Наманганская</v>
          </cell>
          <cell r="O11">
            <v>0</v>
          </cell>
          <cell r="P11">
            <v>93800</v>
          </cell>
          <cell r="Q11">
            <v>0</v>
          </cell>
          <cell r="R11">
            <v>0</v>
          </cell>
          <cell r="S11">
            <v>0</v>
          </cell>
          <cell r="T11">
            <v>0</v>
          </cell>
          <cell r="U11">
            <v>0</v>
          </cell>
          <cell r="V11">
            <v>0</v>
          </cell>
          <cell r="W11">
            <v>0</v>
          </cell>
          <cell r="X11">
            <v>0</v>
          </cell>
          <cell r="Y11">
            <v>0</v>
          </cell>
          <cell r="Z11">
            <v>7</v>
          </cell>
          <cell r="AA11" t="str">
            <v>Наманганская</v>
          </cell>
          <cell r="AC11">
            <v>0</v>
          </cell>
          <cell r="AD11">
            <v>998194</v>
          </cell>
          <cell r="AH11">
            <v>537669</v>
          </cell>
          <cell r="AI11">
            <v>110864</v>
          </cell>
          <cell r="AJ11">
            <v>773716</v>
          </cell>
          <cell r="AK11">
            <v>400000</v>
          </cell>
          <cell r="AL11">
            <v>7</v>
          </cell>
          <cell r="AM11" t="str">
            <v>Наманганская</v>
          </cell>
          <cell r="AN11">
            <v>0</v>
          </cell>
          <cell r="AO11">
            <v>59562</v>
          </cell>
          <cell r="AQ11">
            <v>224041</v>
          </cell>
          <cell r="AR11">
            <v>199685</v>
          </cell>
          <cell r="AS11">
            <v>41322</v>
          </cell>
          <cell r="AT11">
            <v>158363</v>
          </cell>
          <cell r="AU11">
            <v>82991</v>
          </cell>
          <cell r="AV11">
            <v>52550</v>
          </cell>
          <cell r="AW11">
            <v>30441</v>
          </cell>
          <cell r="AX11">
            <v>7</v>
          </cell>
          <cell r="AY11" t="str">
            <v>Наманганская</v>
          </cell>
          <cell r="AZ11">
            <v>104167</v>
          </cell>
          <cell r="BA11">
            <v>85768</v>
          </cell>
          <cell r="BB11">
            <v>19748</v>
          </cell>
          <cell r="BC11">
            <v>1147810</v>
          </cell>
          <cell r="BD11">
            <v>152392</v>
          </cell>
          <cell r="BE11">
            <v>54175</v>
          </cell>
          <cell r="BF11">
            <v>98217</v>
          </cell>
          <cell r="BG11">
            <v>18120245</v>
          </cell>
        </row>
        <row r="12">
          <cell r="B12">
            <v>8</v>
          </cell>
          <cell r="C12" t="str">
            <v>Самаркандская</v>
          </cell>
          <cell r="D12">
            <v>1445175</v>
          </cell>
          <cell r="E12">
            <v>930805</v>
          </cell>
          <cell r="F12">
            <v>1328677</v>
          </cell>
          <cell r="G12">
            <v>6350542</v>
          </cell>
          <cell r="H12">
            <v>1094151</v>
          </cell>
          <cell r="I12">
            <v>5976658</v>
          </cell>
          <cell r="J12">
            <v>1867809</v>
          </cell>
          <cell r="K12">
            <v>796800</v>
          </cell>
          <cell r="L12">
            <v>27200</v>
          </cell>
          <cell r="M12">
            <v>8</v>
          </cell>
          <cell r="N12" t="str">
            <v>Самаркандская</v>
          </cell>
          <cell r="O12">
            <v>7600</v>
          </cell>
          <cell r="P12">
            <v>101400</v>
          </cell>
          <cell r="Q12">
            <v>0</v>
          </cell>
          <cell r="R12">
            <v>76400</v>
          </cell>
          <cell r="S12">
            <v>111600</v>
          </cell>
          <cell r="T12">
            <v>0</v>
          </cell>
          <cell r="U12">
            <v>0</v>
          </cell>
          <cell r="V12">
            <v>82884</v>
          </cell>
          <cell r="W12">
            <v>0</v>
          </cell>
          <cell r="X12">
            <v>0</v>
          </cell>
          <cell r="Y12">
            <v>0</v>
          </cell>
          <cell r="Z12">
            <v>8</v>
          </cell>
          <cell r="AA12" t="str">
            <v>Самаркандская</v>
          </cell>
          <cell r="AC12">
            <v>0</v>
          </cell>
          <cell r="AD12">
            <v>663925</v>
          </cell>
          <cell r="AH12">
            <v>911305</v>
          </cell>
          <cell r="AI12">
            <v>99983</v>
          </cell>
          <cell r="AJ12">
            <v>642966</v>
          </cell>
          <cell r="AK12">
            <v>450000</v>
          </cell>
          <cell r="AL12">
            <v>8</v>
          </cell>
          <cell r="AM12" t="str">
            <v>Самаркандская</v>
          </cell>
          <cell r="AN12">
            <v>8324</v>
          </cell>
          <cell r="AO12">
            <v>52242</v>
          </cell>
          <cell r="AQ12">
            <v>402249</v>
          </cell>
          <cell r="AR12">
            <v>389464</v>
          </cell>
          <cell r="AS12">
            <v>71232</v>
          </cell>
          <cell r="AT12">
            <v>318232</v>
          </cell>
          <cell r="AU12">
            <v>390510</v>
          </cell>
          <cell r="AV12">
            <v>228764</v>
          </cell>
          <cell r="AW12">
            <v>161746</v>
          </cell>
          <cell r="AX12">
            <v>8</v>
          </cell>
          <cell r="AY12" t="str">
            <v>Самаркандская</v>
          </cell>
          <cell r="AZ12">
            <v>96139</v>
          </cell>
          <cell r="BA12">
            <v>171416</v>
          </cell>
          <cell r="BB12">
            <v>52907</v>
          </cell>
          <cell r="BC12">
            <v>1637970</v>
          </cell>
          <cell r="BD12">
            <v>245128</v>
          </cell>
          <cell r="BE12">
            <v>59750</v>
          </cell>
          <cell r="BF12">
            <v>185378</v>
          </cell>
          <cell r="BG12">
            <v>24544420</v>
          </cell>
        </row>
        <row r="13">
          <cell r="B13">
            <v>9</v>
          </cell>
          <cell r="C13" t="str">
            <v>Сурхандарьинская</v>
          </cell>
          <cell r="D13">
            <v>847056</v>
          </cell>
          <cell r="E13">
            <v>499267</v>
          </cell>
          <cell r="F13">
            <v>721388</v>
          </cell>
          <cell r="G13">
            <v>3701275</v>
          </cell>
          <cell r="H13">
            <v>454407</v>
          </cell>
          <cell r="I13">
            <v>4299902</v>
          </cell>
          <cell r="J13">
            <v>1967800</v>
          </cell>
          <cell r="K13">
            <v>471800</v>
          </cell>
          <cell r="L13">
            <v>0</v>
          </cell>
          <cell r="M13">
            <v>9</v>
          </cell>
          <cell r="N13" t="str">
            <v>Сурхандарьинская</v>
          </cell>
          <cell r="O13">
            <v>6200</v>
          </cell>
          <cell r="P13">
            <v>74600</v>
          </cell>
          <cell r="Q13">
            <v>0</v>
          </cell>
          <cell r="R13">
            <v>0</v>
          </cell>
          <cell r="S13">
            <v>0</v>
          </cell>
          <cell r="T13">
            <v>0</v>
          </cell>
          <cell r="U13">
            <v>0</v>
          </cell>
          <cell r="V13">
            <v>0</v>
          </cell>
          <cell r="W13">
            <v>0</v>
          </cell>
          <cell r="X13">
            <v>0</v>
          </cell>
          <cell r="Y13">
            <v>0</v>
          </cell>
          <cell r="Z13">
            <v>9</v>
          </cell>
          <cell r="AA13" t="str">
            <v>Сурхандарьинская</v>
          </cell>
          <cell r="AC13">
            <v>0</v>
          </cell>
          <cell r="AD13">
            <v>1415200</v>
          </cell>
          <cell r="AH13">
            <v>523923</v>
          </cell>
          <cell r="AI13">
            <v>88112</v>
          </cell>
          <cell r="AJ13">
            <v>551952</v>
          </cell>
          <cell r="AK13">
            <v>250000</v>
          </cell>
          <cell r="AL13">
            <v>9</v>
          </cell>
          <cell r="AM13" t="str">
            <v>Сурхандарьинская</v>
          </cell>
          <cell r="AN13">
            <v>13600</v>
          </cell>
          <cell r="AO13">
            <v>38770</v>
          </cell>
          <cell r="AQ13">
            <v>294703</v>
          </cell>
          <cell r="AR13">
            <v>187871</v>
          </cell>
          <cell r="AS13">
            <v>12959</v>
          </cell>
          <cell r="AT13">
            <v>174912</v>
          </cell>
          <cell r="AU13">
            <v>85759</v>
          </cell>
          <cell r="AV13">
            <v>50326</v>
          </cell>
          <cell r="AW13">
            <v>35433</v>
          </cell>
          <cell r="AX13">
            <v>9</v>
          </cell>
          <cell r="AY13" t="str">
            <v>Сурхандарьинская</v>
          </cell>
          <cell r="AZ13">
            <v>62560</v>
          </cell>
          <cell r="BA13">
            <v>144575</v>
          </cell>
          <cell r="BB13">
            <v>19606</v>
          </cell>
          <cell r="BC13">
            <v>973824</v>
          </cell>
          <cell r="BD13">
            <v>133863</v>
          </cell>
          <cell r="BE13">
            <v>50100</v>
          </cell>
          <cell r="BF13">
            <v>83763</v>
          </cell>
          <cell r="BG13">
            <v>15860213</v>
          </cell>
        </row>
        <row r="14">
          <cell r="B14">
            <v>10</v>
          </cell>
          <cell r="C14" t="str">
            <v>Сырдарьинская</v>
          </cell>
          <cell r="D14">
            <v>1044941</v>
          </cell>
          <cell r="E14">
            <v>175544</v>
          </cell>
          <cell r="F14">
            <v>360055</v>
          </cell>
          <cell r="G14">
            <v>2189613</v>
          </cell>
          <cell r="H14">
            <v>187394</v>
          </cell>
          <cell r="I14">
            <v>3956138</v>
          </cell>
          <cell r="J14">
            <v>1053353</v>
          </cell>
          <cell r="K14">
            <v>223500</v>
          </cell>
          <cell r="L14">
            <v>0</v>
          </cell>
          <cell r="M14">
            <v>10</v>
          </cell>
          <cell r="N14" t="str">
            <v>Сырдарьинская</v>
          </cell>
          <cell r="O14">
            <v>0</v>
          </cell>
          <cell r="P14">
            <v>43500</v>
          </cell>
          <cell r="Q14">
            <v>0</v>
          </cell>
          <cell r="R14">
            <v>0</v>
          </cell>
          <cell r="S14">
            <v>0</v>
          </cell>
          <cell r="T14">
            <v>0</v>
          </cell>
          <cell r="U14">
            <v>0</v>
          </cell>
          <cell r="V14">
            <v>0</v>
          </cell>
          <cell r="W14">
            <v>0</v>
          </cell>
          <cell r="X14">
            <v>0</v>
          </cell>
          <cell r="Y14">
            <v>0</v>
          </cell>
          <cell r="Z14">
            <v>10</v>
          </cell>
          <cell r="AA14" t="str">
            <v>Сырдарьинская</v>
          </cell>
          <cell r="AC14">
            <v>0</v>
          </cell>
          <cell r="AD14">
            <v>786353</v>
          </cell>
          <cell r="AH14">
            <v>504602</v>
          </cell>
          <cell r="AI14">
            <v>27338</v>
          </cell>
          <cell r="AJ14">
            <v>283542</v>
          </cell>
          <cell r="AK14">
            <v>120000</v>
          </cell>
          <cell r="AL14">
            <v>10</v>
          </cell>
          <cell r="AM14" t="str">
            <v>Сырдарьинская</v>
          </cell>
          <cell r="AN14">
            <v>0</v>
          </cell>
          <cell r="AO14">
            <v>917494</v>
          </cell>
          <cell r="AQ14">
            <v>277710</v>
          </cell>
          <cell r="AR14">
            <v>82100</v>
          </cell>
          <cell r="AS14">
            <v>1517</v>
          </cell>
          <cell r="AT14">
            <v>80583</v>
          </cell>
          <cell r="AU14">
            <v>43934</v>
          </cell>
          <cell r="AV14">
            <v>37323</v>
          </cell>
          <cell r="AW14">
            <v>6611</v>
          </cell>
          <cell r="AX14">
            <v>10</v>
          </cell>
          <cell r="AY14" t="str">
            <v>Сырдарьинская</v>
          </cell>
          <cell r="AZ14">
            <v>32748</v>
          </cell>
          <cell r="BA14">
            <v>55618</v>
          </cell>
          <cell r="BB14">
            <v>24156</v>
          </cell>
          <cell r="BC14">
            <v>388370</v>
          </cell>
          <cell r="BD14">
            <v>110413</v>
          </cell>
          <cell r="BE14">
            <v>22691</v>
          </cell>
          <cell r="BF14">
            <v>87722</v>
          </cell>
          <cell r="BG14">
            <v>11835063</v>
          </cell>
        </row>
        <row r="15">
          <cell r="B15">
            <v>11</v>
          </cell>
          <cell r="C15" t="str">
            <v>Ташкентская</v>
          </cell>
          <cell r="D15">
            <v>7096431</v>
          </cell>
          <cell r="E15">
            <v>1574000</v>
          </cell>
          <cell r="F15">
            <v>2794230</v>
          </cell>
          <cell r="G15">
            <v>16534084</v>
          </cell>
          <cell r="H15">
            <v>1048342</v>
          </cell>
          <cell r="I15">
            <v>14513618</v>
          </cell>
          <cell r="J15">
            <v>7808276</v>
          </cell>
          <cell r="K15">
            <v>3447400</v>
          </cell>
          <cell r="L15">
            <v>86200</v>
          </cell>
          <cell r="M15">
            <v>11</v>
          </cell>
          <cell r="N15" t="str">
            <v>Ташкентская</v>
          </cell>
          <cell r="O15">
            <v>31300</v>
          </cell>
          <cell r="P15">
            <v>577100</v>
          </cell>
          <cell r="Q15">
            <v>0</v>
          </cell>
          <cell r="R15">
            <v>232400</v>
          </cell>
          <cell r="S15">
            <v>1202800</v>
          </cell>
          <cell r="T15">
            <v>385700</v>
          </cell>
          <cell r="U15">
            <v>0</v>
          </cell>
          <cell r="V15">
            <v>686450</v>
          </cell>
          <cell r="W15">
            <v>0</v>
          </cell>
          <cell r="X15">
            <v>0</v>
          </cell>
          <cell r="Y15">
            <v>0</v>
          </cell>
          <cell r="Z15">
            <v>11</v>
          </cell>
          <cell r="AA15" t="str">
            <v>Ташкентская</v>
          </cell>
          <cell r="AC15">
            <v>0</v>
          </cell>
          <cell r="AD15">
            <v>1158926</v>
          </cell>
          <cell r="AH15">
            <v>2849610</v>
          </cell>
          <cell r="AI15">
            <v>78310</v>
          </cell>
          <cell r="AJ15">
            <v>2018305</v>
          </cell>
          <cell r="AK15">
            <v>350000</v>
          </cell>
          <cell r="AL15">
            <v>11</v>
          </cell>
          <cell r="AM15" t="str">
            <v>Ташкентская</v>
          </cell>
          <cell r="AN15">
            <v>27064678</v>
          </cell>
          <cell r="AO15">
            <v>1248203</v>
          </cell>
          <cell r="AQ15">
            <v>2491333</v>
          </cell>
          <cell r="AR15">
            <v>467365</v>
          </cell>
          <cell r="AS15">
            <v>6723</v>
          </cell>
          <cell r="AT15">
            <v>460642</v>
          </cell>
          <cell r="AU15">
            <v>556323</v>
          </cell>
          <cell r="AV15">
            <v>433946</v>
          </cell>
          <cell r="AW15">
            <v>122377</v>
          </cell>
          <cell r="AX15">
            <v>11</v>
          </cell>
          <cell r="AY15" t="str">
            <v>Ташкентская</v>
          </cell>
          <cell r="AZ15">
            <v>157860</v>
          </cell>
          <cell r="BA15">
            <v>220308</v>
          </cell>
          <cell r="BB15">
            <v>130353</v>
          </cell>
          <cell r="BC15">
            <v>2634514</v>
          </cell>
          <cell r="BD15">
            <v>250092</v>
          </cell>
          <cell r="BE15">
            <v>70930</v>
          </cell>
          <cell r="BF15">
            <v>179162</v>
          </cell>
          <cell r="BG15">
            <v>91886235</v>
          </cell>
        </row>
        <row r="16">
          <cell r="B16">
            <v>12</v>
          </cell>
          <cell r="C16" t="str">
            <v>Ферганская</v>
          </cell>
          <cell r="D16">
            <v>2429638</v>
          </cell>
          <cell r="E16">
            <v>1167923</v>
          </cell>
          <cell r="F16">
            <v>1202237</v>
          </cell>
          <cell r="G16">
            <v>8868540</v>
          </cell>
          <cell r="H16">
            <v>942122</v>
          </cell>
          <cell r="I16">
            <v>18091459</v>
          </cell>
          <cell r="J16">
            <v>16584247</v>
          </cell>
          <cell r="K16">
            <v>349400</v>
          </cell>
          <cell r="L16">
            <v>0</v>
          </cell>
          <cell r="M16">
            <v>12</v>
          </cell>
          <cell r="N16" t="str">
            <v>Ферганская</v>
          </cell>
          <cell r="O16">
            <v>0</v>
          </cell>
          <cell r="P16">
            <v>66600</v>
          </cell>
          <cell r="Q16">
            <v>0</v>
          </cell>
          <cell r="R16">
            <v>344900</v>
          </cell>
          <cell r="S16">
            <v>0</v>
          </cell>
          <cell r="T16">
            <v>0</v>
          </cell>
          <cell r="U16">
            <v>0</v>
          </cell>
          <cell r="V16">
            <v>30673</v>
          </cell>
          <cell r="W16">
            <v>0</v>
          </cell>
          <cell r="X16">
            <v>8600221</v>
          </cell>
          <cell r="Y16">
            <v>6033268</v>
          </cell>
          <cell r="Z16">
            <v>12</v>
          </cell>
          <cell r="AA16" t="str">
            <v>Ферганская</v>
          </cell>
          <cell r="AC16">
            <v>0</v>
          </cell>
          <cell r="AD16">
            <v>1159185</v>
          </cell>
          <cell r="AH16">
            <v>2115163</v>
          </cell>
          <cell r="AI16">
            <v>78926</v>
          </cell>
          <cell r="AJ16">
            <v>1557840</v>
          </cell>
          <cell r="AK16">
            <v>350000</v>
          </cell>
          <cell r="AL16">
            <v>12</v>
          </cell>
          <cell r="AM16" t="str">
            <v>Ферганская</v>
          </cell>
          <cell r="AN16">
            <v>16000</v>
          </cell>
          <cell r="AO16">
            <v>237631</v>
          </cell>
          <cell r="AQ16">
            <v>597112</v>
          </cell>
          <cell r="AR16">
            <v>289682</v>
          </cell>
          <cell r="AS16">
            <v>45785</v>
          </cell>
          <cell r="AT16">
            <v>243897</v>
          </cell>
          <cell r="AU16">
            <v>220630</v>
          </cell>
          <cell r="AV16">
            <v>115137</v>
          </cell>
          <cell r="AW16">
            <v>105493</v>
          </cell>
          <cell r="AX16">
            <v>12</v>
          </cell>
          <cell r="AY16" t="str">
            <v>Ферганская</v>
          </cell>
          <cell r="AZ16">
            <v>143981</v>
          </cell>
          <cell r="BA16">
            <v>172505</v>
          </cell>
          <cell r="BB16">
            <v>29600</v>
          </cell>
          <cell r="BC16">
            <v>2411338</v>
          </cell>
          <cell r="BD16">
            <v>245772</v>
          </cell>
          <cell r="BE16">
            <v>130748</v>
          </cell>
          <cell r="BF16">
            <v>115024</v>
          </cell>
          <cell r="BG16">
            <v>57752346</v>
          </cell>
        </row>
        <row r="17">
          <cell r="B17">
            <v>13</v>
          </cell>
          <cell r="C17" t="str">
            <v>Хорезмская</v>
          </cell>
          <cell r="D17">
            <v>1022288</v>
          </cell>
          <cell r="E17">
            <v>441355</v>
          </cell>
          <cell r="F17">
            <v>811667</v>
          </cell>
          <cell r="G17">
            <v>3667078</v>
          </cell>
          <cell r="H17">
            <v>434568</v>
          </cell>
          <cell r="I17">
            <v>4943085</v>
          </cell>
          <cell r="J17">
            <v>1578042</v>
          </cell>
          <cell r="K17">
            <v>567900</v>
          </cell>
          <cell r="L17">
            <v>3600</v>
          </cell>
          <cell r="M17">
            <v>13</v>
          </cell>
          <cell r="N17" t="str">
            <v>Хорезмская</v>
          </cell>
          <cell r="O17">
            <v>0</v>
          </cell>
          <cell r="P17">
            <v>50300</v>
          </cell>
          <cell r="Q17">
            <v>0</v>
          </cell>
          <cell r="R17">
            <v>0</v>
          </cell>
          <cell r="S17">
            <v>0</v>
          </cell>
          <cell r="T17">
            <v>0</v>
          </cell>
          <cell r="U17">
            <v>0</v>
          </cell>
          <cell r="V17">
            <v>0</v>
          </cell>
          <cell r="W17">
            <v>0</v>
          </cell>
          <cell r="X17">
            <v>0</v>
          </cell>
          <cell r="Y17">
            <v>0</v>
          </cell>
          <cell r="Z17">
            <v>13</v>
          </cell>
          <cell r="AA17" t="str">
            <v>Хорезмская</v>
          </cell>
          <cell r="AC17">
            <v>0</v>
          </cell>
          <cell r="AD17">
            <v>956242</v>
          </cell>
          <cell r="AH17">
            <v>520587</v>
          </cell>
          <cell r="AI17">
            <v>62822</v>
          </cell>
          <cell r="AJ17">
            <v>532384</v>
          </cell>
          <cell r="AK17">
            <v>170000</v>
          </cell>
          <cell r="AL17">
            <v>13</v>
          </cell>
          <cell r="AM17" t="str">
            <v>Хорезмская</v>
          </cell>
          <cell r="AN17">
            <v>0</v>
          </cell>
          <cell r="AO17">
            <v>191187</v>
          </cell>
          <cell r="AQ17">
            <v>208021</v>
          </cell>
          <cell r="AR17">
            <v>123692</v>
          </cell>
          <cell r="AS17">
            <v>24152</v>
          </cell>
          <cell r="AT17">
            <v>99540</v>
          </cell>
          <cell r="AU17">
            <v>119869</v>
          </cell>
          <cell r="AV17">
            <v>88265</v>
          </cell>
          <cell r="AW17">
            <v>31604</v>
          </cell>
          <cell r="AX17">
            <v>13</v>
          </cell>
          <cell r="AY17" t="str">
            <v>Хорезмская</v>
          </cell>
          <cell r="AZ17">
            <v>90935</v>
          </cell>
          <cell r="BA17">
            <v>93068</v>
          </cell>
          <cell r="BB17">
            <v>8562</v>
          </cell>
          <cell r="BC17">
            <v>262404</v>
          </cell>
          <cell r="BD17">
            <v>155467</v>
          </cell>
          <cell r="BE17">
            <v>58925</v>
          </cell>
          <cell r="BF17">
            <v>96542</v>
          </cell>
          <cell r="BG17">
            <v>15437081</v>
          </cell>
        </row>
        <row r="18">
          <cell r="B18">
            <v>14</v>
          </cell>
          <cell r="C18" t="str">
            <v>город Ташкент</v>
          </cell>
          <cell r="D18">
            <v>16820293</v>
          </cell>
          <cell r="E18">
            <v>10525274</v>
          </cell>
          <cell r="F18">
            <v>10387591</v>
          </cell>
          <cell r="G18">
            <v>33022904</v>
          </cell>
          <cell r="H18">
            <v>3269861</v>
          </cell>
          <cell r="I18">
            <v>38117108</v>
          </cell>
          <cell r="J18">
            <v>7850346</v>
          </cell>
          <cell r="K18">
            <v>2191400</v>
          </cell>
          <cell r="L18">
            <v>0</v>
          </cell>
          <cell r="M18">
            <v>14</v>
          </cell>
          <cell r="N18" t="str">
            <v>город Ташкент</v>
          </cell>
          <cell r="O18">
            <v>12300</v>
          </cell>
          <cell r="P18">
            <v>445300</v>
          </cell>
          <cell r="Q18">
            <v>9300</v>
          </cell>
          <cell r="R18">
            <v>211500</v>
          </cell>
          <cell r="S18">
            <v>88800</v>
          </cell>
          <cell r="T18">
            <v>58700</v>
          </cell>
          <cell r="U18">
            <v>0</v>
          </cell>
          <cell r="V18">
            <v>57460</v>
          </cell>
          <cell r="W18">
            <v>4468213</v>
          </cell>
          <cell r="X18">
            <v>0</v>
          </cell>
          <cell r="Y18">
            <v>0</v>
          </cell>
          <cell r="Z18">
            <v>14</v>
          </cell>
          <cell r="AA18" t="str">
            <v>город Ташкент</v>
          </cell>
          <cell r="AC18">
            <v>0</v>
          </cell>
          <cell r="AD18">
            <v>307373</v>
          </cell>
          <cell r="AH18">
            <v>9133745</v>
          </cell>
          <cell r="AI18">
            <v>198659</v>
          </cell>
          <cell r="AJ18">
            <v>5522140</v>
          </cell>
          <cell r="AK18">
            <v>0</v>
          </cell>
          <cell r="AL18">
            <v>14</v>
          </cell>
          <cell r="AM18" t="str">
            <v>город Ташкент</v>
          </cell>
          <cell r="AN18">
            <v>0</v>
          </cell>
          <cell r="AO18">
            <v>340118</v>
          </cell>
          <cell r="AQ18">
            <v>8100024</v>
          </cell>
          <cell r="AR18">
            <v>2521612</v>
          </cell>
          <cell r="AS18">
            <v>1466137</v>
          </cell>
          <cell r="AT18">
            <v>1055475</v>
          </cell>
          <cell r="AU18">
            <v>953273</v>
          </cell>
          <cell r="AV18">
            <v>336488</v>
          </cell>
          <cell r="AW18">
            <v>616785</v>
          </cell>
          <cell r="AX18">
            <v>14</v>
          </cell>
          <cell r="AY18" t="str">
            <v>город Ташкент</v>
          </cell>
          <cell r="AZ18">
            <v>390305</v>
          </cell>
          <cell r="BA18">
            <v>1062514</v>
          </cell>
          <cell r="BB18">
            <v>214591</v>
          </cell>
          <cell r="BC18">
            <v>5113775</v>
          </cell>
          <cell r="BD18">
            <v>1111665</v>
          </cell>
          <cell r="BE18">
            <v>392120</v>
          </cell>
          <cell r="BF18">
            <v>719545</v>
          </cell>
          <cell r="BG18">
            <v>154655798</v>
          </cell>
        </row>
        <row r="19">
          <cell r="B19">
            <v>15</v>
          </cell>
          <cell r="C19" t="str">
            <v>ГНК</v>
          </cell>
          <cell r="D19">
            <v>25000000</v>
          </cell>
          <cell r="E19">
            <v>0</v>
          </cell>
          <cell r="F19">
            <v>0</v>
          </cell>
          <cell r="G19">
            <v>0</v>
          </cell>
          <cell r="H19">
            <v>0</v>
          </cell>
          <cell r="I19">
            <v>0</v>
          </cell>
          <cell r="J19">
            <v>22152000</v>
          </cell>
          <cell r="K19">
            <v>0</v>
          </cell>
          <cell r="L19">
            <v>0</v>
          </cell>
          <cell r="M19">
            <v>15</v>
          </cell>
          <cell r="N19" t="str">
            <v>ГНК</v>
          </cell>
          <cell r="O19">
            <v>0</v>
          </cell>
          <cell r="P19">
            <v>0</v>
          </cell>
          <cell r="Q19">
            <v>0</v>
          </cell>
          <cell r="R19">
            <v>0</v>
          </cell>
          <cell r="S19">
            <v>0</v>
          </cell>
          <cell r="T19">
            <v>0</v>
          </cell>
          <cell r="U19">
            <v>0</v>
          </cell>
          <cell r="V19">
            <v>0</v>
          </cell>
          <cell r="W19">
            <v>0</v>
          </cell>
          <cell r="X19">
            <v>0</v>
          </cell>
          <cell r="Y19">
            <v>0</v>
          </cell>
          <cell r="Z19">
            <v>15</v>
          </cell>
          <cell r="AA19" t="str">
            <v>ГНК</v>
          </cell>
          <cell r="AC19">
            <v>22152000</v>
          </cell>
          <cell r="AD19">
            <v>0</v>
          </cell>
          <cell r="AH19">
            <v>0</v>
          </cell>
          <cell r="AI19">
            <v>0</v>
          </cell>
          <cell r="AJ19">
            <v>0</v>
          </cell>
          <cell r="AK19">
            <v>0</v>
          </cell>
          <cell r="AL19">
            <v>15</v>
          </cell>
          <cell r="AM19" t="str">
            <v>ГНК</v>
          </cell>
          <cell r="AN19">
            <v>0</v>
          </cell>
          <cell r="AO19">
            <v>0</v>
          </cell>
          <cell r="AQ19">
            <v>0</v>
          </cell>
          <cell r="AR19">
            <v>0</v>
          </cell>
          <cell r="AS19">
            <v>0</v>
          </cell>
          <cell r="AT19">
            <v>0</v>
          </cell>
          <cell r="AU19">
            <v>0</v>
          </cell>
          <cell r="AV19">
            <v>0</v>
          </cell>
          <cell r="AW19">
            <v>0</v>
          </cell>
          <cell r="AX19">
            <v>15</v>
          </cell>
          <cell r="AY19" t="str">
            <v>ГНК</v>
          </cell>
          <cell r="AZ19">
            <v>0</v>
          </cell>
          <cell r="BA19">
            <v>0</v>
          </cell>
          <cell r="BB19">
            <v>0</v>
          </cell>
          <cell r="BC19">
            <v>0</v>
          </cell>
          <cell r="BD19">
            <v>0</v>
          </cell>
          <cell r="BE19">
            <v>0</v>
          </cell>
          <cell r="BF19">
            <v>0</v>
          </cell>
          <cell r="BG19">
            <v>47152000</v>
          </cell>
        </row>
        <row r="20">
          <cell r="C20" t="str">
            <v>ИТОГО</v>
          </cell>
          <cell r="D20">
            <v>69961178</v>
          </cell>
          <cell r="E20">
            <v>19139825</v>
          </cell>
          <cell r="F20">
            <v>24300207</v>
          </cell>
          <cell r="G20">
            <v>115265126</v>
          </cell>
          <cell r="H20">
            <v>10663130</v>
          </cell>
          <cell r="I20">
            <v>140447237</v>
          </cell>
          <cell r="J20">
            <v>80875639</v>
          </cell>
          <cell r="K20">
            <v>10718700</v>
          </cell>
          <cell r="L20">
            <v>130600</v>
          </cell>
          <cell r="N20" t="str">
            <v>ИТОГО</v>
          </cell>
          <cell r="O20">
            <v>57400</v>
          </cell>
          <cell r="P20">
            <v>1650700</v>
          </cell>
          <cell r="Q20">
            <v>9300</v>
          </cell>
          <cell r="R20">
            <v>1137400</v>
          </cell>
          <cell r="S20">
            <v>1403200</v>
          </cell>
          <cell r="T20">
            <v>444400</v>
          </cell>
          <cell r="U20">
            <v>0</v>
          </cell>
          <cell r="V20">
            <v>901878</v>
          </cell>
          <cell r="W20">
            <v>4468213</v>
          </cell>
          <cell r="X20">
            <v>16488403</v>
          </cell>
          <cell r="Y20">
            <v>7476952</v>
          </cell>
          <cell r="AA20" t="str">
            <v>ИТОГО</v>
          </cell>
          <cell r="AB20">
            <v>0</v>
          </cell>
          <cell r="AC20">
            <v>22152000</v>
          </cell>
          <cell r="AD20">
            <v>13836493</v>
          </cell>
          <cell r="AE20">
            <v>0</v>
          </cell>
          <cell r="AF20">
            <v>0</v>
          </cell>
          <cell r="AG20">
            <v>0</v>
          </cell>
          <cell r="AH20">
            <v>30398575</v>
          </cell>
          <cell r="AI20">
            <v>1057140</v>
          </cell>
          <cell r="AJ20">
            <v>16194811</v>
          </cell>
          <cell r="AK20">
            <v>3130000</v>
          </cell>
          <cell r="AL20">
            <v>0</v>
          </cell>
          <cell r="AM20" t="str">
            <v>ИТОГО</v>
          </cell>
          <cell r="AN20">
            <v>116785366</v>
          </cell>
          <cell r="AO20">
            <v>4216136</v>
          </cell>
          <cell r="AP20">
            <v>0</v>
          </cell>
          <cell r="AQ20">
            <v>16853471</v>
          </cell>
          <cell r="AR20">
            <v>5269906</v>
          </cell>
          <cell r="AS20">
            <v>1874997</v>
          </cell>
          <cell r="AT20">
            <v>3394909</v>
          </cell>
          <cell r="AU20">
            <v>3214459</v>
          </cell>
          <cell r="AV20">
            <v>1878275</v>
          </cell>
          <cell r="AW20">
            <v>1336184</v>
          </cell>
          <cell r="AX20">
            <v>0</v>
          </cell>
          <cell r="AY20" t="str">
            <v>ИТОГО</v>
          </cell>
          <cell r="AZ20">
            <v>1642760</v>
          </cell>
          <cell r="BA20">
            <v>2521588</v>
          </cell>
          <cell r="BB20">
            <v>677946</v>
          </cell>
          <cell r="BC20">
            <v>19027740</v>
          </cell>
          <cell r="BD20">
            <v>3458091</v>
          </cell>
          <cell r="BE20">
            <v>1165456</v>
          </cell>
          <cell r="BF20">
            <v>2292635</v>
          </cell>
          <cell r="BG20">
            <v>685100331</v>
          </cell>
        </row>
        <row r="23">
          <cell r="C23" t="str">
            <v>2 квартал-УТВ</v>
          </cell>
          <cell r="D23">
            <v>2</v>
          </cell>
          <cell r="E23">
            <v>20</v>
          </cell>
          <cell r="F23">
            <v>30</v>
          </cell>
          <cell r="G23">
            <v>43</v>
          </cell>
          <cell r="H23">
            <v>50</v>
          </cell>
          <cell r="I23">
            <v>78</v>
          </cell>
          <cell r="J23">
            <v>85</v>
          </cell>
          <cell r="K23">
            <v>87</v>
          </cell>
          <cell r="L23">
            <v>88</v>
          </cell>
          <cell r="O23">
            <v>92</v>
          </cell>
          <cell r="P23">
            <v>91</v>
          </cell>
          <cell r="Q23">
            <v>90</v>
          </cell>
          <cell r="R23">
            <v>97</v>
          </cell>
          <cell r="S23">
            <v>95</v>
          </cell>
          <cell r="T23">
            <v>93</v>
          </cell>
          <cell r="V23">
            <v>100</v>
          </cell>
          <cell r="W23">
            <v>107</v>
          </cell>
          <cell r="X23">
            <v>101</v>
          </cell>
          <cell r="Y23">
            <v>102</v>
          </cell>
          <cell r="AB23">
            <v>104</v>
          </cell>
          <cell r="AC23">
            <v>103</v>
          </cell>
          <cell r="AD23">
            <v>111</v>
          </cell>
          <cell r="AE23">
            <v>113</v>
          </cell>
          <cell r="AF23">
            <v>112</v>
          </cell>
          <cell r="AG23">
            <v>119</v>
          </cell>
          <cell r="AH23">
            <v>127</v>
          </cell>
          <cell r="AI23">
            <v>131</v>
          </cell>
          <cell r="AJ23">
            <v>136</v>
          </cell>
          <cell r="AK23">
            <v>137</v>
          </cell>
          <cell r="AL23">
            <v>0</v>
          </cell>
          <cell r="AM23">
            <v>0</v>
          </cell>
          <cell r="AN23">
            <v>143</v>
          </cell>
          <cell r="AO23">
            <v>147</v>
          </cell>
          <cell r="AP23">
            <v>156</v>
          </cell>
          <cell r="AQ23">
            <v>160</v>
          </cell>
          <cell r="AR23">
            <v>0</v>
          </cell>
          <cell r="AS23">
            <v>167</v>
          </cell>
          <cell r="AT23">
            <v>166</v>
          </cell>
          <cell r="AU23">
            <v>0</v>
          </cell>
          <cell r="AV23">
            <v>170</v>
          </cell>
          <cell r="AW23">
            <v>169</v>
          </cell>
          <cell r="AX23">
            <v>0</v>
          </cell>
          <cell r="AY23">
            <v>0</v>
          </cell>
          <cell r="AZ23">
            <v>171</v>
          </cell>
          <cell r="BA23">
            <v>176</v>
          </cell>
          <cell r="BB23">
            <v>175</v>
          </cell>
          <cell r="BC23">
            <v>177</v>
          </cell>
          <cell r="BD23">
            <v>0</v>
          </cell>
          <cell r="BE23">
            <v>210</v>
          </cell>
          <cell r="BF23">
            <v>209</v>
          </cell>
        </row>
        <row r="24">
          <cell r="B24">
            <v>1</v>
          </cell>
          <cell r="C24" t="str">
            <v>Р. Каракалпакстан</v>
          </cell>
          <cell r="D24">
            <v>696905</v>
          </cell>
          <cell r="E24">
            <v>343848</v>
          </cell>
          <cell r="F24">
            <v>522591</v>
          </cell>
          <cell r="G24">
            <v>3952859</v>
          </cell>
          <cell r="H24">
            <v>275035</v>
          </cell>
          <cell r="I24">
            <v>2257903</v>
          </cell>
          <cell r="J24">
            <v>1122220</v>
          </cell>
          <cell r="K24">
            <v>885240</v>
          </cell>
          <cell r="L24">
            <v>0</v>
          </cell>
          <cell r="M24">
            <v>1</v>
          </cell>
          <cell r="N24" t="str">
            <v>Р. Каракалпакстан</v>
          </cell>
          <cell r="O24">
            <v>0</v>
          </cell>
          <cell r="P24">
            <v>0</v>
          </cell>
          <cell r="Q24">
            <v>0</v>
          </cell>
          <cell r="R24">
            <v>0</v>
          </cell>
          <cell r="S24">
            <v>0</v>
          </cell>
          <cell r="T24">
            <v>0</v>
          </cell>
          <cell r="U24">
            <v>0</v>
          </cell>
          <cell r="V24">
            <v>0</v>
          </cell>
          <cell r="W24">
            <v>0</v>
          </cell>
          <cell r="X24">
            <v>0</v>
          </cell>
          <cell r="Y24">
            <v>0</v>
          </cell>
          <cell r="Z24">
            <v>1</v>
          </cell>
          <cell r="AA24" t="str">
            <v>Р. Каракалпакстан</v>
          </cell>
          <cell r="AC24">
            <v>0</v>
          </cell>
          <cell r="AD24">
            <v>236980</v>
          </cell>
          <cell r="AE24">
            <v>0</v>
          </cell>
          <cell r="AF24">
            <v>0</v>
          </cell>
          <cell r="AG24">
            <v>0</v>
          </cell>
          <cell r="AH24">
            <v>404705</v>
          </cell>
          <cell r="AI24">
            <v>82229</v>
          </cell>
          <cell r="AJ24">
            <v>547289</v>
          </cell>
          <cell r="AK24">
            <v>181270</v>
          </cell>
          <cell r="AL24">
            <v>1</v>
          </cell>
          <cell r="AM24" t="str">
            <v>Р. Каракалпакстан</v>
          </cell>
          <cell r="AN24">
            <v>44449</v>
          </cell>
          <cell r="AO24">
            <v>400265</v>
          </cell>
          <cell r="AP24">
            <v>544703</v>
          </cell>
          <cell r="AQ24">
            <v>149794</v>
          </cell>
          <cell r="AR24">
            <v>189343</v>
          </cell>
          <cell r="AS24">
            <v>16580</v>
          </cell>
          <cell r="AT24">
            <v>172763</v>
          </cell>
          <cell r="AU24">
            <v>69206</v>
          </cell>
          <cell r="AV24">
            <v>59768</v>
          </cell>
          <cell r="AW24">
            <v>9438</v>
          </cell>
          <cell r="AX24">
            <v>1</v>
          </cell>
          <cell r="AY24" t="str">
            <v>Р. Каракалпакстан</v>
          </cell>
          <cell r="AZ24">
            <v>60172</v>
          </cell>
          <cell r="BA24">
            <v>118059</v>
          </cell>
          <cell r="BB24">
            <v>36993</v>
          </cell>
          <cell r="BC24">
            <v>46658</v>
          </cell>
          <cell r="BD24">
            <v>160412</v>
          </cell>
          <cell r="BE24">
            <v>56342</v>
          </cell>
          <cell r="BF24">
            <v>104070</v>
          </cell>
          <cell r="BG24">
            <v>12206908</v>
          </cell>
        </row>
        <row r="25">
          <cell r="B25">
            <v>2</v>
          </cell>
          <cell r="C25" t="str">
            <v>Андижанская</v>
          </cell>
          <cell r="D25">
            <v>1175364</v>
          </cell>
          <cell r="E25">
            <v>809677</v>
          </cell>
          <cell r="F25">
            <v>785650</v>
          </cell>
          <cell r="G25">
            <v>6123653</v>
          </cell>
          <cell r="H25">
            <v>751107</v>
          </cell>
          <cell r="I25">
            <v>5437974</v>
          </cell>
          <cell r="J25">
            <v>2516211</v>
          </cell>
          <cell r="K25">
            <v>491800</v>
          </cell>
          <cell r="L25">
            <v>0</v>
          </cell>
          <cell r="M25">
            <v>2</v>
          </cell>
          <cell r="N25" t="str">
            <v>Андижанская</v>
          </cell>
          <cell r="O25">
            <v>0</v>
          </cell>
          <cell r="P25">
            <v>102503</v>
          </cell>
          <cell r="Q25">
            <v>0</v>
          </cell>
          <cell r="R25">
            <v>212000</v>
          </cell>
          <cell r="S25">
            <v>0</v>
          </cell>
          <cell r="T25">
            <v>1100</v>
          </cell>
          <cell r="U25">
            <v>0</v>
          </cell>
          <cell r="V25">
            <v>0</v>
          </cell>
          <cell r="W25">
            <v>0</v>
          </cell>
          <cell r="X25">
            <v>0</v>
          </cell>
          <cell r="Y25">
            <v>0</v>
          </cell>
          <cell r="Z25">
            <v>2</v>
          </cell>
          <cell r="AA25" t="str">
            <v>Андижанская</v>
          </cell>
          <cell r="AC25">
            <v>0</v>
          </cell>
          <cell r="AD25">
            <v>1656777</v>
          </cell>
          <cell r="AE25">
            <v>0</v>
          </cell>
          <cell r="AF25">
            <v>52031</v>
          </cell>
          <cell r="AG25">
            <v>0</v>
          </cell>
          <cell r="AH25">
            <v>766907</v>
          </cell>
          <cell r="AI25">
            <v>153234</v>
          </cell>
          <cell r="AJ25">
            <v>841067</v>
          </cell>
          <cell r="AK25">
            <v>623652</v>
          </cell>
          <cell r="AL25">
            <v>2</v>
          </cell>
          <cell r="AM25" t="str">
            <v>Андижанская</v>
          </cell>
          <cell r="AN25">
            <v>169494</v>
          </cell>
          <cell r="AO25">
            <v>40049</v>
          </cell>
          <cell r="AP25">
            <v>886966</v>
          </cell>
          <cell r="AQ25">
            <v>259389</v>
          </cell>
          <cell r="AR25">
            <v>142884</v>
          </cell>
          <cell r="AS25">
            <v>23304</v>
          </cell>
          <cell r="AT25">
            <v>119580</v>
          </cell>
          <cell r="AU25">
            <v>167136</v>
          </cell>
          <cell r="AV25">
            <v>102281</v>
          </cell>
          <cell r="AW25">
            <v>64855</v>
          </cell>
          <cell r="AX25">
            <v>2</v>
          </cell>
          <cell r="AY25" t="str">
            <v>Андижанская</v>
          </cell>
          <cell r="AZ25">
            <v>107712</v>
          </cell>
          <cell r="BA25">
            <v>161758</v>
          </cell>
          <cell r="BB25">
            <v>155769</v>
          </cell>
          <cell r="BC25">
            <v>1302939</v>
          </cell>
          <cell r="BD25">
            <v>188271</v>
          </cell>
          <cell r="BE25">
            <v>83317</v>
          </cell>
          <cell r="BF25">
            <v>104954</v>
          </cell>
          <cell r="BG25">
            <v>23566863</v>
          </cell>
        </row>
        <row r="26">
          <cell r="B26">
            <v>3</v>
          </cell>
          <cell r="C26" t="str">
            <v>Бухарская</v>
          </cell>
          <cell r="D26">
            <v>4918296</v>
          </cell>
          <cell r="E26">
            <v>392511</v>
          </cell>
          <cell r="F26">
            <v>1001491</v>
          </cell>
          <cell r="G26">
            <v>6143060</v>
          </cell>
          <cell r="H26">
            <v>637081</v>
          </cell>
          <cell r="I26">
            <v>13523907</v>
          </cell>
          <cell r="J26">
            <v>12476874</v>
          </cell>
          <cell r="K26">
            <v>1131140</v>
          </cell>
          <cell r="L26">
            <v>23640</v>
          </cell>
          <cell r="M26">
            <v>3</v>
          </cell>
          <cell r="N26" t="str">
            <v>Бухарская</v>
          </cell>
          <cell r="O26">
            <v>0</v>
          </cell>
          <cell r="P26">
            <v>133253</v>
          </cell>
          <cell r="Q26">
            <v>0</v>
          </cell>
          <cell r="R26">
            <v>0</v>
          </cell>
          <cell r="S26">
            <v>0</v>
          </cell>
          <cell r="T26">
            <v>12100</v>
          </cell>
          <cell r="U26">
            <v>0</v>
          </cell>
          <cell r="V26">
            <v>66361</v>
          </cell>
          <cell r="W26">
            <v>0</v>
          </cell>
          <cell r="X26">
            <v>6835984</v>
          </cell>
          <cell r="Y26">
            <v>1592637</v>
          </cell>
          <cell r="Z26">
            <v>3</v>
          </cell>
          <cell r="AA26" t="str">
            <v>Бухарская</v>
          </cell>
          <cell r="AC26">
            <v>0</v>
          </cell>
          <cell r="AD26">
            <v>2627668</v>
          </cell>
          <cell r="AE26">
            <v>0</v>
          </cell>
          <cell r="AF26">
            <v>54091</v>
          </cell>
          <cell r="AG26">
            <v>0</v>
          </cell>
          <cell r="AH26">
            <v>1906002</v>
          </cell>
          <cell r="AI26">
            <v>211386</v>
          </cell>
          <cell r="AJ26">
            <v>1278876</v>
          </cell>
          <cell r="AK26">
            <v>410332</v>
          </cell>
          <cell r="AL26">
            <v>3</v>
          </cell>
          <cell r="AM26" t="str">
            <v>Бухарская</v>
          </cell>
          <cell r="AN26">
            <v>18940</v>
          </cell>
          <cell r="AO26">
            <v>46628</v>
          </cell>
          <cell r="AP26">
            <v>1452342</v>
          </cell>
          <cell r="AQ26">
            <v>1616316</v>
          </cell>
          <cell r="AR26">
            <v>250968</v>
          </cell>
          <cell r="AS26">
            <v>68317</v>
          </cell>
          <cell r="AT26">
            <v>182651</v>
          </cell>
          <cell r="AU26">
            <v>378085</v>
          </cell>
          <cell r="AV26">
            <v>294755</v>
          </cell>
          <cell r="AW26">
            <v>83330</v>
          </cell>
          <cell r="AX26">
            <v>3</v>
          </cell>
          <cell r="AY26" t="str">
            <v>Бухарская</v>
          </cell>
          <cell r="AZ26">
            <v>105250</v>
          </cell>
          <cell r="BA26">
            <v>107040</v>
          </cell>
          <cell r="BB26">
            <v>102175</v>
          </cell>
          <cell r="BC26">
            <v>611544</v>
          </cell>
          <cell r="BD26">
            <v>181529</v>
          </cell>
          <cell r="BE26">
            <v>83877</v>
          </cell>
          <cell r="BF26">
            <v>97652</v>
          </cell>
          <cell r="BG26">
            <v>47770633</v>
          </cell>
        </row>
        <row r="27">
          <cell r="B27">
            <v>4</v>
          </cell>
          <cell r="C27" t="str">
            <v>Джизакская</v>
          </cell>
          <cell r="D27">
            <v>544416</v>
          </cell>
          <cell r="E27">
            <v>159345</v>
          </cell>
          <cell r="F27">
            <v>379326</v>
          </cell>
          <cell r="G27">
            <v>1702594</v>
          </cell>
          <cell r="H27">
            <v>366669</v>
          </cell>
          <cell r="I27">
            <v>1794465</v>
          </cell>
          <cell r="J27">
            <v>274516</v>
          </cell>
          <cell r="K27">
            <v>0</v>
          </cell>
          <cell r="L27">
            <v>0</v>
          </cell>
          <cell r="M27">
            <v>4</v>
          </cell>
          <cell r="N27" t="str">
            <v>Джизакская</v>
          </cell>
          <cell r="O27">
            <v>0</v>
          </cell>
          <cell r="P27">
            <v>0</v>
          </cell>
          <cell r="Q27">
            <v>0</v>
          </cell>
          <cell r="R27">
            <v>0</v>
          </cell>
          <cell r="S27">
            <v>0</v>
          </cell>
          <cell r="T27">
            <v>0</v>
          </cell>
          <cell r="U27">
            <v>0</v>
          </cell>
          <cell r="V27">
            <v>0</v>
          </cell>
          <cell r="W27">
            <v>0</v>
          </cell>
          <cell r="X27">
            <v>0</v>
          </cell>
          <cell r="Y27">
            <v>0</v>
          </cell>
          <cell r="Z27">
            <v>4</v>
          </cell>
          <cell r="AA27" t="str">
            <v>Джизакская</v>
          </cell>
          <cell r="AC27">
            <v>0</v>
          </cell>
          <cell r="AD27">
            <v>274516</v>
          </cell>
          <cell r="AE27">
            <v>0</v>
          </cell>
          <cell r="AF27">
            <v>0</v>
          </cell>
          <cell r="AG27">
            <v>0</v>
          </cell>
          <cell r="AH27">
            <v>247413</v>
          </cell>
          <cell r="AI27">
            <v>78841</v>
          </cell>
          <cell r="AJ27">
            <v>300972</v>
          </cell>
          <cell r="AK27">
            <v>149621</v>
          </cell>
          <cell r="AL27">
            <v>4</v>
          </cell>
          <cell r="AM27" t="str">
            <v>Джизакская</v>
          </cell>
          <cell r="AN27">
            <v>2783</v>
          </cell>
          <cell r="AO27">
            <v>10350</v>
          </cell>
          <cell r="AP27">
            <v>402483</v>
          </cell>
          <cell r="AQ27">
            <v>57308</v>
          </cell>
          <cell r="AR27">
            <v>108978</v>
          </cell>
          <cell r="AS27">
            <v>23749</v>
          </cell>
          <cell r="AT27">
            <v>85229</v>
          </cell>
          <cell r="AU27">
            <v>114107</v>
          </cell>
          <cell r="AV27">
            <v>99713</v>
          </cell>
          <cell r="AW27">
            <v>14394</v>
          </cell>
          <cell r="AX27">
            <v>4</v>
          </cell>
          <cell r="AY27" t="str">
            <v>Джизакская</v>
          </cell>
          <cell r="AZ27">
            <v>42835</v>
          </cell>
          <cell r="BA27">
            <v>88339</v>
          </cell>
          <cell r="BB27">
            <v>43112</v>
          </cell>
          <cell r="BC27">
            <v>411604</v>
          </cell>
          <cell r="BD27">
            <v>123827</v>
          </cell>
          <cell r="BE27">
            <v>33837</v>
          </cell>
          <cell r="BF27">
            <v>89990</v>
          </cell>
          <cell r="BG27">
            <v>7403904</v>
          </cell>
        </row>
        <row r="28">
          <cell r="B28">
            <v>5</v>
          </cell>
          <cell r="C28" t="str">
            <v>Кашкадарьинская</v>
          </cell>
          <cell r="D28">
            <v>3429018</v>
          </cell>
          <cell r="E28">
            <v>610554</v>
          </cell>
          <cell r="F28">
            <v>1217957</v>
          </cell>
          <cell r="G28">
            <v>6457878</v>
          </cell>
          <cell r="H28">
            <v>531592</v>
          </cell>
          <cell r="I28">
            <v>13233794</v>
          </cell>
          <cell r="J28">
            <v>1911800</v>
          </cell>
          <cell r="K28">
            <v>275408</v>
          </cell>
          <cell r="L28">
            <v>0</v>
          </cell>
          <cell r="M28">
            <v>5</v>
          </cell>
          <cell r="N28" t="str">
            <v>Кашкадарьинская</v>
          </cell>
          <cell r="O28">
            <v>0</v>
          </cell>
          <cell r="P28">
            <v>0</v>
          </cell>
          <cell r="Q28">
            <v>0</v>
          </cell>
          <cell r="R28">
            <v>0</v>
          </cell>
          <cell r="S28">
            <v>0</v>
          </cell>
          <cell r="T28">
            <v>0</v>
          </cell>
          <cell r="U28">
            <v>0</v>
          </cell>
          <cell r="V28">
            <v>0</v>
          </cell>
          <cell r="W28">
            <v>0</v>
          </cell>
          <cell r="X28">
            <v>0</v>
          </cell>
          <cell r="Y28">
            <v>0</v>
          </cell>
          <cell r="Z28">
            <v>5</v>
          </cell>
          <cell r="AA28" t="str">
            <v>Кашкадарьинская</v>
          </cell>
          <cell r="AC28">
            <v>0</v>
          </cell>
          <cell r="AD28">
            <v>1628376</v>
          </cell>
          <cell r="AE28">
            <v>0</v>
          </cell>
          <cell r="AF28">
            <v>8016</v>
          </cell>
          <cell r="AG28">
            <v>0</v>
          </cell>
          <cell r="AH28">
            <v>4144996</v>
          </cell>
          <cell r="AI28">
            <v>233803</v>
          </cell>
          <cell r="AJ28">
            <v>1044653</v>
          </cell>
          <cell r="AK28">
            <v>437931</v>
          </cell>
          <cell r="AL28">
            <v>5</v>
          </cell>
          <cell r="AM28" t="str">
            <v>Кашкадарьинская</v>
          </cell>
          <cell r="AN28">
            <v>8696750</v>
          </cell>
          <cell r="AO28">
            <v>71775</v>
          </cell>
          <cell r="AP28">
            <v>2326834</v>
          </cell>
          <cell r="AQ28">
            <v>1197134</v>
          </cell>
          <cell r="AR28">
            <v>338392</v>
          </cell>
          <cell r="AS28">
            <v>141952</v>
          </cell>
          <cell r="AT28">
            <v>196440</v>
          </cell>
          <cell r="AU28">
            <v>207482</v>
          </cell>
          <cell r="AV28">
            <v>160084</v>
          </cell>
          <cell r="AW28">
            <v>47398</v>
          </cell>
          <cell r="AX28">
            <v>5</v>
          </cell>
          <cell r="AY28" t="str">
            <v>Кашкадарьинская</v>
          </cell>
          <cell r="AZ28">
            <v>109408</v>
          </cell>
          <cell r="BA28">
            <v>196098</v>
          </cell>
          <cell r="BB28">
            <v>115307</v>
          </cell>
          <cell r="BC28">
            <v>955680</v>
          </cell>
          <cell r="BD28">
            <v>223686</v>
          </cell>
          <cell r="BE28">
            <v>37800</v>
          </cell>
          <cell r="BF28">
            <v>185886</v>
          </cell>
          <cell r="BG28">
            <v>47692522</v>
          </cell>
        </row>
        <row r="29">
          <cell r="B29">
            <v>6</v>
          </cell>
          <cell r="C29" t="str">
            <v>Навоийская</v>
          </cell>
          <cell r="D29">
            <v>6793191</v>
          </cell>
          <cell r="E29">
            <v>447016</v>
          </cell>
          <cell r="F29">
            <v>716504</v>
          </cell>
          <cell r="G29">
            <v>11154671</v>
          </cell>
          <cell r="H29">
            <v>288567</v>
          </cell>
          <cell r="I29">
            <v>5113050</v>
          </cell>
          <cell r="J29">
            <v>168886</v>
          </cell>
          <cell r="K29">
            <v>0</v>
          </cell>
          <cell r="L29">
            <v>0</v>
          </cell>
          <cell r="M29">
            <v>6</v>
          </cell>
          <cell r="N29" t="str">
            <v>Навоийская</v>
          </cell>
          <cell r="O29">
            <v>0</v>
          </cell>
          <cell r="P29">
            <v>0</v>
          </cell>
          <cell r="Q29">
            <v>0</v>
          </cell>
          <cell r="R29">
            <v>0</v>
          </cell>
          <cell r="S29">
            <v>0</v>
          </cell>
          <cell r="T29">
            <v>0</v>
          </cell>
          <cell r="U29">
            <v>0</v>
          </cell>
          <cell r="V29">
            <v>79495</v>
          </cell>
          <cell r="W29">
            <v>0</v>
          </cell>
          <cell r="X29">
            <v>0</v>
          </cell>
          <cell r="Y29">
            <v>0</v>
          </cell>
          <cell r="Z29">
            <v>6</v>
          </cell>
          <cell r="AA29" t="str">
            <v>Навоийская</v>
          </cell>
          <cell r="AC29">
            <v>0</v>
          </cell>
          <cell r="AD29">
            <v>89391</v>
          </cell>
          <cell r="AE29">
            <v>0</v>
          </cell>
          <cell r="AF29">
            <v>0</v>
          </cell>
          <cell r="AG29">
            <v>0</v>
          </cell>
          <cell r="AH29">
            <v>3809718</v>
          </cell>
          <cell r="AI29">
            <v>127679</v>
          </cell>
          <cell r="AJ29">
            <v>972094</v>
          </cell>
          <cell r="AK29">
            <v>170300</v>
          </cell>
          <cell r="AL29">
            <v>6</v>
          </cell>
          <cell r="AM29" t="str">
            <v>Навоийская</v>
          </cell>
          <cell r="AN29">
            <v>54168800</v>
          </cell>
          <cell r="AO29">
            <v>371225</v>
          </cell>
          <cell r="AP29">
            <v>2866084</v>
          </cell>
          <cell r="AQ29">
            <v>426358</v>
          </cell>
          <cell r="AR29">
            <v>168546</v>
          </cell>
          <cell r="AS29">
            <v>29931</v>
          </cell>
          <cell r="AT29">
            <v>138615</v>
          </cell>
          <cell r="AU29">
            <v>124541</v>
          </cell>
          <cell r="AV29">
            <v>81855</v>
          </cell>
          <cell r="AW29">
            <v>42686</v>
          </cell>
          <cell r="AX29">
            <v>6</v>
          </cell>
          <cell r="AY29" t="str">
            <v>Навоийская</v>
          </cell>
          <cell r="AZ29">
            <v>67408</v>
          </cell>
          <cell r="BA29">
            <v>74318</v>
          </cell>
          <cell r="BB29">
            <v>106339</v>
          </cell>
          <cell r="BC29">
            <v>380628</v>
          </cell>
          <cell r="BD29">
            <v>132404</v>
          </cell>
          <cell r="BE29">
            <v>27363</v>
          </cell>
          <cell r="BF29">
            <v>105041</v>
          </cell>
          <cell r="BG29">
            <v>88648327</v>
          </cell>
        </row>
        <row r="30">
          <cell r="B30">
            <v>7</v>
          </cell>
          <cell r="C30" t="str">
            <v>Наманганская</v>
          </cell>
          <cell r="D30">
            <v>873453</v>
          </cell>
          <cell r="E30">
            <v>796347</v>
          </cell>
          <cell r="F30">
            <v>915179</v>
          </cell>
          <cell r="G30">
            <v>3854083</v>
          </cell>
          <cell r="H30">
            <v>538384</v>
          </cell>
          <cell r="I30">
            <v>4121153</v>
          </cell>
          <cell r="J30">
            <v>888816</v>
          </cell>
          <cell r="K30">
            <v>344260</v>
          </cell>
          <cell r="L30">
            <v>0</v>
          </cell>
          <cell r="M30">
            <v>7</v>
          </cell>
          <cell r="N30" t="str">
            <v>Наманганская</v>
          </cell>
          <cell r="O30">
            <v>0</v>
          </cell>
          <cell r="P30">
            <v>118903</v>
          </cell>
          <cell r="Q30">
            <v>0</v>
          </cell>
          <cell r="R30">
            <v>0</v>
          </cell>
          <cell r="S30">
            <v>0</v>
          </cell>
          <cell r="T30">
            <v>1100</v>
          </cell>
          <cell r="U30">
            <v>0</v>
          </cell>
          <cell r="V30">
            <v>0</v>
          </cell>
          <cell r="W30">
            <v>0</v>
          </cell>
          <cell r="X30">
            <v>0</v>
          </cell>
          <cell r="Y30">
            <v>0</v>
          </cell>
          <cell r="Z30">
            <v>7</v>
          </cell>
          <cell r="AA30" t="str">
            <v>Наманганская</v>
          </cell>
          <cell r="AC30">
            <v>0</v>
          </cell>
          <cell r="AD30">
            <v>416320</v>
          </cell>
          <cell r="AE30">
            <v>0</v>
          </cell>
          <cell r="AF30">
            <v>8233</v>
          </cell>
          <cell r="AG30">
            <v>0</v>
          </cell>
          <cell r="AH30">
            <v>523248</v>
          </cell>
          <cell r="AI30">
            <v>266594</v>
          </cell>
          <cell r="AJ30">
            <v>923829</v>
          </cell>
          <cell r="AK30">
            <v>362185</v>
          </cell>
          <cell r="AL30">
            <v>7</v>
          </cell>
          <cell r="AM30" t="str">
            <v>Наманганская</v>
          </cell>
          <cell r="AN30">
            <v>3544</v>
          </cell>
          <cell r="AO30">
            <v>50555</v>
          </cell>
          <cell r="AP30">
            <v>665617</v>
          </cell>
          <cell r="AQ30">
            <v>191523</v>
          </cell>
          <cell r="AR30">
            <v>197777</v>
          </cell>
          <cell r="AS30">
            <v>45022</v>
          </cell>
          <cell r="AT30">
            <v>152755</v>
          </cell>
          <cell r="AU30">
            <v>91228</v>
          </cell>
          <cell r="AV30">
            <v>46097</v>
          </cell>
          <cell r="AW30">
            <v>45131</v>
          </cell>
          <cell r="AX30">
            <v>7</v>
          </cell>
          <cell r="AY30" t="str">
            <v>Наманганская</v>
          </cell>
          <cell r="AZ30">
            <v>70437</v>
          </cell>
          <cell r="BA30">
            <v>108860</v>
          </cell>
          <cell r="BB30">
            <v>136405</v>
          </cell>
          <cell r="BC30">
            <v>1280714</v>
          </cell>
          <cell r="BD30">
            <v>225596</v>
          </cell>
          <cell r="BE30">
            <v>87113</v>
          </cell>
          <cell r="BF30">
            <v>138483</v>
          </cell>
          <cell r="BG30">
            <v>17085527</v>
          </cell>
        </row>
        <row r="31">
          <cell r="B31">
            <v>8</v>
          </cell>
          <cell r="C31" t="str">
            <v>Самаркандская</v>
          </cell>
          <cell r="D31">
            <v>1224157</v>
          </cell>
          <cell r="E31">
            <v>1160724</v>
          </cell>
          <cell r="F31">
            <v>1401880</v>
          </cell>
          <cell r="G31">
            <v>5268841</v>
          </cell>
          <cell r="H31">
            <v>1079295</v>
          </cell>
          <cell r="I31">
            <v>4960848</v>
          </cell>
          <cell r="J31">
            <v>3011944</v>
          </cell>
          <cell r="K31">
            <v>983600</v>
          </cell>
          <cell r="L31">
            <v>25760</v>
          </cell>
          <cell r="M31">
            <v>8</v>
          </cell>
          <cell r="N31" t="str">
            <v>Самаркандская</v>
          </cell>
          <cell r="O31">
            <v>12152</v>
          </cell>
          <cell r="P31">
            <v>389510</v>
          </cell>
          <cell r="Q31">
            <v>0</v>
          </cell>
          <cell r="R31">
            <v>112800</v>
          </cell>
          <cell r="S31">
            <v>155610</v>
          </cell>
          <cell r="T31">
            <v>5500</v>
          </cell>
          <cell r="U31">
            <v>0</v>
          </cell>
          <cell r="V31">
            <v>367388</v>
          </cell>
          <cell r="W31">
            <v>0</v>
          </cell>
          <cell r="X31">
            <v>0</v>
          </cell>
          <cell r="Y31">
            <v>0</v>
          </cell>
          <cell r="Z31">
            <v>8</v>
          </cell>
          <cell r="AA31" t="str">
            <v>Самаркандская</v>
          </cell>
          <cell r="AC31">
            <v>0</v>
          </cell>
          <cell r="AD31">
            <v>741991</v>
          </cell>
          <cell r="AE31">
            <v>0</v>
          </cell>
          <cell r="AF31">
            <v>217633</v>
          </cell>
          <cell r="AG31">
            <v>0</v>
          </cell>
          <cell r="AH31">
            <v>824257</v>
          </cell>
          <cell r="AI31">
            <v>249272</v>
          </cell>
          <cell r="AJ31">
            <v>915335</v>
          </cell>
          <cell r="AK31">
            <v>727100</v>
          </cell>
          <cell r="AL31">
            <v>8</v>
          </cell>
          <cell r="AM31" t="str">
            <v>Самаркандская</v>
          </cell>
          <cell r="AN31">
            <v>3279</v>
          </cell>
          <cell r="AO31">
            <v>46947</v>
          </cell>
          <cell r="AP31">
            <v>728511</v>
          </cell>
          <cell r="AQ31">
            <v>439582</v>
          </cell>
          <cell r="AR31">
            <v>391805</v>
          </cell>
          <cell r="AS31">
            <v>108993</v>
          </cell>
          <cell r="AT31">
            <v>282812</v>
          </cell>
          <cell r="AU31">
            <v>465300</v>
          </cell>
          <cell r="AV31">
            <v>295438</v>
          </cell>
          <cell r="AW31">
            <v>169862</v>
          </cell>
          <cell r="AX31">
            <v>8</v>
          </cell>
          <cell r="AY31" t="str">
            <v>Самаркандская</v>
          </cell>
          <cell r="AZ31">
            <v>118654</v>
          </cell>
          <cell r="BA31">
            <v>194357</v>
          </cell>
          <cell r="BB31">
            <v>157576</v>
          </cell>
          <cell r="BC31">
            <v>1570912</v>
          </cell>
          <cell r="BD31">
            <v>162606</v>
          </cell>
          <cell r="BE31">
            <v>58293</v>
          </cell>
          <cell r="BF31">
            <v>104313</v>
          </cell>
          <cell r="BG31">
            <v>25103182</v>
          </cell>
        </row>
        <row r="32">
          <cell r="B32">
            <v>9</v>
          </cell>
          <cell r="C32" t="str">
            <v>Сурхандарьинская</v>
          </cell>
          <cell r="D32">
            <v>1097670</v>
          </cell>
          <cell r="E32">
            <v>429135</v>
          </cell>
          <cell r="F32">
            <v>550684</v>
          </cell>
          <cell r="G32">
            <v>3445860</v>
          </cell>
          <cell r="H32">
            <v>428887</v>
          </cell>
          <cell r="I32">
            <v>4662002</v>
          </cell>
          <cell r="J32">
            <v>3106792</v>
          </cell>
          <cell r="K32">
            <v>885240</v>
          </cell>
          <cell r="L32">
            <v>0</v>
          </cell>
          <cell r="M32">
            <v>9</v>
          </cell>
          <cell r="N32" t="str">
            <v>Сурхандарьинская</v>
          </cell>
          <cell r="O32">
            <v>1823</v>
          </cell>
          <cell r="P32">
            <v>194755</v>
          </cell>
          <cell r="Q32">
            <v>0</v>
          </cell>
          <cell r="R32">
            <v>0</v>
          </cell>
          <cell r="S32">
            <v>0</v>
          </cell>
          <cell r="T32">
            <v>18700</v>
          </cell>
          <cell r="U32">
            <v>0</v>
          </cell>
          <cell r="V32">
            <v>0</v>
          </cell>
          <cell r="W32">
            <v>0</v>
          </cell>
          <cell r="X32">
            <v>0</v>
          </cell>
          <cell r="Y32">
            <v>0</v>
          </cell>
          <cell r="Z32">
            <v>9</v>
          </cell>
          <cell r="AA32" t="str">
            <v>Сурхандарьинская</v>
          </cell>
          <cell r="AC32">
            <v>0</v>
          </cell>
          <cell r="AD32">
            <v>1985517</v>
          </cell>
          <cell r="AE32">
            <v>0</v>
          </cell>
          <cell r="AF32">
            <v>20757</v>
          </cell>
          <cell r="AG32">
            <v>0</v>
          </cell>
          <cell r="AH32">
            <v>389659</v>
          </cell>
          <cell r="AI32">
            <v>188337</v>
          </cell>
          <cell r="AJ32">
            <v>753752</v>
          </cell>
          <cell r="AK32">
            <v>660661</v>
          </cell>
          <cell r="AL32">
            <v>9</v>
          </cell>
          <cell r="AM32" t="str">
            <v>Сурхандарьинская</v>
          </cell>
          <cell r="AN32">
            <v>13018</v>
          </cell>
          <cell r="AO32">
            <v>28917</v>
          </cell>
          <cell r="AP32">
            <v>607233</v>
          </cell>
          <cell r="AQ32">
            <v>306731</v>
          </cell>
          <cell r="AR32">
            <v>254328</v>
          </cell>
          <cell r="AS32">
            <v>58207</v>
          </cell>
          <cell r="AT32">
            <v>196121</v>
          </cell>
          <cell r="AU32">
            <v>121159</v>
          </cell>
          <cell r="AV32">
            <v>66497</v>
          </cell>
          <cell r="AW32">
            <v>54662</v>
          </cell>
          <cell r="AX32">
            <v>9</v>
          </cell>
          <cell r="AY32" t="str">
            <v>Сурхандарьинская</v>
          </cell>
          <cell r="AZ32">
            <v>38278</v>
          </cell>
          <cell r="BA32">
            <v>145797</v>
          </cell>
          <cell r="BB32">
            <v>58195</v>
          </cell>
          <cell r="BC32">
            <v>829562</v>
          </cell>
          <cell r="BD32">
            <v>218335</v>
          </cell>
          <cell r="BE32">
            <v>93592</v>
          </cell>
          <cell r="BF32">
            <v>124743</v>
          </cell>
          <cell r="BG32">
            <v>18334992</v>
          </cell>
        </row>
        <row r="33">
          <cell r="B33">
            <v>10</v>
          </cell>
          <cell r="C33" t="str">
            <v>Сырдарьинская</v>
          </cell>
          <cell r="D33">
            <v>984949</v>
          </cell>
          <cell r="E33">
            <v>250029</v>
          </cell>
          <cell r="F33">
            <v>303295</v>
          </cell>
          <cell r="G33">
            <v>2509396</v>
          </cell>
          <cell r="H33">
            <v>176419</v>
          </cell>
          <cell r="I33">
            <v>3190979</v>
          </cell>
          <cell r="J33">
            <v>922523</v>
          </cell>
          <cell r="K33">
            <v>226228</v>
          </cell>
          <cell r="L33">
            <v>0</v>
          </cell>
          <cell r="M33">
            <v>10</v>
          </cell>
          <cell r="N33" t="str">
            <v>Сырдарьинская</v>
          </cell>
          <cell r="O33">
            <v>0</v>
          </cell>
          <cell r="P33">
            <v>41001</v>
          </cell>
          <cell r="Q33">
            <v>0</v>
          </cell>
          <cell r="R33">
            <v>0</v>
          </cell>
          <cell r="S33">
            <v>0</v>
          </cell>
          <cell r="T33">
            <v>0</v>
          </cell>
          <cell r="U33">
            <v>0</v>
          </cell>
          <cell r="V33">
            <v>0</v>
          </cell>
          <cell r="W33">
            <v>0</v>
          </cell>
          <cell r="X33">
            <v>0</v>
          </cell>
          <cell r="Y33">
            <v>0</v>
          </cell>
          <cell r="Z33">
            <v>10</v>
          </cell>
          <cell r="AA33" t="str">
            <v>Сырдарьинская</v>
          </cell>
          <cell r="AC33">
            <v>0</v>
          </cell>
          <cell r="AD33">
            <v>641103</v>
          </cell>
          <cell r="AE33">
            <v>0</v>
          </cell>
          <cell r="AF33">
            <v>14191</v>
          </cell>
          <cell r="AG33">
            <v>0</v>
          </cell>
          <cell r="AH33">
            <v>523907</v>
          </cell>
          <cell r="AI33">
            <v>58328</v>
          </cell>
          <cell r="AJ33">
            <v>309310</v>
          </cell>
          <cell r="AK33">
            <v>214236</v>
          </cell>
          <cell r="AL33">
            <v>10</v>
          </cell>
          <cell r="AM33" t="str">
            <v>Сырдарьинская</v>
          </cell>
          <cell r="AN33">
            <v>0</v>
          </cell>
          <cell r="AO33">
            <v>757599</v>
          </cell>
          <cell r="AP33">
            <v>719282</v>
          </cell>
          <cell r="AQ33">
            <v>166414</v>
          </cell>
          <cell r="AR33">
            <v>98045</v>
          </cell>
          <cell r="AS33">
            <v>6447</v>
          </cell>
          <cell r="AT33">
            <v>91598</v>
          </cell>
          <cell r="AU33">
            <v>93386</v>
          </cell>
          <cell r="AV33">
            <v>76549</v>
          </cell>
          <cell r="AW33">
            <v>16837</v>
          </cell>
          <cell r="AX33">
            <v>10</v>
          </cell>
          <cell r="AY33" t="str">
            <v>Сырдарьинская</v>
          </cell>
          <cell r="AZ33">
            <v>28361</v>
          </cell>
          <cell r="BA33">
            <v>58659</v>
          </cell>
          <cell r="BB33">
            <v>37909</v>
          </cell>
          <cell r="BC33">
            <v>412267</v>
          </cell>
          <cell r="BD33">
            <v>149009</v>
          </cell>
          <cell r="BE33">
            <v>30433</v>
          </cell>
          <cell r="BF33">
            <v>118576</v>
          </cell>
          <cell r="BG33">
            <v>11964302</v>
          </cell>
        </row>
        <row r="34">
          <cell r="B34">
            <v>11</v>
          </cell>
          <cell r="C34" t="str">
            <v>Ташкентская</v>
          </cell>
          <cell r="D34">
            <v>6452696</v>
          </cell>
          <cell r="E34">
            <v>1526321</v>
          </cell>
          <cell r="F34">
            <v>2401831</v>
          </cell>
          <cell r="G34">
            <v>18077852</v>
          </cell>
          <cell r="H34">
            <v>1024129</v>
          </cell>
          <cell r="I34">
            <v>11354821</v>
          </cell>
          <cell r="J34">
            <v>9500902</v>
          </cell>
          <cell r="K34">
            <v>3314732</v>
          </cell>
          <cell r="L34">
            <v>94560</v>
          </cell>
          <cell r="M34">
            <v>11</v>
          </cell>
          <cell r="N34" t="str">
            <v>Ташкентская</v>
          </cell>
          <cell r="O34">
            <v>24304</v>
          </cell>
          <cell r="P34">
            <v>717518</v>
          </cell>
          <cell r="Q34">
            <v>5440</v>
          </cell>
          <cell r="R34">
            <v>217900</v>
          </cell>
          <cell r="S34">
            <v>871416</v>
          </cell>
          <cell r="T34">
            <v>33000</v>
          </cell>
          <cell r="U34">
            <v>0</v>
          </cell>
          <cell r="V34">
            <v>2473086</v>
          </cell>
          <cell r="W34">
            <v>0</v>
          </cell>
          <cell r="X34">
            <v>0</v>
          </cell>
          <cell r="Y34">
            <v>0</v>
          </cell>
          <cell r="Z34">
            <v>11</v>
          </cell>
          <cell r="AA34" t="str">
            <v>Ташкентская</v>
          </cell>
          <cell r="AC34">
            <v>0</v>
          </cell>
          <cell r="AD34">
            <v>1291524</v>
          </cell>
          <cell r="AE34">
            <v>0</v>
          </cell>
          <cell r="AF34">
            <v>457422</v>
          </cell>
          <cell r="AG34">
            <v>0</v>
          </cell>
          <cell r="AH34">
            <v>4160188</v>
          </cell>
          <cell r="AI34">
            <v>219256</v>
          </cell>
          <cell r="AJ34">
            <v>1794594</v>
          </cell>
          <cell r="AK34">
            <v>990100</v>
          </cell>
          <cell r="AL34">
            <v>11</v>
          </cell>
          <cell r="AM34" t="str">
            <v>Ташкентская</v>
          </cell>
          <cell r="AN34">
            <v>23635600</v>
          </cell>
          <cell r="AO34">
            <v>1103675</v>
          </cell>
          <cell r="AP34">
            <v>3849457</v>
          </cell>
          <cell r="AQ34">
            <v>2311853</v>
          </cell>
          <cell r="AR34">
            <v>509678</v>
          </cell>
          <cell r="AS34">
            <v>39842</v>
          </cell>
          <cell r="AT34">
            <v>469836</v>
          </cell>
          <cell r="AU34">
            <v>560274</v>
          </cell>
          <cell r="AV34">
            <v>399713</v>
          </cell>
          <cell r="AW34">
            <v>160561</v>
          </cell>
          <cell r="AX34">
            <v>11</v>
          </cell>
          <cell r="AY34" t="str">
            <v>Ташкентская</v>
          </cell>
          <cell r="AZ34">
            <v>198523</v>
          </cell>
          <cell r="BA34">
            <v>308803</v>
          </cell>
          <cell r="BB34">
            <v>237038</v>
          </cell>
          <cell r="BC34">
            <v>2515558</v>
          </cell>
          <cell r="BD34">
            <v>583008</v>
          </cell>
          <cell r="BE34">
            <v>270537</v>
          </cell>
          <cell r="BF34">
            <v>312471</v>
          </cell>
          <cell r="BG34">
            <v>93316157</v>
          </cell>
        </row>
        <row r="35">
          <cell r="B35">
            <v>12</v>
          </cell>
          <cell r="C35" t="str">
            <v>Ферганская</v>
          </cell>
          <cell r="D35">
            <v>2808872</v>
          </cell>
          <cell r="E35">
            <v>1113209</v>
          </cell>
          <cell r="F35">
            <v>1237503</v>
          </cell>
          <cell r="G35">
            <v>8158384</v>
          </cell>
          <cell r="H35">
            <v>1155669</v>
          </cell>
          <cell r="I35">
            <v>13714289</v>
          </cell>
          <cell r="J35">
            <v>17558351</v>
          </cell>
          <cell r="K35">
            <v>442620</v>
          </cell>
          <cell r="L35">
            <v>0</v>
          </cell>
          <cell r="M35">
            <v>12</v>
          </cell>
          <cell r="N35" t="str">
            <v>Ферганская</v>
          </cell>
          <cell r="O35">
            <v>0</v>
          </cell>
          <cell r="P35">
            <v>61502</v>
          </cell>
          <cell r="Q35">
            <v>0</v>
          </cell>
          <cell r="R35">
            <v>332500</v>
          </cell>
          <cell r="S35">
            <v>0</v>
          </cell>
          <cell r="T35">
            <v>0</v>
          </cell>
          <cell r="U35">
            <v>0</v>
          </cell>
          <cell r="V35">
            <v>102969</v>
          </cell>
          <cell r="W35">
            <v>0</v>
          </cell>
          <cell r="X35">
            <v>9908496</v>
          </cell>
          <cell r="Y35">
            <v>5253228</v>
          </cell>
          <cell r="Z35">
            <v>12</v>
          </cell>
          <cell r="AA35" t="str">
            <v>Ферганская</v>
          </cell>
          <cell r="AC35">
            <v>0</v>
          </cell>
          <cell r="AD35">
            <v>1299523</v>
          </cell>
          <cell r="AE35">
            <v>0</v>
          </cell>
          <cell r="AF35">
            <v>157513</v>
          </cell>
          <cell r="AG35">
            <v>0</v>
          </cell>
          <cell r="AH35">
            <v>2209720</v>
          </cell>
          <cell r="AI35">
            <v>211900</v>
          </cell>
          <cell r="AJ35">
            <v>1797054</v>
          </cell>
          <cell r="AK35">
            <v>416240</v>
          </cell>
          <cell r="AL35">
            <v>12</v>
          </cell>
          <cell r="AM35" t="str">
            <v>Ферганская</v>
          </cell>
          <cell r="AN35">
            <v>17672</v>
          </cell>
          <cell r="AO35">
            <v>255598</v>
          </cell>
          <cell r="AP35">
            <v>1952607</v>
          </cell>
          <cell r="AQ35">
            <v>532504</v>
          </cell>
          <cell r="AR35">
            <v>408854</v>
          </cell>
          <cell r="AS35">
            <v>88412</v>
          </cell>
          <cell r="AT35">
            <v>320442</v>
          </cell>
          <cell r="AU35">
            <v>287855</v>
          </cell>
          <cell r="AV35">
            <v>217281</v>
          </cell>
          <cell r="AW35">
            <v>70574</v>
          </cell>
          <cell r="AX35">
            <v>12</v>
          </cell>
          <cell r="AY35" t="str">
            <v>Ферганская</v>
          </cell>
          <cell r="AZ35">
            <v>138660</v>
          </cell>
          <cell r="BA35">
            <v>231200</v>
          </cell>
          <cell r="BB35">
            <v>139294</v>
          </cell>
          <cell r="BC35">
            <v>2153172</v>
          </cell>
          <cell r="BD35">
            <v>226575</v>
          </cell>
          <cell r="BE35">
            <v>87546</v>
          </cell>
          <cell r="BF35">
            <v>139029</v>
          </cell>
          <cell r="BG35">
            <v>56725182</v>
          </cell>
        </row>
        <row r="36">
          <cell r="B36">
            <v>13</v>
          </cell>
          <cell r="C36" t="str">
            <v>Хорезмская</v>
          </cell>
          <cell r="D36">
            <v>1417226</v>
          </cell>
          <cell r="E36">
            <v>392893</v>
          </cell>
          <cell r="F36">
            <v>659182</v>
          </cell>
          <cell r="G36">
            <v>3782712</v>
          </cell>
          <cell r="H36">
            <v>465217</v>
          </cell>
          <cell r="I36">
            <v>4100745</v>
          </cell>
          <cell r="J36">
            <v>1770210</v>
          </cell>
          <cell r="K36">
            <v>934420</v>
          </cell>
          <cell r="L36">
            <v>1576</v>
          </cell>
          <cell r="M36">
            <v>13</v>
          </cell>
          <cell r="N36" t="str">
            <v>Хорезмская</v>
          </cell>
          <cell r="O36">
            <v>54684</v>
          </cell>
          <cell r="P36">
            <v>0</v>
          </cell>
          <cell r="Q36">
            <v>0</v>
          </cell>
          <cell r="R36">
            <v>0</v>
          </cell>
          <cell r="S36">
            <v>0</v>
          </cell>
          <cell r="T36">
            <v>0</v>
          </cell>
          <cell r="U36">
            <v>0</v>
          </cell>
          <cell r="V36">
            <v>0</v>
          </cell>
          <cell r="W36">
            <v>0</v>
          </cell>
          <cell r="X36">
            <v>0</v>
          </cell>
          <cell r="Y36">
            <v>0</v>
          </cell>
          <cell r="Z36">
            <v>13</v>
          </cell>
          <cell r="AA36" t="str">
            <v>Хорезмская</v>
          </cell>
          <cell r="AC36">
            <v>0</v>
          </cell>
          <cell r="AD36">
            <v>627026</v>
          </cell>
          <cell r="AE36">
            <v>0</v>
          </cell>
          <cell r="AF36">
            <v>152504</v>
          </cell>
          <cell r="AG36">
            <v>0</v>
          </cell>
          <cell r="AH36">
            <v>407962</v>
          </cell>
          <cell r="AI36">
            <v>199902</v>
          </cell>
          <cell r="AJ36">
            <v>709212</v>
          </cell>
          <cell r="AK36">
            <v>394009</v>
          </cell>
          <cell r="AL36">
            <v>13</v>
          </cell>
          <cell r="AM36" t="str">
            <v>Хорезмская</v>
          </cell>
          <cell r="AN36">
            <v>1644</v>
          </cell>
          <cell r="AO36">
            <v>127304</v>
          </cell>
          <cell r="AP36">
            <v>525446</v>
          </cell>
          <cell r="AQ36">
            <v>158236</v>
          </cell>
          <cell r="AR36">
            <v>120843</v>
          </cell>
          <cell r="AS36">
            <v>21993</v>
          </cell>
          <cell r="AT36">
            <v>98850</v>
          </cell>
          <cell r="AU36">
            <v>110786</v>
          </cell>
          <cell r="AV36">
            <v>85789</v>
          </cell>
          <cell r="AW36">
            <v>24997</v>
          </cell>
          <cell r="AX36">
            <v>13</v>
          </cell>
          <cell r="AY36" t="str">
            <v>Хорезмская</v>
          </cell>
          <cell r="AZ36">
            <v>58688</v>
          </cell>
          <cell r="BA36">
            <v>103470</v>
          </cell>
          <cell r="BB36">
            <v>73958</v>
          </cell>
          <cell r="BC36">
            <v>40524</v>
          </cell>
          <cell r="BD36">
            <v>228406</v>
          </cell>
          <cell r="BE36">
            <v>75596</v>
          </cell>
          <cell r="BF36">
            <v>152810</v>
          </cell>
          <cell r="BG36">
            <v>15848575</v>
          </cell>
        </row>
        <row r="37">
          <cell r="B37">
            <v>14</v>
          </cell>
          <cell r="C37" t="str">
            <v>город Ташкент</v>
          </cell>
          <cell r="D37">
            <v>20057131</v>
          </cell>
          <cell r="E37">
            <v>8646070</v>
          </cell>
          <cell r="F37">
            <v>8252355</v>
          </cell>
          <cell r="G37">
            <v>34183053</v>
          </cell>
          <cell r="H37">
            <v>4235532</v>
          </cell>
          <cell r="I37">
            <v>36792903</v>
          </cell>
          <cell r="J37">
            <v>10282167</v>
          </cell>
          <cell r="K37">
            <v>2852440</v>
          </cell>
          <cell r="L37">
            <v>0</v>
          </cell>
          <cell r="M37">
            <v>14</v>
          </cell>
          <cell r="N37" t="str">
            <v>город Ташкент</v>
          </cell>
          <cell r="O37">
            <v>10633</v>
          </cell>
          <cell r="P37">
            <v>389510</v>
          </cell>
          <cell r="Q37">
            <v>41650</v>
          </cell>
          <cell r="R37">
            <v>285200</v>
          </cell>
          <cell r="S37">
            <v>248976</v>
          </cell>
          <cell r="T37">
            <v>0</v>
          </cell>
          <cell r="U37">
            <v>0</v>
          </cell>
          <cell r="V37">
            <v>447358</v>
          </cell>
          <cell r="W37">
            <v>5752975</v>
          </cell>
          <cell r="X37">
            <v>0</v>
          </cell>
          <cell r="Y37">
            <v>0</v>
          </cell>
          <cell r="Z37">
            <v>14</v>
          </cell>
          <cell r="AA37" t="str">
            <v>город Ташкент</v>
          </cell>
          <cell r="AC37">
            <v>0</v>
          </cell>
          <cell r="AD37">
            <v>253425</v>
          </cell>
          <cell r="AE37">
            <v>0</v>
          </cell>
          <cell r="AF37">
            <v>0</v>
          </cell>
          <cell r="AG37">
            <v>0</v>
          </cell>
          <cell r="AH37">
            <v>7420859</v>
          </cell>
          <cell r="AI37">
            <v>500641</v>
          </cell>
          <cell r="AJ37">
            <v>4232859</v>
          </cell>
          <cell r="AK37">
            <v>0</v>
          </cell>
          <cell r="AL37">
            <v>14</v>
          </cell>
          <cell r="AM37" t="str">
            <v>город Ташкент</v>
          </cell>
          <cell r="AN37">
            <v>0</v>
          </cell>
          <cell r="AO37">
            <v>256093</v>
          </cell>
          <cell r="AP37">
            <v>7001407</v>
          </cell>
          <cell r="AQ37">
            <v>4802729</v>
          </cell>
          <cell r="AR37">
            <v>2822359</v>
          </cell>
          <cell r="AS37">
            <v>1205800</v>
          </cell>
          <cell r="AT37">
            <v>1616559</v>
          </cell>
          <cell r="AU37">
            <v>1236107</v>
          </cell>
          <cell r="AV37">
            <v>598836</v>
          </cell>
          <cell r="AW37">
            <v>637271</v>
          </cell>
          <cell r="AX37">
            <v>14</v>
          </cell>
          <cell r="AY37" t="str">
            <v>город Ташкент</v>
          </cell>
          <cell r="AZ37">
            <v>458366</v>
          </cell>
          <cell r="BA37">
            <v>0</v>
          </cell>
          <cell r="BB37">
            <v>1181771</v>
          </cell>
          <cell r="BC37">
            <v>4102770</v>
          </cell>
          <cell r="BD37">
            <v>996631</v>
          </cell>
          <cell r="BE37">
            <v>401589</v>
          </cell>
          <cell r="BF37">
            <v>595042</v>
          </cell>
          <cell r="BG37">
            <v>157461803</v>
          </cell>
        </row>
        <row r="38">
          <cell r="B38">
            <v>15</v>
          </cell>
          <cell r="C38" t="str">
            <v>ГНК</v>
          </cell>
          <cell r="D38">
            <v>773500</v>
          </cell>
          <cell r="E38">
            <v>0</v>
          </cell>
          <cell r="F38">
            <v>0</v>
          </cell>
          <cell r="G38">
            <v>0</v>
          </cell>
          <cell r="H38">
            <v>0</v>
          </cell>
          <cell r="I38">
            <v>0</v>
          </cell>
          <cell r="J38">
            <v>39000000</v>
          </cell>
          <cell r="K38">
            <v>0</v>
          </cell>
          <cell r="L38">
            <v>0</v>
          </cell>
          <cell r="M38">
            <v>15</v>
          </cell>
          <cell r="N38" t="str">
            <v>ГНК</v>
          </cell>
          <cell r="O38">
            <v>0</v>
          </cell>
          <cell r="P38">
            <v>0</v>
          </cell>
          <cell r="Q38">
            <v>0</v>
          </cell>
          <cell r="R38">
            <v>0</v>
          </cell>
          <cell r="S38">
            <v>0</v>
          </cell>
          <cell r="T38">
            <v>0</v>
          </cell>
          <cell r="U38">
            <v>0</v>
          </cell>
          <cell r="V38">
            <v>0</v>
          </cell>
          <cell r="W38">
            <v>0</v>
          </cell>
          <cell r="X38">
            <v>0</v>
          </cell>
          <cell r="Y38">
            <v>0</v>
          </cell>
          <cell r="Z38">
            <v>15</v>
          </cell>
          <cell r="AA38" t="str">
            <v>ГНК</v>
          </cell>
          <cell r="AC38">
            <v>39000000</v>
          </cell>
          <cell r="AD38">
            <v>0</v>
          </cell>
          <cell r="AE38">
            <v>0</v>
          </cell>
          <cell r="AF38">
            <v>0</v>
          </cell>
          <cell r="AG38">
            <v>0</v>
          </cell>
          <cell r="AH38">
            <v>0</v>
          </cell>
          <cell r="AI38">
            <v>0</v>
          </cell>
          <cell r="AJ38">
            <v>0</v>
          </cell>
          <cell r="AK38">
            <v>0</v>
          </cell>
          <cell r="AL38">
            <v>15</v>
          </cell>
          <cell r="AM38" t="str">
            <v>ГНК</v>
          </cell>
          <cell r="AN38">
            <v>0</v>
          </cell>
          <cell r="AO38">
            <v>0</v>
          </cell>
          <cell r="AP38">
            <v>0</v>
          </cell>
          <cell r="AQ38">
            <v>0</v>
          </cell>
          <cell r="AR38">
            <v>0</v>
          </cell>
          <cell r="AS38">
            <v>0</v>
          </cell>
          <cell r="AT38">
            <v>0</v>
          </cell>
          <cell r="AU38">
            <v>0</v>
          </cell>
          <cell r="AV38">
            <v>0</v>
          </cell>
          <cell r="AW38">
            <v>0</v>
          </cell>
          <cell r="AX38">
            <v>15</v>
          </cell>
          <cell r="AY38" t="str">
            <v>ГНК</v>
          </cell>
          <cell r="AZ38">
            <v>0</v>
          </cell>
          <cell r="BA38">
            <v>0</v>
          </cell>
          <cell r="BB38">
            <v>0</v>
          </cell>
          <cell r="BC38">
            <v>0</v>
          </cell>
          <cell r="BD38">
            <v>0</v>
          </cell>
          <cell r="BE38">
            <v>0</v>
          </cell>
          <cell r="BF38">
            <v>0</v>
          </cell>
          <cell r="BG38">
            <v>39773500</v>
          </cell>
        </row>
        <row r="39">
          <cell r="C39" t="str">
            <v>ИТОГО</v>
          </cell>
          <cell r="D39">
            <v>53246844</v>
          </cell>
          <cell r="E39">
            <v>17077679</v>
          </cell>
          <cell r="F39">
            <v>20345428</v>
          </cell>
          <cell r="G39">
            <v>114814896</v>
          </cell>
          <cell r="H39">
            <v>11953583</v>
          </cell>
          <cell r="I39">
            <v>124258833</v>
          </cell>
          <cell r="J39">
            <v>104512212</v>
          </cell>
          <cell r="K39">
            <v>12767128</v>
          </cell>
          <cell r="L39">
            <v>145536</v>
          </cell>
          <cell r="N39" t="str">
            <v>ИТОГО</v>
          </cell>
          <cell r="O39">
            <v>103596</v>
          </cell>
          <cell r="P39">
            <v>2148455</v>
          </cell>
          <cell r="Q39">
            <v>47090</v>
          </cell>
          <cell r="R39">
            <v>1160400</v>
          </cell>
          <cell r="S39">
            <v>1276002</v>
          </cell>
          <cell r="T39">
            <v>71500</v>
          </cell>
          <cell r="U39">
            <v>0</v>
          </cell>
          <cell r="V39">
            <v>3536657</v>
          </cell>
          <cell r="W39">
            <v>5752975</v>
          </cell>
          <cell r="X39">
            <v>16744480</v>
          </cell>
          <cell r="Y39">
            <v>6845865</v>
          </cell>
          <cell r="AA39" t="str">
            <v>ИТОГО</v>
          </cell>
          <cell r="AB39">
            <v>0</v>
          </cell>
          <cell r="AC39">
            <v>39000000</v>
          </cell>
          <cell r="AD39">
            <v>13770137</v>
          </cell>
          <cell r="AE39">
            <v>0</v>
          </cell>
          <cell r="AF39">
            <v>1142391</v>
          </cell>
          <cell r="AG39">
            <v>0</v>
          </cell>
          <cell r="AH39">
            <v>27739541</v>
          </cell>
          <cell r="AI39">
            <v>2781402</v>
          </cell>
          <cell r="AJ39">
            <v>16420896</v>
          </cell>
          <cell r="AK39">
            <v>5737637</v>
          </cell>
          <cell r="AL39">
            <v>0</v>
          </cell>
          <cell r="AM39" t="str">
            <v>ИТОГО</v>
          </cell>
          <cell r="AN39">
            <v>86775973</v>
          </cell>
          <cell r="AO39">
            <v>3566980</v>
          </cell>
          <cell r="AP39">
            <v>24528972</v>
          </cell>
          <cell r="AQ39">
            <v>12615871</v>
          </cell>
          <cell r="AR39">
            <v>6002800</v>
          </cell>
          <cell r="AS39">
            <v>1878549</v>
          </cell>
          <cell r="AT39">
            <v>4124251</v>
          </cell>
          <cell r="AU39">
            <v>4026652</v>
          </cell>
          <cell r="AV39">
            <v>2584656</v>
          </cell>
          <cell r="AW39">
            <v>1441996</v>
          </cell>
          <cell r="AX39">
            <v>0</v>
          </cell>
          <cell r="AY39" t="str">
            <v>ИТОГО</v>
          </cell>
          <cell r="AZ39">
            <v>1602752</v>
          </cell>
          <cell r="BA39">
            <v>1896758</v>
          </cell>
          <cell r="BB39">
            <v>2581841</v>
          </cell>
          <cell r="BC39">
            <v>16614532</v>
          </cell>
          <cell r="BD39">
            <v>3800295</v>
          </cell>
          <cell r="BE39">
            <v>1427235</v>
          </cell>
          <cell r="BF39">
            <v>2373060</v>
          </cell>
          <cell r="BG39">
            <v>662902377</v>
          </cell>
        </row>
        <row r="42">
          <cell r="C42" t="str">
            <v>3 квартал-УТВ</v>
          </cell>
          <cell r="D42">
            <v>2</v>
          </cell>
          <cell r="E42">
            <v>20</v>
          </cell>
          <cell r="F42">
            <v>30</v>
          </cell>
          <cell r="G42">
            <v>43</v>
          </cell>
          <cell r="H42">
            <v>50</v>
          </cell>
          <cell r="I42">
            <v>78</v>
          </cell>
          <cell r="J42">
            <v>85</v>
          </cell>
          <cell r="K42">
            <v>87</v>
          </cell>
          <cell r="L42">
            <v>88</v>
          </cell>
          <cell r="O42">
            <v>92</v>
          </cell>
          <cell r="P42">
            <v>91</v>
          </cell>
          <cell r="Q42">
            <v>90</v>
          </cell>
          <cell r="R42">
            <v>97</v>
          </cell>
          <cell r="S42">
            <v>95</v>
          </cell>
          <cell r="T42">
            <v>93</v>
          </cell>
          <cell r="V42">
            <v>100</v>
          </cell>
          <cell r="W42">
            <v>107</v>
          </cell>
          <cell r="X42">
            <v>101</v>
          </cell>
          <cell r="Y42">
            <v>102</v>
          </cell>
          <cell r="AB42">
            <v>104</v>
          </cell>
          <cell r="AC42">
            <v>103</v>
          </cell>
          <cell r="AD42">
            <v>111</v>
          </cell>
          <cell r="AE42">
            <v>113</v>
          </cell>
          <cell r="AF42">
            <v>112</v>
          </cell>
          <cell r="AG42">
            <v>119</v>
          </cell>
          <cell r="AH42">
            <v>127</v>
          </cell>
          <cell r="AI42">
            <v>131</v>
          </cell>
          <cell r="AJ42">
            <v>136</v>
          </cell>
          <cell r="AK42">
            <v>137</v>
          </cell>
          <cell r="AL42">
            <v>0</v>
          </cell>
          <cell r="AM42">
            <v>0</v>
          </cell>
          <cell r="AN42">
            <v>143</v>
          </cell>
          <cell r="AO42">
            <v>147</v>
          </cell>
          <cell r="AP42">
            <v>156</v>
          </cell>
          <cell r="AQ42">
            <v>160</v>
          </cell>
          <cell r="AR42">
            <v>0</v>
          </cell>
          <cell r="AS42">
            <v>167</v>
          </cell>
          <cell r="AT42">
            <v>166</v>
          </cell>
          <cell r="AU42">
            <v>0</v>
          </cell>
          <cell r="AV42">
            <v>170</v>
          </cell>
          <cell r="AW42">
            <v>169</v>
          </cell>
          <cell r="AX42">
            <v>0</v>
          </cell>
          <cell r="AY42">
            <v>0</v>
          </cell>
          <cell r="AZ42">
            <v>171</v>
          </cell>
          <cell r="BA42">
            <v>176</v>
          </cell>
          <cell r="BB42">
            <v>175</v>
          </cell>
          <cell r="BC42">
            <v>177</v>
          </cell>
          <cell r="BD42">
            <v>0</v>
          </cell>
          <cell r="BE42">
            <v>210</v>
          </cell>
          <cell r="BF42">
            <v>209</v>
          </cell>
        </row>
        <row r="43">
          <cell r="B43">
            <v>1</v>
          </cell>
          <cell r="C43" t="str">
            <v>Р. Каракалпакстан</v>
          </cell>
          <cell r="D43">
            <v>766596</v>
          </cell>
          <cell r="E43">
            <v>395425</v>
          </cell>
          <cell r="F43">
            <v>627109</v>
          </cell>
          <cell r="G43">
            <v>3759786</v>
          </cell>
          <cell r="H43">
            <v>293371</v>
          </cell>
          <cell r="I43">
            <v>2528851</v>
          </cell>
          <cell r="J43">
            <v>1210091</v>
          </cell>
          <cell r="K43">
            <v>885240</v>
          </cell>
          <cell r="L43">
            <v>0</v>
          </cell>
          <cell r="M43">
            <v>1</v>
          </cell>
          <cell r="N43" t="str">
            <v>Р. Каракалпакстан</v>
          </cell>
          <cell r="O43">
            <v>0</v>
          </cell>
          <cell r="P43">
            <v>0</v>
          </cell>
          <cell r="Q43">
            <v>0</v>
          </cell>
          <cell r="R43">
            <v>0</v>
          </cell>
          <cell r="S43">
            <v>0</v>
          </cell>
          <cell r="T43">
            <v>0</v>
          </cell>
          <cell r="U43">
            <v>0</v>
          </cell>
          <cell r="V43">
            <v>0</v>
          </cell>
          <cell r="W43">
            <v>0</v>
          </cell>
          <cell r="X43">
            <v>0</v>
          </cell>
          <cell r="Y43">
            <v>0</v>
          </cell>
          <cell r="Z43">
            <v>1</v>
          </cell>
          <cell r="AA43" t="str">
            <v>Р. Каракалпакстан</v>
          </cell>
          <cell r="AC43">
            <v>0</v>
          </cell>
          <cell r="AD43">
            <v>324851</v>
          </cell>
          <cell r="AE43">
            <v>0</v>
          </cell>
          <cell r="AF43">
            <v>0</v>
          </cell>
          <cell r="AG43">
            <v>0</v>
          </cell>
          <cell r="AH43">
            <v>423254</v>
          </cell>
          <cell r="AI43">
            <v>64705</v>
          </cell>
          <cell r="AJ43">
            <v>635486</v>
          </cell>
          <cell r="AK43">
            <v>226588</v>
          </cell>
          <cell r="AL43">
            <v>1</v>
          </cell>
          <cell r="AM43" t="str">
            <v>Р. Каракалпакстан</v>
          </cell>
          <cell r="AN43">
            <v>54368</v>
          </cell>
          <cell r="AO43">
            <v>528350</v>
          </cell>
          <cell r="AP43">
            <v>637245</v>
          </cell>
          <cell r="AQ43">
            <v>157284</v>
          </cell>
          <cell r="AR43">
            <v>171671</v>
          </cell>
          <cell r="AS43">
            <v>15032</v>
          </cell>
          <cell r="AT43">
            <v>156639</v>
          </cell>
          <cell r="AU43">
            <v>59056</v>
          </cell>
          <cell r="AV43">
            <v>51002</v>
          </cell>
          <cell r="AW43">
            <v>8054</v>
          </cell>
          <cell r="AX43">
            <v>1</v>
          </cell>
          <cell r="AY43" t="str">
            <v>Р. Каракалпакстан</v>
          </cell>
          <cell r="AZ43">
            <v>60172</v>
          </cell>
          <cell r="BA43">
            <v>126323</v>
          </cell>
          <cell r="BB43">
            <v>38880</v>
          </cell>
          <cell r="BC43">
            <v>51842</v>
          </cell>
          <cell r="BD43">
            <v>198330</v>
          </cell>
          <cell r="BE43">
            <v>69660</v>
          </cell>
          <cell r="BF43">
            <v>128670</v>
          </cell>
          <cell r="BG43">
            <v>13014783</v>
          </cell>
        </row>
        <row r="44">
          <cell r="B44">
            <v>2</v>
          </cell>
          <cell r="C44" t="str">
            <v>Андижанская</v>
          </cell>
          <cell r="D44">
            <v>1116596</v>
          </cell>
          <cell r="E44">
            <v>855468</v>
          </cell>
          <cell r="F44">
            <v>963055</v>
          </cell>
          <cell r="G44">
            <v>6767842</v>
          </cell>
          <cell r="H44">
            <v>841240</v>
          </cell>
          <cell r="I44">
            <v>5709873</v>
          </cell>
          <cell r="J44">
            <v>2046823</v>
          </cell>
          <cell r="K44">
            <v>501636</v>
          </cell>
          <cell r="L44">
            <v>0</v>
          </cell>
          <cell r="M44">
            <v>2</v>
          </cell>
          <cell r="N44" t="str">
            <v>Андижанская</v>
          </cell>
          <cell r="O44">
            <v>0</v>
          </cell>
          <cell r="P44">
            <v>102503</v>
          </cell>
          <cell r="Q44">
            <v>0</v>
          </cell>
          <cell r="R44">
            <v>93970</v>
          </cell>
          <cell r="S44">
            <v>0</v>
          </cell>
          <cell r="T44">
            <v>1100</v>
          </cell>
          <cell r="U44">
            <v>0</v>
          </cell>
          <cell r="V44">
            <v>0</v>
          </cell>
          <cell r="W44">
            <v>0</v>
          </cell>
          <cell r="X44">
            <v>0</v>
          </cell>
          <cell r="Y44">
            <v>0</v>
          </cell>
          <cell r="Z44">
            <v>2</v>
          </cell>
          <cell r="AA44" t="str">
            <v>Андижанская</v>
          </cell>
          <cell r="AC44">
            <v>0</v>
          </cell>
          <cell r="AD44">
            <v>1304416</v>
          </cell>
          <cell r="AE44">
            <v>0</v>
          </cell>
          <cell r="AF44">
            <v>43198</v>
          </cell>
          <cell r="AG44">
            <v>0</v>
          </cell>
          <cell r="AH44">
            <v>802057</v>
          </cell>
          <cell r="AI44">
            <v>178275</v>
          </cell>
          <cell r="AJ44">
            <v>1003282</v>
          </cell>
          <cell r="AK44">
            <v>779566</v>
          </cell>
          <cell r="AL44">
            <v>2</v>
          </cell>
          <cell r="AM44" t="str">
            <v>Андижанская</v>
          </cell>
          <cell r="AN44">
            <v>177720</v>
          </cell>
          <cell r="AO44">
            <v>40049</v>
          </cell>
          <cell r="AP44">
            <v>878106</v>
          </cell>
          <cell r="AQ44">
            <v>306364</v>
          </cell>
          <cell r="AR44">
            <v>143599</v>
          </cell>
          <cell r="AS44">
            <v>23421</v>
          </cell>
          <cell r="AT44">
            <v>120178</v>
          </cell>
          <cell r="AU44">
            <v>142623</v>
          </cell>
          <cell r="AV44">
            <v>87280</v>
          </cell>
          <cell r="AW44">
            <v>55343</v>
          </cell>
          <cell r="AX44">
            <v>2</v>
          </cell>
          <cell r="AY44" t="str">
            <v>Андижанская</v>
          </cell>
          <cell r="AZ44">
            <v>107712</v>
          </cell>
          <cell r="BA44">
            <v>173081</v>
          </cell>
          <cell r="BB44">
            <v>108000</v>
          </cell>
          <cell r="BC44">
            <v>1375325</v>
          </cell>
          <cell r="BD44">
            <v>171326</v>
          </cell>
          <cell r="BE44">
            <v>75818</v>
          </cell>
          <cell r="BF44">
            <v>95508</v>
          </cell>
          <cell r="BG44">
            <v>24687982</v>
          </cell>
        </row>
        <row r="45">
          <cell r="B45">
            <v>3</v>
          </cell>
          <cell r="C45" t="str">
            <v>Бухарская</v>
          </cell>
          <cell r="D45">
            <v>5680632</v>
          </cell>
          <cell r="E45">
            <v>451388</v>
          </cell>
          <cell r="F45">
            <v>1151715</v>
          </cell>
          <cell r="G45">
            <v>6697343</v>
          </cell>
          <cell r="H45">
            <v>652371</v>
          </cell>
          <cell r="I45">
            <v>13659146</v>
          </cell>
          <cell r="J45">
            <v>12541729</v>
          </cell>
          <cell r="K45">
            <v>1131140</v>
          </cell>
          <cell r="L45">
            <v>15760</v>
          </cell>
          <cell r="M45">
            <v>3</v>
          </cell>
          <cell r="N45" t="str">
            <v>Бухарская</v>
          </cell>
          <cell r="O45">
            <v>0</v>
          </cell>
          <cell r="P45">
            <v>135303</v>
          </cell>
          <cell r="Q45">
            <v>0</v>
          </cell>
          <cell r="R45">
            <v>0</v>
          </cell>
          <cell r="S45">
            <v>0</v>
          </cell>
          <cell r="T45">
            <v>13200</v>
          </cell>
          <cell r="U45">
            <v>0</v>
          </cell>
          <cell r="V45">
            <v>96354</v>
          </cell>
          <cell r="W45">
            <v>0</v>
          </cell>
          <cell r="X45">
            <v>7372240</v>
          </cell>
          <cell r="Y45">
            <v>1783753</v>
          </cell>
          <cell r="Z45">
            <v>3</v>
          </cell>
          <cell r="AA45" t="str">
            <v>Бухарская</v>
          </cell>
          <cell r="AC45">
            <v>0</v>
          </cell>
          <cell r="AD45">
            <v>1962660</v>
          </cell>
          <cell r="AE45">
            <v>0</v>
          </cell>
          <cell r="AF45">
            <v>31319</v>
          </cell>
          <cell r="AG45">
            <v>0</v>
          </cell>
          <cell r="AH45">
            <v>1984089</v>
          </cell>
          <cell r="AI45">
            <v>155798</v>
          </cell>
          <cell r="AJ45">
            <v>1178117</v>
          </cell>
          <cell r="AK45">
            <v>606999</v>
          </cell>
          <cell r="AL45">
            <v>3</v>
          </cell>
          <cell r="AM45" t="str">
            <v>Бухарская</v>
          </cell>
          <cell r="AN45">
            <v>1048</v>
          </cell>
          <cell r="AO45">
            <v>31897</v>
          </cell>
          <cell r="AP45">
            <v>1471886</v>
          </cell>
          <cell r="AQ45">
            <v>1499941</v>
          </cell>
          <cell r="AR45">
            <v>200774</v>
          </cell>
          <cell r="AS45">
            <v>54654</v>
          </cell>
          <cell r="AT45">
            <v>146120</v>
          </cell>
          <cell r="AU45">
            <v>322633</v>
          </cell>
          <cell r="AV45">
            <v>251525</v>
          </cell>
          <cell r="AW45">
            <v>71108</v>
          </cell>
          <cell r="AX45">
            <v>3</v>
          </cell>
          <cell r="AY45" t="str">
            <v>Бухарская</v>
          </cell>
          <cell r="AZ45">
            <v>105250</v>
          </cell>
          <cell r="BA45">
            <v>114533</v>
          </cell>
          <cell r="BB45">
            <v>105547</v>
          </cell>
          <cell r="BC45">
            <v>679493</v>
          </cell>
          <cell r="BD45">
            <v>127070</v>
          </cell>
          <cell r="BE45">
            <v>58714</v>
          </cell>
          <cell r="BF45">
            <v>68356</v>
          </cell>
          <cell r="BG45">
            <v>49419399</v>
          </cell>
        </row>
        <row r="46">
          <cell r="B46">
            <v>4</v>
          </cell>
          <cell r="C46" t="str">
            <v>Джизакская</v>
          </cell>
          <cell r="D46">
            <v>567531</v>
          </cell>
          <cell r="E46">
            <v>183247</v>
          </cell>
          <cell r="F46">
            <v>390706</v>
          </cell>
          <cell r="G46">
            <v>1772629</v>
          </cell>
          <cell r="H46">
            <v>391113</v>
          </cell>
          <cell r="I46">
            <v>1399683</v>
          </cell>
          <cell r="J46">
            <v>249560</v>
          </cell>
          <cell r="K46">
            <v>0</v>
          </cell>
          <cell r="L46">
            <v>0</v>
          </cell>
          <cell r="M46">
            <v>4</v>
          </cell>
          <cell r="N46" t="str">
            <v>Джизакская</v>
          </cell>
          <cell r="O46">
            <v>0</v>
          </cell>
          <cell r="P46">
            <v>0</v>
          </cell>
          <cell r="Q46">
            <v>0</v>
          </cell>
          <cell r="R46">
            <v>0</v>
          </cell>
          <cell r="S46">
            <v>0</v>
          </cell>
          <cell r="T46">
            <v>0</v>
          </cell>
          <cell r="U46">
            <v>0</v>
          </cell>
          <cell r="V46">
            <v>0</v>
          </cell>
          <cell r="W46">
            <v>0</v>
          </cell>
          <cell r="X46">
            <v>0</v>
          </cell>
          <cell r="Y46">
            <v>0</v>
          </cell>
          <cell r="Z46">
            <v>4</v>
          </cell>
          <cell r="AA46" t="str">
            <v>Джизакская</v>
          </cell>
          <cell r="AC46">
            <v>0</v>
          </cell>
          <cell r="AD46">
            <v>249560</v>
          </cell>
          <cell r="AE46">
            <v>0</v>
          </cell>
          <cell r="AF46">
            <v>0</v>
          </cell>
          <cell r="AG46">
            <v>0</v>
          </cell>
          <cell r="AH46">
            <v>278469</v>
          </cell>
          <cell r="AI46">
            <v>60994</v>
          </cell>
          <cell r="AJ46">
            <v>265293</v>
          </cell>
          <cell r="AK46">
            <v>152177</v>
          </cell>
          <cell r="AL46">
            <v>4</v>
          </cell>
          <cell r="AM46" t="str">
            <v>Джизакская</v>
          </cell>
          <cell r="AN46">
            <v>205</v>
          </cell>
          <cell r="AO46">
            <v>9853</v>
          </cell>
          <cell r="AP46">
            <v>329359</v>
          </cell>
          <cell r="AQ46">
            <v>63669</v>
          </cell>
          <cell r="AR46">
            <v>104946</v>
          </cell>
          <cell r="AS46">
            <v>22870</v>
          </cell>
          <cell r="AT46">
            <v>82076</v>
          </cell>
          <cell r="AU46">
            <v>124148</v>
          </cell>
          <cell r="AV46">
            <v>108487</v>
          </cell>
          <cell r="AW46">
            <v>15661</v>
          </cell>
          <cell r="AX46">
            <v>4</v>
          </cell>
          <cell r="AY46" t="str">
            <v>Джизакская</v>
          </cell>
          <cell r="AZ46">
            <v>47119</v>
          </cell>
          <cell r="BA46">
            <v>94523</v>
          </cell>
          <cell r="BB46">
            <v>42422</v>
          </cell>
          <cell r="BC46">
            <v>443618</v>
          </cell>
          <cell r="BD46">
            <v>117636</v>
          </cell>
          <cell r="BE46">
            <v>32145</v>
          </cell>
          <cell r="BF46">
            <v>85491</v>
          </cell>
          <cell r="BG46">
            <v>7088900</v>
          </cell>
        </row>
        <row r="47">
          <cell r="B47">
            <v>5</v>
          </cell>
          <cell r="C47" t="str">
            <v>Кашкадарьинская</v>
          </cell>
          <cell r="D47">
            <v>3257567</v>
          </cell>
          <cell r="E47">
            <v>659276</v>
          </cell>
          <cell r="F47">
            <v>1400651</v>
          </cell>
          <cell r="G47">
            <v>6926050</v>
          </cell>
          <cell r="H47">
            <v>550020</v>
          </cell>
          <cell r="I47">
            <v>13498470</v>
          </cell>
          <cell r="J47">
            <v>1965702</v>
          </cell>
          <cell r="K47">
            <v>275408</v>
          </cell>
          <cell r="L47">
            <v>0</v>
          </cell>
          <cell r="M47">
            <v>5</v>
          </cell>
          <cell r="N47" t="str">
            <v>Кашкадарьинская</v>
          </cell>
          <cell r="O47">
            <v>0</v>
          </cell>
          <cell r="P47">
            <v>0</v>
          </cell>
          <cell r="Q47">
            <v>0</v>
          </cell>
          <cell r="R47">
            <v>0</v>
          </cell>
          <cell r="S47">
            <v>0</v>
          </cell>
          <cell r="T47">
            <v>0</v>
          </cell>
          <cell r="U47">
            <v>0</v>
          </cell>
          <cell r="V47">
            <v>0</v>
          </cell>
          <cell r="W47">
            <v>0</v>
          </cell>
          <cell r="X47">
            <v>0</v>
          </cell>
          <cell r="Y47">
            <v>0</v>
          </cell>
          <cell r="Z47">
            <v>5</v>
          </cell>
          <cell r="AA47" t="str">
            <v>Кашкадарьинская</v>
          </cell>
          <cell r="AC47">
            <v>0</v>
          </cell>
          <cell r="AD47">
            <v>1675152</v>
          </cell>
          <cell r="AE47">
            <v>0</v>
          </cell>
          <cell r="AF47">
            <v>15142</v>
          </cell>
          <cell r="AG47">
            <v>0</v>
          </cell>
          <cell r="AH47">
            <v>4186446</v>
          </cell>
          <cell r="AI47">
            <v>215089</v>
          </cell>
          <cell r="AJ47">
            <v>916769</v>
          </cell>
          <cell r="AK47">
            <v>624670</v>
          </cell>
          <cell r="AL47">
            <v>5</v>
          </cell>
          <cell r="AM47" t="str">
            <v>Кашкадарьинская</v>
          </cell>
          <cell r="AN47">
            <v>9148620</v>
          </cell>
          <cell r="AO47">
            <v>87378</v>
          </cell>
          <cell r="AP47">
            <v>2446888</v>
          </cell>
          <cell r="AQ47">
            <v>1412635</v>
          </cell>
          <cell r="AR47">
            <v>349220</v>
          </cell>
          <cell r="AS47">
            <v>146494</v>
          </cell>
          <cell r="AT47">
            <v>202726</v>
          </cell>
          <cell r="AU47">
            <v>212254</v>
          </cell>
          <cell r="AV47">
            <v>163766</v>
          </cell>
          <cell r="AW47">
            <v>48488</v>
          </cell>
          <cell r="AX47">
            <v>5</v>
          </cell>
          <cell r="AY47" t="str">
            <v>Кашкадарьинская</v>
          </cell>
          <cell r="AZ47">
            <v>98467</v>
          </cell>
          <cell r="BA47">
            <v>209825</v>
          </cell>
          <cell r="BB47">
            <v>107005</v>
          </cell>
          <cell r="BC47">
            <v>945061</v>
          </cell>
          <cell r="BD47">
            <v>212502</v>
          </cell>
          <cell r="BE47">
            <v>35910</v>
          </cell>
          <cell r="BF47">
            <v>176592</v>
          </cell>
          <cell r="BG47">
            <v>49430565</v>
          </cell>
        </row>
        <row r="48">
          <cell r="B48">
            <v>6</v>
          </cell>
          <cell r="C48" t="str">
            <v>Навоийская</v>
          </cell>
          <cell r="D48">
            <v>6861123</v>
          </cell>
          <cell r="E48">
            <v>484388</v>
          </cell>
          <cell r="F48">
            <v>823980</v>
          </cell>
          <cell r="G48">
            <v>11276091</v>
          </cell>
          <cell r="H48">
            <v>295492</v>
          </cell>
          <cell r="I48">
            <v>5113050</v>
          </cell>
          <cell r="J48">
            <v>249169</v>
          </cell>
          <cell r="K48">
            <v>0</v>
          </cell>
          <cell r="L48">
            <v>0</v>
          </cell>
          <cell r="M48">
            <v>6</v>
          </cell>
          <cell r="N48" t="str">
            <v>Навоийская</v>
          </cell>
          <cell r="O48">
            <v>0</v>
          </cell>
          <cell r="P48">
            <v>0</v>
          </cell>
          <cell r="Q48">
            <v>0</v>
          </cell>
          <cell r="R48">
            <v>0</v>
          </cell>
          <cell r="S48">
            <v>0</v>
          </cell>
          <cell r="T48">
            <v>0</v>
          </cell>
          <cell r="U48">
            <v>0</v>
          </cell>
          <cell r="V48">
            <v>115385</v>
          </cell>
          <cell r="W48">
            <v>0</v>
          </cell>
          <cell r="X48">
            <v>0</v>
          </cell>
          <cell r="Y48">
            <v>0</v>
          </cell>
          <cell r="Z48">
            <v>6</v>
          </cell>
          <cell r="AA48" t="str">
            <v>Навоийская</v>
          </cell>
          <cell r="AC48">
            <v>0</v>
          </cell>
          <cell r="AD48">
            <v>133784</v>
          </cell>
          <cell r="AE48">
            <v>0</v>
          </cell>
          <cell r="AF48">
            <v>0</v>
          </cell>
          <cell r="AG48">
            <v>0</v>
          </cell>
          <cell r="AH48">
            <v>3258130</v>
          </cell>
          <cell r="AI48">
            <v>90535</v>
          </cell>
          <cell r="AJ48">
            <v>968487</v>
          </cell>
          <cell r="AK48">
            <v>212875</v>
          </cell>
          <cell r="AL48">
            <v>6</v>
          </cell>
          <cell r="AM48" t="str">
            <v>Навоийская</v>
          </cell>
          <cell r="AN48">
            <v>54168800</v>
          </cell>
          <cell r="AO48">
            <v>386074</v>
          </cell>
          <cell r="AP48">
            <v>2778378</v>
          </cell>
          <cell r="AQ48">
            <v>448102</v>
          </cell>
          <cell r="AR48">
            <v>181580</v>
          </cell>
          <cell r="AS48">
            <v>32246</v>
          </cell>
          <cell r="AT48">
            <v>149334</v>
          </cell>
          <cell r="AU48">
            <v>119559</v>
          </cell>
          <cell r="AV48">
            <v>78580</v>
          </cell>
          <cell r="AW48">
            <v>40979</v>
          </cell>
          <cell r="AX48">
            <v>6</v>
          </cell>
          <cell r="AY48" t="str">
            <v>Навоийская</v>
          </cell>
          <cell r="AZ48">
            <v>60667</v>
          </cell>
          <cell r="BA48">
            <v>79520</v>
          </cell>
          <cell r="BB48">
            <v>119100</v>
          </cell>
          <cell r="BC48">
            <v>431378</v>
          </cell>
          <cell r="BD48">
            <v>92683</v>
          </cell>
          <cell r="BE48">
            <v>19154</v>
          </cell>
          <cell r="BF48">
            <v>73529</v>
          </cell>
          <cell r="BG48">
            <v>88499161</v>
          </cell>
        </row>
        <row r="49">
          <cell r="B49">
            <v>7</v>
          </cell>
          <cell r="C49" t="str">
            <v>Наманганская</v>
          </cell>
          <cell r="D49">
            <v>969533</v>
          </cell>
          <cell r="E49">
            <v>839767</v>
          </cell>
          <cell r="F49">
            <v>1163869</v>
          </cell>
          <cell r="G49">
            <v>3661836</v>
          </cell>
          <cell r="H49">
            <v>574276</v>
          </cell>
          <cell r="I49">
            <v>4376664</v>
          </cell>
          <cell r="J49">
            <v>999166</v>
          </cell>
          <cell r="K49">
            <v>344260</v>
          </cell>
          <cell r="L49">
            <v>0</v>
          </cell>
          <cell r="M49">
            <v>7</v>
          </cell>
          <cell r="N49" t="str">
            <v>Наманганская</v>
          </cell>
          <cell r="O49">
            <v>0</v>
          </cell>
          <cell r="P49">
            <v>143504</v>
          </cell>
          <cell r="Q49">
            <v>0</v>
          </cell>
          <cell r="R49">
            <v>0</v>
          </cell>
          <cell r="S49">
            <v>0</v>
          </cell>
          <cell r="T49">
            <v>1100</v>
          </cell>
          <cell r="U49">
            <v>0</v>
          </cell>
          <cell r="V49">
            <v>0</v>
          </cell>
          <cell r="W49">
            <v>0</v>
          </cell>
          <cell r="X49">
            <v>0</v>
          </cell>
          <cell r="Y49">
            <v>0</v>
          </cell>
          <cell r="Z49">
            <v>7</v>
          </cell>
          <cell r="AA49" t="str">
            <v>Наманганская</v>
          </cell>
          <cell r="AC49">
            <v>0</v>
          </cell>
          <cell r="AD49">
            <v>496596</v>
          </cell>
          <cell r="AE49">
            <v>0</v>
          </cell>
          <cell r="AF49">
            <v>13706</v>
          </cell>
          <cell r="AG49">
            <v>0</v>
          </cell>
          <cell r="AH49">
            <v>526174</v>
          </cell>
          <cell r="AI49">
            <v>230570</v>
          </cell>
          <cell r="AJ49">
            <v>988883</v>
          </cell>
          <cell r="AK49">
            <v>452731</v>
          </cell>
          <cell r="AL49">
            <v>7</v>
          </cell>
          <cell r="AM49" t="str">
            <v>Наманганская</v>
          </cell>
          <cell r="AN49">
            <v>4329</v>
          </cell>
          <cell r="AO49">
            <v>51586</v>
          </cell>
          <cell r="AP49">
            <v>637140</v>
          </cell>
          <cell r="AQ49">
            <v>229728</v>
          </cell>
          <cell r="AR49">
            <v>189866</v>
          </cell>
          <cell r="AS49">
            <v>43221</v>
          </cell>
          <cell r="AT49">
            <v>146645</v>
          </cell>
          <cell r="AU49">
            <v>68117</v>
          </cell>
          <cell r="AV49">
            <v>34419</v>
          </cell>
          <cell r="AW49">
            <v>33698</v>
          </cell>
          <cell r="AX49">
            <v>7</v>
          </cell>
          <cell r="AY49" t="str">
            <v>Наманганская</v>
          </cell>
          <cell r="AZ49">
            <v>77481</v>
          </cell>
          <cell r="BA49">
            <v>116480</v>
          </cell>
          <cell r="BB49">
            <v>133950</v>
          </cell>
          <cell r="BC49">
            <v>1280714</v>
          </cell>
          <cell r="BD49">
            <v>135358</v>
          </cell>
          <cell r="BE49">
            <v>52268</v>
          </cell>
          <cell r="BF49">
            <v>83090</v>
          </cell>
          <cell r="BG49">
            <v>17708218</v>
          </cell>
        </row>
        <row r="50">
          <cell r="B50">
            <v>8</v>
          </cell>
          <cell r="C50" t="str">
            <v>Самаркандская</v>
          </cell>
          <cell r="D50">
            <v>1297606</v>
          </cell>
          <cell r="E50">
            <v>1162016</v>
          </cell>
          <cell r="F50">
            <v>1669122</v>
          </cell>
          <cell r="G50">
            <v>6948693</v>
          </cell>
          <cell r="H50">
            <v>1116710</v>
          </cell>
          <cell r="I50">
            <v>4712806</v>
          </cell>
          <cell r="J50">
            <v>2891082</v>
          </cell>
          <cell r="K50">
            <v>983600</v>
          </cell>
          <cell r="L50">
            <v>25760</v>
          </cell>
          <cell r="M50">
            <v>8</v>
          </cell>
          <cell r="N50" t="str">
            <v>Самаркандская</v>
          </cell>
          <cell r="O50">
            <v>15190</v>
          </cell>
          <cell r="P50">
            <v>440761</v>
          </cell>
          <cell r="Q50">
            <v>0</v>
          </cell>
          <cell r="R50">
            <v>112800</v>
          </cell>
          <cell r="S50">
            <v>186732</v>
          </cell>
          <cell r="T50">
            <v>5500</v>
          </cell>
          <cell r="U50">
            <v>0</v>
          </cell>
          <cell r="V50">
            <v>346350</v>
          </cell>
          <cell r="W50">
            <v>0</v>
          </cell>
          <cell r="X50">
            <v>0</v>
          </cell>
          <cell r="Y50">
            <v>0</v>
          </cell>
          <cell r="Z50">
            <v>8</v>
          </cell>
          <cell r="AA50" t="str">
            <v>Самаркандская</v>
          </cell>
          <cell r="AC50">
            <v>0</v>
          </cell>
          <cell r="AD50">
            <v>528620</v>
          </cell>
          <cell r="AE50">
            <v>0</v>
          </cell>
          <cell r="AF50">
            <v>245769</v>
          </cell>
          <cell r="AG50">
            <v>0</v>
          </cell>
          <cell r="AH50">
            <v>862036</v>
          </cell>
          <cell r="AI50">
            <v>256681</v>
          </cell>
          <cell r="AJ50">
            <v>972741</v>
          </cell>
          <cell r="AK50">
            <v>971375</v>
          </cell>
          <cell r="AL50">
            <v>8</v>
          </cell>
          <cell r="AM50" t="str">
            <v>Самаркандская</v>
          </cell>
          <cell r="AN50">
            <v>244</v>
          </cell>
          <cell r="AO50">
            <v>56316</v>
          </cell>
          <cell r="AP50">
            <v>724252</v>
          </cell>
          <cell r="AQ50">
            <v>417603</v>
          </cell>
          <cell r="AR50">
            <v>397029</v>
          </cell>
          <cell r="AS50">
            <v>110446</v>
          </cell>
          <cell r="AT50">
            <v>286583</v>
          </cell>
          <cell r="AU50">
            <v>347424</v>
          </cell>
          <cell r="AV50">
            <v>220593</v>
          </cell>
          <cell r="AW50">
            <v>126831</v>
          </cell>
          <cell r="AX50">
            <v>8</v>
          </cell>
          <cell r="AY50" t="str">
            <v>Самаркандская</v>
          </cell>
          <cell r="AZ50">
            <v>106789</v>
          </cell>
          <cell r="BA50">
            <v>207962</v>
          </cell>
          <cell r="BB50">
            <v>184889</v>
          </cell>
          <cell r="BC50">
            <v>1762912</v>
          </cell>
          <cell r="BD50">
            <v>170737</v>
          </cell>
          <cell r="BE50">
            <v>61208</v>
          </cell>
          <cell r="BF50">
            <v>109529</v>
          </cell>
          <cell r="BG50">
            <v>27237025</v>
          </cell>
        </row>
        <row r="51">
          <cell r="B51">
            <v>9</v>
          </cell>
          <cell r="C51" t="str">
            <v>Сурхандарьинская</v>
          </cell>
          <cell r="D51">
            <v>1163530</v>
          </cell>
          <cell r="E51">
            <v>478094</v>
          </cell>
          <cell r="F51">
            <v>633287</v>
          </cell>
          <cell r="G51">
            <v>3762733</v>
          </cell>
          <cell r="H51">
            <v>480353</v>
          </cell>
          <cell r="I51">
            <v>4428902</v>
          </cell>
          <cell r="J51">
            <v>2589083</v>
          </cell>
          <cell r="K51">
            <v>885240</v>
          </cell>
          <cell r="L51">
            <v>0</v>
          </cell>
          <cell r="M51">
            <v>9</v>
          </cell>
          <cell r="N51" t="str">
            <v>Сурхандарьинская</v>
          </cell>
          <cell r="O51">
            <v>1823</v>
          </cell>
          <cell r="P51">
            <v>194755</v>
          </cell>
          <cell r="Q51">
            <v>0</v>
          </cell>
          <cell r="R51">
            <v>0</v>
          </cell>
          <cell r="S51">
            <v>0</v>
          </cell>
          <cell r="T51">
            <v>22000</v>
          </cell>
          <cell r="U51">
            <v>0</v>
          </cell>
          <cell r="V51">
            <v>0</v>
          </cell>
          <cell r="W51">
            <v>0</v>
          </cell>
          <cell r="X51">
            <v>0</v>
          </cell>
          <cell r="Y51">
            <v>0</v>
          </cell>
          <cell r="Z51">
            <v>9</v>
          </cell>
          <cell r="AA51" t="str">
            <v>Сурхандарьинская</v>
          </cell>
          <cell r="AC51">
            <v>0</v>
          </cell>
          <cell r="AD51">
            <v>1470240</v>
          </cell>
          <cell r="AE51">
            <v>0</v>
          </cell>
          <cell r="AF51">
            <v>15025</v>
          </cell>
          <cell r="AG51">
            <v>0</v>
          </cell>
          <cell r="AH51">
            <v>417500</v>
          </cell>
          <cell r="AI51">
            <v>157480</v>
          </cell>
          <cell r="AJ51">
            <v>764901</v>
          </cell>
          <cell r="AK51">
            <v>937589</v>
          </cell>
          <cell r="AL51">
            <v>9</v>
          </cell>
          <cell r="AM51" t="str">
            <v>Сурхандарьинская</v>
          </cell>
          <cell r="AN51">
            <v>18282</v>
          </cell>
          <cell r="AO51">
            <v>34194</v>
          </cell>
          <cell r="AP51">
            <v>631011</v>
          </cell>
          <cell r="AQ51">
            <v>369551</v>
          </cell>
          <cell r="AR51">
            <v>257719</v>
          </cell>
          <cell r="AS51">
            <v>58983</v>
          </cell>
          <cell r="AT51">
            <v>198736</v>
          </cell>
          <cell r="AU51">
            <v>135698</v>
          </cell>
          <cell r="AV51">
            <v>74477</v>
          </cell>
          <cell r="AW51">
            <v>61221</v>
          </cell>
          <cell r="AX51">
            <v>9</v>
          </cell>
          <cell r="AY51" t="str">
            <v>Сурхандарьинская</v>
          </cell>
          <cell r="AZ51">
            <v>38278</v>
          </cell>
          <cell r="BA51">
            <v>156003</v>
          </cell>
          <cell r="BB51">
            <v>65178</v>
          </cell>
          <cell r="BC51">
            <v>875649</v>
          </cell>
          <cell r="BD51">
            <v>101129</v>
          </cell>
          <cell r="BE51">
            <v>43350</v>
          </cell>
          <cell r="BF51">
            <v>57779</v>
          </cell>
          <cell r="BG51">
            <v>18496144</v>
          </cell>
        </row>
        <row r="52">
          <cell r="B52">
            <v>10</v>
          </cell>
          <cell r="C52" t="str">
            <v>Сырдарьинская</v>
          </cell>
          <cell r="D52">
            <v>1034196</v>
          </cell>
          <cell r="E52">
            <v>287533</v>
          </cell>
          <cell r="F52">
            <v>315259</v>
          </cell>
          <cell r="G52">
            <v>2523996</v>
          </cell>
          <cell r="H52">
            <v>197589</v>
          </cell>
          <cell r="I52">
            <v>3350528</v>
          </cell>
          <cell r="J52">
            <v>623692</v>
          </cell>
          <cell r="K52">
            <v>226228</v>
          </cell>
          <cell r="L52">
            <v>0</v>
          </cell>
          <cell r="M52">
            <v>10</v>
          </cell>
          <cell r="N52" t="str">
            <v>Сырдарьинская</v>
          </cell>
          <cell r="O52">
            <v>0</v>
          </cell>
          <cell r="P52">
            <v>41001</v>
          </cell>
          <cell r="Q52">
            <v>0</v>
          </cell>
          <cell r="R52">
            <v>0</v>
          </cell>
          <cell r="S52">
            <v>0</v>
          </cell>
          <cell r="T52">
            <v>0</v>
          </cell>
          <cell r="U52">
            <v>0</v>
          </cell>
          <cell r="V52">
            <v>0</v>
          </cell>
          <cell r="W52">
            <v>0</v>
          </cell>
          <cell r="X52">
            <v>0</v>
          </cell>
          <cell r="Y52">
            <v>0</v>
          </cell>
          <cell r="Z52">
            <v>10</v>
          </cell>
          <cell r="AA52" t="str">
            <v>Сырдарьинская</v>
          </cell>
          <cell r="AC52">
            <v>0</v>
          </cell>
          <cell r="AD52">
            <v>349375</v>
          </cell>
          <cell r="AE52">
            <v>0</v>
          </cell>
          <cell r="AF52">
            <v>7088</v>
          </cell>
          <cell r="AG52">
            <v>0</v>
          </cell>
          <cell r="AH52">
            <v>657721</v>
          </cell>
          <cell r="AI52">
            <v>51777</v>
          </cell>
          <cell r="AJ52">
            <v>264148</v>
          </cell>
          <cell r="AK52">
            <v>267794</v>
          </cell>
          <cell r="AL52">
            <v>10</v>
          </cell>
          <cell r="AM52" t="str">
            <v>Сырдарьинская</v>
          </cell>
          <cell r="AN52">
            <v>0</v>
          </cell>
          <cell r="AO52">
            <v>773383</v>
          </cell>
          <cell r="AP52">
            <v>768962</v>
          </cell>
          <cell r="AQ52">
            <v>224659</v>
          </cell>
          <cell r="AR52">
            <v>94123</v>
          </cell>
          <cell r="AS52">
            <v>6189</v>
          </cell>
          <cell r="AT52">
            <v>87934</v>
          </cell>
          <cell r="AU52">
            <v>90678</v>
          </cell>
          <cell r="AV52">
            <v>74329</v>
          </cell>
          <cell r="AW52">
            <v>16349</v>
          </cell>
          <cell r="AX52">
            <v>10</v>
          </cell>
          <cell r="AY52" t="str">
            <v>Сырдарьинская</v>
          </cell>
          <cell r="AZ52">
            <v>34033</v>
          </cell>
          <cell r="BA52">
            <v>62765</v>
          </cell>
          <cell r="BB52">
            <v>34371</v>
          </cell>
          <cell r="BC52">
            <v>435171</v>
          </cell>
          <cell r="BD52">
            <v>159405</v>
          </cell>
          <cell r="BE52">
            <v>32556</v>
          </cell>
          <cell r="BF52">
            <v>126849</v>
          </cell>
          <cell r="BG52">
            <v>12251783</v>
          </cell>
        </row>
        <row r="53">
          <cell r="B53">
            <v>11</v>
          </cell>
          <cell r="C53" t="str">
            <v>Ташкентская</v>
          </cell>
          <cell r="D53">
            <v>7420600</v>
          </cell>
          <cell r="E53">
            <v>1665824</v>
          </cell>
          <cell r="F53">
            <v>2762106</v>
          </cell>
          <cell r="G53">
            <v>18260361</v>
          </cell>
          <cell r="H53">
            <v>1058539</v>
          </cell>
          <cell r="I53">
            <v>11956627</v>
          </cell>
          <cell r="J53">
            <v>8861755</v>
          </cell>
          <cell r="K53">
            <v>3314732</v>
          </cell>
          <cell r="L53">
            <v>84474</v>
          </cell>
          <cell r="M53">
            <v>11</v>
          </cell>
          <cell r="N53" t="str">
            <v>Ташкентская</v>
          </cell>
          <cell r="O53">
            <v>25823</v>
          </cell>
          <cell r="P53">
            <v>779019</v>
          </cell>
          <cell r="Q53">
            <v>6800</v>
          </cell>
          <cell r="R53">
            <v>297900</v>
          </cell>
          <cell r="S53">
            <v>886977</v>
          </cell>
          <cell r="T53">
            <v>33000</v>
          </cell>
          <cell r="U53">
            <v>0</v>
          </cell>
          <cell r="V53">
            <v>2692813</v>
          </cell>
          <cell r="W53">
            <v>0</v>
          </cell>
          <cell r="X53">
            <v>0</v>
          </cell>
          <cell r="Y53">
            <v>0</v>
          </cell>
          <cell r="Z53">
            <v>11</v>
          </cell>
          <cell r="AA53" t="str">
            <v>Ташкентская</v>
          </cell>
          <cell r="AC53">
            <v>0</v>
          </cell>
          <cell r="AD53">
            <v>505530</v>
          </cell>
          <cell r="AE53">
            <v>0</v>
          </cell>
          <cell r="AF53">
            <v>234687</v>
          </cell>
          <cell r="AG53">
            <v>0</v>
          </cell>
          <cell r="AH53">
            <v>4244098</v>
          </cell>
          <cell r="AI53">
            <v>231882</v>
          </cell>
          <cell r="AJ53">
            <v>1886726</v>
          </cell>
          <cell r="AK53">
            <v>1237625</v>
          </cell>
          <cell r="AL53">
            <v>11</v>
          </cell>
          <cell r="AM53" t="str">
            <v>Ташкентская</v>
          </cell>
          <cell r="AN53">
            <v>23635600</v>
          </cell>
          <cell r="AO53">
            <v>1158859</v>
          </cell>
          <cell r="AP53">
            <v>3583369</v>
          </cell>
          <cell r="AQ53">
            <v>2323459</v>
          </cell>
          <cell r="AR53">
            <v>489291</v>
          </cell>
          <cell r="AS53">
            <v>38248</v>
          </cell>
          <cell r="AT53">
            <v>451043</v>
          </cell>
          <cell r="AU53">
            <v>478100</v>
          </cell>
          <cell r="AV53">
            <v>341088</v>
          </cell>
          <cell r="AW53">
            <v>137012</v>
          </cell>
          <cell r="AX53">
            <v>11</v>
          </cell>
          <cell r="AY53" t="str">
            <v>Ташкентская</v>
          </cell>
          <cell r="AZ53">
            <v>218375</v>
          </cell>
          <cell r="BA53">
            <v>330419</v>
          </cell>
          <cell r="BB53">
            <v>227556</v>
          </cell>
          <cell r="BC53">
            <v>2571459</v>
          </cell>
          <cell r="BD53">
            <v>637256</v>
          </cell>
          <cell r="BE53">
            <v>295711</v>
          </cell>
          <cell r="BF53">
            <v>341545</v>
          </cell>
          <cell r="BG53">
            <v>95239886</v>
          </cell>
        </row>
        <row r="54">
          <cell r="B54">
            <v>12</v>
          </cell>
          <cell r="C54" t="str">
            <v>Ферганская</v>
          </cell>
          <cell r="D54">
            <v>2529162</v>
          </cell>
          <cell r="E54">
            <v>1280190</v>
          </cell>
          <cell r="F54">
            <v>1348227</v>
          </cell>
          <cell r="G54">
            <v>8735986</v>
          </cell>
          <cell r="H54">
            <v>1232220</v>
          </cell>
          <cell r="I54">
            <v>14400003</v>
          </cell>
          <cell r="J54">
            <v>18405640</v>
          </cell>
          <cell r="K54">
            <v>442620</v>
          </cell>
          <cell r="L54">
            <v>0</v>
          </cell>
          <cell r="M54">
            <v>12</v>
          </cell>
          <cell r="N54" t="str">
            <v>Ферганская</v>
          </cell>
          <cell r="O54">
            <v>0</v>
          </cell>
          <cell r="P54">
            <v>61502</v>
          </cell>
          <cell r="Q54">
            <v>0</v>
          </cell>
          <cell r="R54">
            <v>472500</v>
          </cell>
          <cell r="S54">
            <v>0</v>
          </cell>
          <cell r="T54">
            <v>0</v>
          </cell>
          <cell r="U54">
            <v>0</v>
          </cell>
          <cell r="V54">
            <v>117046</v>
          </cell>
          <cell r="W54">
            <v>0</v>
          </cell>
          <cell r="X54">
            <v>10526123</v>
          </cell>
          <cell r="Y54">
            <v>5924850</v>
          </cell>
          <cell r="Z54">
            <v>12</v>
          </cell>
          <cell r="AA54" t="str">
            <v>Ферганская</v>
          </cell>
          <cell r="AC54">
            <v>0</v>
          </cell>
          <cell r="AD54">
            <v>660379</v>
          </cell>
          <cell r="AE54">
            <v>0</v>
          </cell>
          <cell r="AF54">
            <v>200620</v>
          </cell>
          <cell r="AG54">
            <v>0</v>
          </cell>
          <cell r="AH54">
            <v>2274985</v>
          </cell>
          <cell r="AI54">
            <v>166087</v>
          </cell>
          <cell r="AJ54">
            <v>1910508</v>
          </cell>
          <cell r="AK54">
            <v>520300</v>
          </cell>
          <cell r="AL54">
            <v>12</v>
          </cell>
          <cell r="AM54" t="str">
            <v>Ферганская</v>
          </cell>
          <cell r="AN54">
            <v>18055</v>
          </cell>
          <cell r="AO54">
            <v>212998</v>
          </cell>
          <cell r="AP54">
            <v>2040212</v>
          </cell>
          <cell r="AQ54">
            <v>547947</v>
          </cell>
          <cell r="AR54">
            <v>479722</v>
          </cell>
          <cell r="AS54">
            <v>103737</v>
          </cell>
          <cell r="AT54">
            <v>375985</v>
          </cell>
          <cell r="AU54">
            <v>245636</v>
          </cell>
          <cell r="AV54">
            <v>185413</v>
          </cell>
          <cell r="AW54">
            <v>60223</v>
          </cell>
          <cell r="AX54">
            <v>12</v>
          </cell>
          <cell r="AY54" t="str">
            <v>Ферганская</v>
          </cell>
          <cell r="AZ54">
            <v>138660</v>
          </cell>
          <cell r="BA54">
            <v>247384</v>
          </cell>
          <cell r="BB54">
            <v>141151</v>
          </cell>
          <cell r="BC54">
            <v>2272793</v>
          </cell>
          <cell r="BD54">
            <v>237903</v>
          </cell>
          <cell r="BE54">
            <v>91923</v>
          </cell>
          <cell r="BF54">
            <v>145980</v>
          </cell>
          <cell r="BG54">
            <v>59385769</v>
          </cell>
        </row>
        <row r="55">
          <cell r="B55">
            <v>13</v>
          </cell>
          <cell r="C55" t="str">
            <v>Хорезмская</v>
          </cell>
          <cell r="D55">
            <v>1473915</v>
          </cell>
          <cell r="E55">
            <v>451827</v>
          </cell>
          <cell r="F55">
            <v>692141</v>
          </cell>
          <cell r="G55">
            <v>3602359</v>
          </cell>
          <cell r="H55">
            <v>506156</v>
          </cell>
          <cell r="I55">
            <v>4072040</v>
          </cell>
          <cell r="J55">
            <v>1674346</v>
          </cell>
          <cell r="K55">
            <v>934420</v>
          </cell>
          <cell r="L55">
            <v>1576</v>
          </cell>
          <cell r="M55">
            <v>13</v>
          </cell>
          <cell r="N55" t="str">
            <v>Хорезмская</v>
          </cell>
          <cell r="O55">
            <v>54684</v>
          </cell>
          <cell r="P55">
            <v>0</v>
          </cell>
          <cell r="Q55">
            <v>0</v>
          </cell>
          <cell r="R55">
            <v>0</v>
          </cell>
          <cell r="S55">
            <v>0</v>
          </cell>
          <cell r="T55">
            <v>0</v>
          </cell>
          <cell r="U55">
            <v>0</v>
          </cell>
          <cell r="V55">
            <v>0</v>
          </cell>
          <cell r="W55">
            <v>0</v>
          </cell>
          <cell r="X55">
            <v>0</v>
          </cell>
          <cell r="Y55">
            <v>0</v>
          </cell>
          <cell r="Z55">
            <v>13</v>
          </cell>
          <cell r="AA55" t="str">
            <v>Хорезмская</v>
          </cell>
          <cell r="AC55">
            <v>0</v>
          </cell>
          <cell r="AD55">
            <v>594750</v>
          </cell>
          <cell r="AE55">
            <v>0</v>
          </cell>
          <cell r="AF55">
            <v>88916</v>
          </cell>
          <cell r="AG55">
            <v>0</v>
          </cell>
          <cell r="AH55">
            <v>414514</v>
          </cell>
          <cell r="AI55">
            <v>171276</v>
          </cell>
          <cell r="AJ55">
            <v>637170</v>
          </cell>
          <cell r="AK55">
            <v>492512</v>
          </cell>
          <cell r="AL55">
            <v>13</v>
          </cell>
          <cell r="AM55" t="str">
            <v>Хорезмская</v>
          </cell>
          <cell r="AN55">
            <v>241</v>
          </cell>
          <cell r="AO55">
            <v>1048</v>
          </cell>
          <cell r="AP55">
            <v>537804</v>
          </cell>
          <cell r="AQ55">
            <v>162921</v>
          </cell>
          <cell r="AR55">
            <v>109564</v>
          </cell>
          <cell r="AS55">
            <v>19940</v>
          </cell>
          <cell r="AT55">
            <v>89624</v>
          </cell>
          <cell r="AU55">
            <v>106355</v>
          </cell>
          <cell r="AV55">
            <v>82358</v>
          </cell>
          <cell r="AW55">
            <v>23997</v>
          </cell>
          <cell r="AX55">
            <v>13</v>
          </cell>
          <cell r="AY55" t="str">
            <v>Хорезмская</v>
          </cell>
          <cell r="AZ55">
            <v>56927</v>
          </cell>
          <cell r="BA55">
            <v>110713</v>
          </cell>
          <cell r="BB55">
            <v>71789</v>
          </cell>
          <cell r="BC55">
            <v>45027</v>
          </cell>
          <cell r="BD55">
            <v>171305</v>
          </cell>
          <cell r="BE55">
            <v>56697</v>
          </cell>
          <cell r="BF55">
            <v>114608</v>
          </cell>
          <cell r="BG55">
            <v>15561950</v>
          </cell>
        </row>
        <row r="56">
          <cell r="B56">
            <v>14</v>
          </cell>
          <cell r="C56" t="str">
            <v>город Ташкент</v>
          </cell>
          <cell r="D56">
            <v>21862273</v>
          </cell>
          <cell r="E56">
            <v>9215641</v>
          </cell>
          <cell r="F56">
            <v>9160114</v>
          </cell>
          <cell r="G56">
            <v>33873934</v>
          </cell>
          <cell r="H56">
            <v>3889913</v>
          </cell>
          <cell r="I56">
            <v>39736335</v>
          </cell>
          <cell r="J56">
            <v>11217053</v>
          </cell>
          <cell r="K56">
            <v>2852440</v>
          </cell>
          <cell r="L56">
            <v>0</v>
          </cell>
          <cell r="M56">
            <v>14</v>
          </cell>
          <cell r="N56" t="str">
            <v>город Ташкент</v>
          </cell>
          <cell r="O56">
            <v>10633</v>
          </cell>
          <cell r="P56">
            <v>451011</v>
          </cell>
          <cell r="Q56">
            <v>35156</v>
          </cell>
          <cell r="R56">
            <v>335200</v>
          </cell>
          <cell r="S56">
            <v>389025</v>
          </cell>
          <cell r="T56">
            <v>0</v>
          </cell>
          <cell r="U56">
            <v>0</v>
          </cell>
          <cell r="V56">
            <v>496395</v>
          </cell>
          <cell r="W56">
            <v>6443332</v>
          </cell>
          <cell r="X56">
            <v>0</v>
          </cell>
          <cell r="Y56">
            <v>0</v>
          </cell>
          <cell r="Z56">
            <v>14</v>
          </cell>
          <cell r="AA56" t="str">
            <v>город Ташкент</v>
          </cell>
          <cell r="AC56">
            <v>0</v>
          </cell>
          <cell r="AD56">
            <v>203861</v>
          </cell>
          <cell r="AE56">
            <v>0</v>
          </cell>
          <cell r="AF56">
            <v>0</v>
          </cell>
          <cell r="AG56">
            <v>0</v>
          </cell>
          <cell r="AH56">
            <v>7437930</v>
          </cell>
          <cell r="AI56">
            <v>509572</v>
          </cell>
          <cell r="AJ56">
            <v>4338254</v>
          </cell>
          <cell r="AK56">
            <v>0</v>
          </cell>
          <cell r="AL56">
            <v>14</v>
          </cell>
          <cell r="AM56" t="str">
            <v>город Ташкент</v>
          </cell>
          <cell r="AN56">
            <v>0</v>
          </cell>
          <cell r="AO56">
            <v>246243</v>
          </cell>
          <cell r="AP56">
            <v>7388532</v>
          </cell>
          <cell r="AQ56">
            <v>5715248</v>
          </cell>
          <cell r="AR56">
            <v>2709465</v>
          </cell>
          <cell r="AS56">
            <v>1157568</v>
          </cell>
          <cell r="AT56">
            <v>1551897</v>
          </cell>
          <cell r="AU56">
            <v>922960</v>
          </cell>
          <cell r="AV56">
            <v>447131</v>
          </cell>
          <cell r="AW56">
            <v>475829</v>
          </cell>
          <cell r="AX56">
            <v>14</v>
          </cell>
          <cell r="AY56" t="str">
            <v>город Ташкент</v>
          </cell>
          <cell r="AZ56">
            <v>343775</v>
          </cell>
          <cell r="BA56">
            <v>0</v>
          </cell>
          <cell r="BB56">
            <v>1236132</v>
          </cell>
          <cell r="BC56">
            <v>4330702</v>
          </cell>
          <cell r="BD56">
            <v>910920</v>
          </cell>
          <cell r="BE56">
            <v>367052</v>
          </cell>
          <cell r="BF56">
            <v>543868</v>
          </cell>
          <cell r="BG56">
            <v>165044996</v>
          </cell>
        </row>
        <row r="57">
          <cell r="B57">
            <v>15</v>
          </cell>
          <cell r="C57" t="str">
            <v>ГНК</v>
          </cell>
          <cell r="D57">
            <v>0</v>
          </cell>
          <cell r="E57">
            <v>0</v>
          </cell>
          <cell r="F57">
            <v>0</v>
          </cell>
          <cell r="G57">
            <v>0</v>
          </cell>
          <cell r="H57">
            <v>0</v>
          </cell>
          <cell r="I57">
            <v>0</v>
          </cell>
          <cell r="J57">
            <v>46800000</v>
          </cell>
          <cell r="K57">
            <v>0</v>
          </cell>
          <cell r="L57">
            <v>0</v>
          </cell>
          <cell r="M57">
            <v>15</v>
          </cell>
          <cell r="N57" t="str">
            <v>ГНК</v>
          </cell>
          <cell r="O57">
            <v>0</v>
          </cell>
          <cell r="P57">
            <v>0</v>
          </cell>
          <cell r="Q57">
            <v>0</v>
          </cell>
          <cell r="R57">
            <v>0</v>
          </cell>
          <cell r="S57">
            <v>0</v>
          </cell>
          <cell r="T57">
            <v>0</v>
          </cell>
          <cell r="U57">
            <v>0</v>
          </cell>
          <cell r="V57">
            <v>0</v>
          </cell>
          <cell r="W57">
            <v>0</v>
          </cell>
          <cell r="X57">
            <v>0</v>
          </cell>
          <cell r="Y57">
            <v>0</v>
          </cell>
          <cell r="Z57">
            <v>15</v>
          </cell>
          <cell r="AA57" t="str">
            <v>ГНК</v>
          </cell>
          <cell r="AC57">
            <v>46800000</v>
          </cell>
          <cell r="AD57">
            <v>0</v>
          </cell>
          <cell r="AE57">
            <v>0</v>
          </cell>
          <cell r="AF57">
            <v>0</v>
          </cell>
          <cell r="AG57">
            <v>0</v>
          </cell>
          <cell r="AH57">
            <v>0</v>
          </cell>
          <cell r="AI57">
            <v>0</v>
          </cell>
          <cell r="AJ57">
            <v>0</v>
          </cell>
          <cell r="AK57">
            <v>0</v>
          </cell>
          <cell r="AL57">
            <v>15</v>
          </cell>
          <cell r="AM57" t="str">
            <v>ГНК</v>
          </cell>
          <cell r="AN57">
            <v>0</v>
          </cell>
          <cell r="AO57">
            <v>0</v>
          </cell>
          <cell r="AP57">
            <v>0</v>
          </cell>
          <cell r="AQ57">
            <v>0</v>
          </cell>
          <cell r="AR57">
            <v>0</v>
          </cell>
          <cell r="AS57">
            <v>0</v>
          </cell>
          <cell r="AT57">
            <v>0</v>
          </cell>
          <cell r="AU57">
            <v>0</v>
          </cell>
          <cell r="AV57">
            <v>0</v>
          </cell>
          <cell r="AW57">
            <v>0</v>
          </cell>
          <cell r="AX57">
            <v>15</v>
          </cell>
          <cell r="AY57" t="str">
            <v>ГНК</v>
          </cell>
          <cell r="AZ57">
            <v>0</v>
          </cell>
          <cell r="BA57">
            <v>0</v>
          </cell>
          <cell r="BB57">
            <v>0</v>
          </cell>
          <cell r="BC57">
            <v>0</v>
          </cell>
          <cell r="BD57">
            <v>0</v>
          </cell>
          <cell r="BE57">
            <v>0</v>
          </cell>
          <cell r="BF57">
            <v>0</v>
          </cell>
          <cell r="BG57">
            <v>46800000</v>
          </cell>
        </row>
        <row r="58">
          <cell r="C58" t="str">
            <v>ИТОГО</v>
          </cell>
          <cell r="D58">
            <v>56000860</v>
          </cell>
          <cell r="E58">
            <v>18410084</v>
          </cell>
          <cell r="F58">
            <v>23101341</v>
          </cell>
          <cell r="G58">
            <v>118569639</v>
          </cell>
          <cell r="H58">
            <v>12079363</v>
          </cell>
          <cell r="I58">
            <v>128942978</v>
          </cell>
          <cell r="J58">
            <v>112324891</v>
          </cell>
          <cell r="K58">
            <v>12776964</v>
          </cell>
          <cell r="L58">
            <v>127570</v>
          </cell>
          <cell r="N58" t="str">
            <v>ИТОГО</v>
          </cell>
          <cell r="O58">
            <v>108153</v>
          </cell>
          <cell r="P58">
            <v>2349359</v>
          </cell>
          <cell r="Q58">
            <v>41956</v>
          </cell>
          <cell r="R58">
            <v>1312370</v>
          </cell>
          <cell r="S58">
            <v>1462734</v>
          </cell>
          <cell r="T58">
            <v>75900</v>
          </cell>
          <cell r="U58">
            <v>0</v>
          </cell>
          <cell r="V58">
            <v>3864343</v>
          </cell>
          <cell r="W58">
            <v>6443332</v>
          </cell>
          <cell r="X58">
            <v>17898363</v>
          </cell>
          <cell r="Y58">
            <v>7708603</v>
          </cell>
          <cell r="AA58" t="str">
            <v>ИТОГО</v>
          </cell>
          <cell r="AB58">
            <v>0</v>
          </cell>
          <cell r="AC58">
            <v>46800000</v>
          </cell>
          <cell r="AD58">
            <v>10459774</v>
          </cell>
          <cell r="AE58">
            <v>0</v>
          </cell>
          <cell r="AF58">
            <v>895470</v>
          </cell>
          <cell r="AG58">
            <v>0</v>
          </cell>
          <cell r="AH58">
            <v>27767403</v>
          </cell>
          <cell r="AI58">
            <v>2540721</v>
          </cell>
          <cell r="AJ58">
            <v>16730765</v>
          </cell>
          <cell r="AK58">
            <v>7482801</v>
          </cell>
          <cell r="AL58">
            <v>0</v>
          </cell>
          <cell r="AM58" t="str">
            <v>ИТОГО</v>
          </cell>
          <cell r="AN58">
            <v>87227512</v>
          </cell>
          <cell r="AO58">
            <v>3618228</v>
          </cell>
          <cell r="AP58">
            <v>24853144</v>
          </cell>
          <cell r="AQ58">
            <v>13879111</v>
          </cell>
          <cell r="AR58">
            <v>5878569</v>
          </cell>
          <cell r="AS58">
            <v>1833049</v>
          </cell>
          <cell r="AT58">
            <v>4045520</v>
          </cell>
          <cell r="AU58">
            <v>3375241</v>
          </cell>
          <cell r="AV58">
            <v>2200448</v>
          </cell>
          <cell r="AW58">
            <v>1174793</v>
          </cell>
          <cell r="AX58">
            <v>0</v>
          </cell>
          <cell r="AY58" t="str">
            <v>ИТОГО</v>
          </cell>
          <cell r="AZ58">
            <v>1493705</v>
          </cell>
          <cell r="BA58">
            <v>2029531</v>
          </cell>
          <cell r="BB58">
            <v>2615970</v>
          </cell>
          <cell r="BC58">
            <v>17501144</v>
          </cell>
          <cell r="BD58">
            <v>3443560</v>
          </cell>
          <cell r="BE58">
            <v>1292166</v>
          </cell>
          <cell r="BF58">
            <v>2151394</v>
          </cell>
          <cell r="BG58">
            <v>689866561</v>
          </cell>
        </row>
        <row r="61">
          <cell r="C61" t="str">
            <v>4 квартал-УТВ</v>
          </cell>
          <cell r="D61">
            <v>2</v>
          </cell>
          <cell r="E61">
            <v>20</v>
          </cell>
          <cell r="F61">
            <v>30</v>
          </cell>
          <cell r="G61">
            <v>43</v>
          </cell>
          <cell r="H61">
            <v>50</v>
          </cell>
          <cell r="I61">
            <v>78</v>
          </cell>
          <cell r="J61">
            <v>85</v>
          </cell>
          <cell r="K61">
            <v>87</v>
          </cell>
          <cell r="L61">
            <v>88</v>
          </cell>
          <cell r="O61">
            <v>92</v>
          </cell>
          <cell r="P61">
            <v>91</v>
          </cell>
          <cell r="Q61">
            <v>90</v>
          </cell>
          <cell r="R61">
            <v>97</v>
          </cell>
          <cell r="S61">
            <v>95</v>
          </cell>
          <cell r="T61">
            <v>93</v>
          </cell>
          <cell r="V61">
            <v>100</v>
          </cell>
          <cell r="W61">
            <v>107</v>
          </cell>
          <cell r="X61">
            <v>101</v>
          </cell>
          <cell r="Y61">
            <v>102</v>
          </cell>
          <cell r="AB61">
            <v>104</v>
          </cell>
          <cell r="AC61">
            <v>103</v>
          </cell>
          <cell r="AD61">
            <v>111</v>
          </cell>
          <cell r="AE61">
            <v>113</v>
          </cell>
          <cell r="AF61">
            <v>112</v>
          </cell>
          <cell r="AG61">
            <v>119</v>
          </cell>
          <cell r="AH61">
            <v>127</v>
          </cell>
          <cell r="AI61">
            <v>131</v>
          </cell>
          <cell r="AJ61">
            <v>136</v>
          </cell>
          <cell r="AK61">
            <v>137</v>
          </cell>
          <cell r="AL61">
            <v>0</v>
          </cell>
          <cell r="AM61">
            <v>0</v>
          </cell>
          <cell r="AN61">
            <v>143</v>
          </cell>
          <cell r="AO61">
            <v>147</v>
          </cell>
          <cell r="AP61">
            <v>156</v>
          </cell>
          <cell r="AQ61">
            <v>160</v>
          </cell>
          <cell r="AR61">
            <v>0</v>
          </cell>
          <cell r="AS61">
            <v>167</v>
          </cell>
          <cell r="AT61">
            <v>166</v>
          </cell>
          <cell r="AU61">
            <v>0</v>
          </cell>
          <cell r="AV61">
            <v>170</v>
          </cell>
          <cell r="AW61">
            <v>169</v>
          </cell>
          <cell r="AX61">
            <v>0</v>
          </cell>
          <cell r="AY61">
            <v>0</v>
          </cell>
          <cell r="AZ61">
            <v>171</v>
          </cell>
          <cell r="BA61">
            <v>176</v>
          </cell>
          <cell r="BB61">
            <v>175</v>
          </cell>
          <cell r="BC61">
            <v>177</v>
          </cell>
          <cell r="BD61">
            <v>0</v>
          </cell>
          <cell r="BE61">
            <v>210</v>
          </cell>
          <cell r="BF61">
            <v>209</v>
          </cell>
        </row>
        <row r="62">
          <cell r="B62">
            <v>1</v>
          </cell>
          <cell r="C62" t="str">
            <v>Р. Каракалпакстан</v>
          </cell>
          <cell r="D62">
            <v>460345</v>
          </cell>
          <cell r="E62">
            <v>250139</v>
          </cell>
          <cell r="F62">
            <v>98094</v>
          </cell>
          <cell r="G62">
            <v>5526209</v>
          </cell>
          <cell r="H62">
            <v>220462</v>
          </cell>
          <cell r="I62">
            <v>3166360</v>
          </cell>
          <cell r="J62">
            <v>1537016</v>
          </cell>
          <cell r="K62">
            <v>1153660</v>
          </cell>
          <cell r="L62">
            <v>0</v>
          </cell>
          <cell r="M62">
            <v>1</v>
          </cell>
          <cell r="N62" t="str">
            <v>Р. Каракалпакстан</v>
          </cell>
          <cell r="O62">
            <v>0</v>
          </cell>
          <cell r="P62">
            <v>0</v>
          </cell>
          <cell r="Q62">
            <v>0</v>
          </cell>
          <cell r="R62">
            <v>0</v>
          </cell>
          <cell r="S62">
            <v>0</v>
          </cell>
          <cell r="T62">
            <v>0</v>
          </cell>
          <cell r="U62">
            <v>0</v>
          </cell>
          <cell r="V62">
            <v>0</v>
          </cell>
          <cell r="W62">
            <v>0</v>
          </cell>
          <cell r="X62">
            <v>0</v>
          </cell>
          <cell r="Y62">
            <v>0</v>
          </cell>
          <cell r="Z62">
            <v>1</v>
          </cell>
          <cell r="AA62" t="str">
            <v>Р. Каракалпакстан</v>
          </cell>
          <cell r="AC62">
            <v>0</v>
          </cell>
          <cell r="AD62">
            <v>383356</v>
          </cell>
          <cell r="AE62">
            <v>0</v>
          </cell>
          <cell r="AF62">
            <v>0</v>
          </cell>
          <cell r="AG62">
            <v>0</v>
          </cell>
          <cell r="AH62">
            <v>212705</v>
          </cell>
          <cell r="AI62">
            <v>52163</v>
          </cell>
          <cell r="AJ62">
            <v>288917</v>
          </cell>
          <cell r="AK62">
            <v>658025</v>
          </cell>
          <cell r="AL62">
            <v>1</v>
          </cell>
          <cell r="AM62" t="str">
            <v>Р. Каракалпакстан</v>
          </cell>
          <cell r="AN62">
            <v>211345</v>
          </cell>
          <cell r="AO62">
            <v>84838</v>
          </cell>
          <cell r="AP62">
            <v>631106</v>
          </cell>
          <cell r="AQ62">
            <v>112924</v>
          </cell>
          <cell r="AR62">
            <v>283544</v>
          </cell>
          <cell r="AS62">
            <v>24828</v>
          </cell>
          <cell r="AT62">
            <v>258716</v>
          </cell>
          <cell r="AU62">
            <v>74475</v>
          </cell>
          <cell r="AV62">
            <v>64317</v>
          </cell>
          <cell r="AW62">
            <v>10158</v>
          </cell>
          <cell r="AX62">
            <v>1</v>
          </cell>
          <cell r="AY62" t="str">
            <v>Р. Каракалпакстан</v>
          </cell>
          <cell r="AZ62">
            <v>90713</v>
          </cell>
          <cell r="BA62">
            <v>83693</v>
          </cell>
          <cell r="BB62">
            <v>62578</v>
          </cell>
          <cell r="BC62">
            <v>51842</v>
          </cell>
          <cell r="BD62">
            <v>245761</v>
          </cell>
          <cell r="BE62">
            <v>86320</v>
          </cell>
          <cell r="BF62">
            <v>159441</v>
          </cell>
          <cell r="BG62">
            <v>14403254</v>
          </cell>
        </row>
        <row r="63">
          <cell r="B63">
            <v>2</v>
          </cell>
          <cell r="C63" t="str">
            <v>Андижанская</v>
          </cell>
          <cell r="D63">
            <v>700627</v>
          </cell>
          <cell r="E63">
            <v>747752</v>
          </cell>
          <cell r="F63">
            <v>1040510</v>
          </cell>
          <cell r="G63">
            <v>6002697</v>
          </cell>
          <cell r="H63">
            <v>657236</v>
          </cell>
          <cell r="I63">
            <v>5424734</v>
          </cell>
          <cell r="J63">
            <v>2587598</v>
          </cell>
          <cell r="K63">
            <v>449844</v>
          </cell>
          <cell r="L63">
            <v>0</v>
          </cell>
          <cell r="M63">
            <v>2</v>
          </cell>
          <cell r="N63" t="str">
            <v>Андижанская</v>
          </cell>
          <cell r="O63">
            <v>0</v>
          </cell>
          <cell r="P63">
            <v>97291</v>
          </cell>
          <cell r="Q63">
            <v>0</v>
          </cell>
          <cell r="R63">
            <v>1430</v>
          </cell>
          <cell r="S63">
            <v>0</v>
          </cell>
          <cell r="T63">
            <v>25600</v>
          </cell>
          <cell r="U63">
            <v>0</v>
          </cell>
          <cell r="V63">
            <v>0</v>
          </cell>
          <cell r="W63">
            <v>0</v>
          </cell>
          <cell r="X63">
            <v>0</v>
          </cell>
          <cell r="Y63">
            <v>0</v>
          </cell>
          <cell r="Z63">
            <v>2</v>
          </cell>
          <cell r="AA63" t="str">
            <v>Андижанская</v>
          </cell>
          <cell r="AC63">
            <v>0</v>
          </cell>
          <cell r="AD63">
            <v>1965650</v>
          </cell>
          <cell r="AE63">
            <v>0</v>
          </cell>
          <cell r="AF63">
            <v>47783</v>
          </cell>
          <cell r="AG63">
            <v>0</v>
          </cell>
          <cell r="AH63">
            <v>652919</v>
          </cell>
          <cell r="AI63">
            <v>137536</v>
          </cell>
          <cell r="AJ63">
            <v>565539</v>
          </cell>
          <cell r="AK63">
            <v>1487312</v>
          </cell>
          <cell r="AL63">
            <v>2</v>
          </cell>
          <cell r="AM63" t="str">
            <v>Андижанская</v>
          </cell>
          <cell r="AN63">
            <v>57372</v>
          </cell>
          <cell r="AO63">
            <v>97284</v>
          </cell>
          <cell r="AP63">
            <v>374485</v>
          </cell>
          <cell r="AQ63">
            <v>221121</v>
          </cell>
          <cell r="AR63">
            <v>327747</v>
          </cell>
          <cell r="AS63">
            <v>53455</v>
          </cell>
          <cell r="AT63">
            <v>274292</v>
          </cell>
          <cell r="AU63">
            <v>216293</v>
          </cell>
          <cell r="AV63">
            <v>132363</v>
          </cell>
          <cell r="AW63">
            <v>83930</v>
          </cell>
          <cell r="AX63">
            <v>2</v>
          </cell>
          <cell r="AY63" t="str">
            <v>Андижанская</v>
          </cell>
          <cell r="AZ63">
            <v>23956</v>
          </cell>
          <cell r="BA63">
            <v>146189</v>
          </cell>
          <cell r="BB63">
            <v>124792</v>
          </cell>
          <cell r="BC63">
            <v>793797</v>
          </cell>
          <cell r="BD63">
            <v>113207</v>
          </cell>
          <cell r="BE63">
            <v>50098</v>
          </cell>
          <cell r="BF63">
            <v>63109</v>
          </cell>
          <cell r="BG63">
            <v>22500703</v>
          </cell>
        </row>
        <row r="64">
          <cell r="B64">
            <v>3</v>
          </cell>
          <cell r="C64" t="str">
            <v>Бухарская</v>
          </cell>
          <cell r="D64">
            <v>2080393</v>
          </cell>
          <cell r="E64">
            <v>933581</v>
          </cell>
          <cell r="F64">
            <v>495006</v>
          </cell>
          <cell r="G64">
            <v>9755690</v>
          </cell>
          <cell r="H64">
            <v>323579</v>
          </cell>
          <cell r="I64">
            <v>14477097</v>
          </cell>
          <cell r="J64">
            <v>13934907</v>
          </cell>
          <cell r="K64">
            <v>773520</v>
          </cell>
          <cell r="L64">
            <v>10764</v>
          </cell>
          <cell r="M64">
            <v>3</v>
          </cell>
          <cell r="N64" t="str">
            <v>Бухарская</v>
          </cell>
          <cell r="O64">
            <v>0</v>
          </cell>
          <cell r="P64">
            <v>111641</v>
          </cell>
          <cell r="Q64">
            <v>0</v>
          </cell>
          <cell r="R64">
            <v>0</v>
          </cell>
          <cell r="S64">
            <v>0</v>
          </cell>
          <cell r="T64">
            <v>38800</v>
          </cell>
          <cell r="U64">
            <v>0</v>
          </cell>
          <cell r="V64">
            <v>6044</v>
          </cell>
          <cell r="W64">
            <v>0</v>
          </cell>
          <cell r="X64">
            <v>8325376</v>
          </cell>
          <cell r="Y64">
            <v>1828370</v>
          </cell>
          <cell r="Z64">
            <v>3</v>
          </cell>
          <cell r="AA64" t="str">
            <v>Бухарская</v>
          </cell>
          <cell r="AC64">
            <v>0</v>
          </cell>
          <cell r="AD64">
            <v>2822537</v>
          </cell>
          <cell r="AE64">
            <v>0</v>
          </cell>
          <cell r="AF64">
            <v>17855</v>
          </cell>
          <cell r="AG64">
            <v>0</v>
          </cell>
          <cell r="AH64">
            <v>1853003</v>
          </cell>
          <cell r="AI64">
            <v>9720</v>
          </cell>
          <cell r="AJ64">
            <v>510302</v>
          </cell>
          <cell r="AK64">
            <v>1067519</v>
          </cell>
          <cell r="AL64">
            <v>3</v>
          </cell>
          <cell r="AM64" t="str">
            <v>Бухарская</v>
          </cell>
          <cell r="AN64">
            <v>1082</v>
          </cell>
          <cell r="AO64">
            <v>1199</v>
          </cell>
          <cell r="AP64">
            <v>1114173</v>
          </cell>
          <cell r="AQ64">
            <v>1174413</v>
          </cell>
          <cell r="AR64">
            <v>32231</v>
          </cell>
          <cell r="AS64">
            <v>8774</v>
          </cell>
          <cell r="AT64">
            <v>23457</v>
          </cell>
          <cell r="AU64">
            <v>37354</v>
          </cell>
          <cell r="AV64">
            <v>29121</v>
          </cell>
          <cell r="AW64">
            <v>8233</v>
          </cell>
          <cell r="AX64">
            <v>3</v>
          </cell>
          <cell r="AY64" t="str">
            <v>Бухарская</v>
          </cell>
          <cell r="AZ64">
            <v>19037</v>
          </cell>
          <cell r="BA64">
            <v>68510</v>
          </cell>
          <cell r="BB64">
            <v>44865</v>
          </cell>
          <cell r="BC64">
            <v>663739</v>
          </cell>
          <cell r="BD64">
            <v>139775</v>
          </cell>
          <cell r="BE64">
            <v>64585</v>
          </cell>
          <cell r="BF64">
            <v>75190</v>
          </cell>
          <cell r="BG64">
            <v>48737175</v>
          </cell>
        </row>
        <row r="65">
          <cell r="B65">
            <v>4</v>
          </cell>
          <cell r="C65" t="str">
            <v>Джизакская</v>
          </cell>
          <cell r="D65">
            <v>278210</v>
          </cell>
          <cell r="E65">
            <v>274471</v>
          </cell>
          <cell r="F65">
            <v>430998</v>
          </cell>
          <cell r="G65">
            <v>3370418</v>
          </cell>
          <cell r="H65">
            <v>266008</v>
          </cell>
          <cell r="I65">
            <v>1585848</v>
          </cell>
          <cell r="J65">
            <v>415193</v>
          </cell>
          <cell r="K65">
            <v>0</v>
          </cell>
          <cell r="L65">
            <v>0</v>
          </cell>
          <cell r="M65">
            <v>4</v>
          </cell>
          <cell r="N65" t="str">
            <v>Джизакская</v>
          </cell>
          <cell r="O65">
            <v>0</v>
          </cell>
          <cell r="P65">
            <v>0</v>
          </cell>
          <cell r="Q65">
            <v>0</v>
          </cell>
          <cell r="R65">
            <v>0</v>
          </cell>
          <cell r="S65">
            <v>0</v>
          </cell>
          <cell r="T65">
            <v>0</v>
          </cell>
          <cell r="U65">
            <v>0</v>
          </cell>
          <cell r="V65">
            <v>0</v>
          </cell>
          <cell r="W65">
            <v>0</v>
          </cell>
          <cell r="X65">
            <v>0</v>
          </cell>
          <cell r="Y65">
            <v>0</v>
          </cell>
          <cell r="Z65">
            <v>4</v>
          </cell>
          <cell r="AA65" t="str">
            <v>Джизакская</v>
          </cell>
          <cell r="AC65">
            <v>0</v>
          </cell>
          <cell r="AD65">
            <v>415193</v>
          </cell>
          <cell r="AE65">
            <v>0</v>
          </cell>
          <cell r="AF65">
            <v>0</v>
          </cell>
          <cell r="AG65">
            <v>0</v>
          </cell>
          <cell r="AH65">
            <v>280375</v>
          </cell>
          <cell r="AI65">
            <v>55763</v>
          </cell>
          <cell r="AJ65">
            <v>368667</v>
          </cell>
          <cell r="AK65">
            <v>516452</v>
          </cell>
          <cell r="AL65">
            <v>4</v>
          </cell>
          <cell r="AM65" t="str">
            <v>Джизакская</v>
          </cell>
          <cell r="AN65">
            <v>210</v>
          </cell>
          <cell r="AO65">
            <v>13230</v>
          </cell>
          <cell r="AP65">
            <v>91181</v>
          </cell>
          <cell r="AQ65">
            <v>37368</v>
          </cell>
          <cell r="AR65">
            <v>125988</v>
          </cell>
          <cell r="AS65">
            <v>27456</v>
          </cell>
          <cell r="AT65">
            <v>98532</v>
          </cell>
          <cell r="AU65">
            <v>34400</v>
          </cell>
          <cell r="AV65">
            <v>30060</v>
          </cell>
          <cell r="AW65">
            <v>4340</v>
          </cell>
          <cell r="AX65">
            <v>4</v>
          </cell>
          <cell r="AY65" t="str">
            <v>Джизакская</v>
          </cell>
          <cell r="AZ65">
            <v>80905</v>
          </cell>
          <cell r="BA65">
            <v>50928</v>
          </cell>
          <cell r="BB65">
            <v>243088</v>
          </cell>
          <cell r="BC65">
            <v>247374</v>
          </cell>
          <cell r="BD65">
            <v>64848</v>
          </cell>
          <cell r="BE65">
            <v>17721</v>
          </cell>
          <cell r="BF65">
            <v>47127</v>
          </cell>
          <cell r="BG65">
            <v>8831923</v>
          </cell>
        </row>
        <row r="66">
          <cell r="B66">
            <v>5</v>
          </cell>
          <cell r="C66" t="str">
            <v>Кашкадарьинская</v>
          </cell>
          <cell r="D66">
            <v>1678499</v>
          </cell>
          <cell r="E66">
            <v>703012</v>
          </cell>
          <cell r="F66">
            <v>1121394</v>
          </cell>
          <cell r="G66">
            <v>9585279</v>
          </cell>
          <cell r="H66">
            <v>335907</v>
          </cell>
          <cell r="I66">
            <v>13383804</v>
          </cell>
          <cell r="J66">
            <v>3011709</v>
          </cell>
          <cell r="K66">
            <v>258084</v>
          </cell>
          <cell r="L66">
            <v>0</v>
          </cell>
          <cell r="M66">
            <v>5</v>
          </cell>
          <cell r="N66" t="str">
            <v>Кашкадарьинская</v>
          </cell>
          <cell r="O66">
            <v>0</v>
          </cell>
          <cell r="P66">
            <v>88000</v>
          </cell>
          <cell r="Q66">
            <v>0</v>
          </cell>
          <cell r="R66">
            <v>0</v>
          </cell>
          <cell r="S66">
            <v>0</v>
          </cell>
          <cell r="T66">
            <v>0</v>
          </cell>
          <cell r="U66">
            <v>0</v>
          </cell>
          <cell r="V66">
            <v>0</v>
          </cell>
          <cell r="W66">
            <v>0</v>
          </cell>
          <cell r="X66">
            <v>0</v>
          </cell>
          <cell r="Y66">
            <v>0</v>
          </cell>
          <cell r="Z66">
            <v>5</v>
          </cell>
          <cell r="AA66" t="str">
            <v>Кашкадарьинская</v>
          </cell>
          <cell r="AC66">
            <v>0</v>
          </cell>
          <cell r="AD66">
            <v>2662429</v>
          </cell>
          <cell r="AE66">
            <v>0</v>
          </cell>
          <cell r="AF66">
            <v>3196</v>
          </cell>
          <cell r="AG66">
            <v>0</v>
          </cell>
          <cell r="AH66">
            <v>1968652</v>
          </cell>
          <cell r="AI66">
            <v>109179</v>
          </cell>
          <cell r="AJ66">
            <v>511182</v>
          </cell>
          <cell r="AK66">
            <v>1837629</v>
          </cell>
          <cell r="AL66">
            <v>5</v>
          </cell>
          <cell r="AM66" t="str">
            <v>Кашкадарьинская</v>
          </cell>
          <cell r="AN66">
            <v>9241630</v>
          </cell>
          <cell r="AO66">
            <v>109641</v>
          </cell>
          <cell r="AP66">
            <v>1097036</v>
          </cell>
          <cell r="AQ66">
            <v>1272131</v>
          </cell>
          <cell r="AR66">
            <v>127523</v>
          </cell>
          <cell r="AS66">
            <v>53494</v>
          </cell>
          <cell r="AT66">
            <v>74029</v>
          </cell>
          <cell r="AU66">
            <v>99962</v>
          </cell>
          <cell r="AV66">
            <v>77125</v>
          </cell>
          <cell r="AW66">
            <v>22837</v>
          </cell>
          <cell r="AX66">
            <v>5</v>
          </cell>
          <cell r="AY66" t="str">
            <v>Кашкадарьинская</v>
          </cell>
          <cell r="AZ66">
            <v>155682</v>
          </cell>
          <cell r="BA66">
            <v>75553</v>
          </cell>
          <cell r="BB66">
            <v>284780</v>
          </cell>
          <cell r="BC66">
            <v>482588</v>
          </cell>
          <cell r="BD66">
            <v>260388</v>
          </cell>
          <cell r="BE66">
            <v>44001</v>
          </cell>
          <cell r="BF66">
            <v>216387</v>
          </cell>
          <cell r="BG66">
            <v>47453160</v>
          </cell>
        </row>
        <row r="67">
          <cell r="B67">
            <v>6</v>
          </cell>
          <cell r="C67" t="str">
            <v>Навоийская</v>
          </cell>
          <cell r="D67">
            <v>4896074</v>
          </cell>
          <cell r="E67">
            <v>585906</v>
          </cell>
          <cell r="F67">
            <v>676487</v>
          </cell>
          <cell r="G67">
            <v>16967613</v>
          </cell>
          <cell r="H67">
            <v>259428</v>
          </cell>
          <cell r="I67">
            <v>4718939</v>
          </cell>
          <cell r="J67">
            <v>195117</v>
          </cell>
          <cell r="K67">
            <v>0</v>
          </cell>
          <cell r="L67">
            <v>0</v>
          </cell>
          <cell r="M67">
            <v>6</v>
          </cell>
          <cell r="N67" t="str">
            <v>Навоийская</v>
          </cell>
          <cell r="O67">
            <v>0</v>
          </cell>
          <cell r="P67">
            <v>0</v>
          </cell>
          <cell r="Q67">
            <v>0</v>
          </cell>
          <cell r="R67">
            <v>0</v>
          </cell>
          <cell r="S67">
            <v>0</v>
          </cell>
          <cell r="T67">
            <v>28900</v>
          </cell>
          <cell r="U67">
            <v>0</v>
          </cell>
          <cell r="V67">
            <v>38274</v>
          </cell>
          <cell r="W67">
            <v>0</v>
          </cell>
          <cell r="X67">
            <v>0</v>
          </cell>
          <cell r="Y67">
            <v>0</v>
          </cell>
          <cell r="Z67">
            <v>6</v>
          </cell>
          <cell r="AA67" t="str">
            <v>Навоийская</v>
          </cell>
          <cell r="AC67">
            <v>0</v>
          </cell>
          <cell r="AD67">
            <v>127943</v>
          </cell>
          <cell r="AE67">
            <v>0</v>
          </cell>
          <cell r="AF67">
            <v>0</v>
          </cell>
          <cell r="AG67">
            <v>0</v>
          </cell>
          <cell r="AH67">
            <v>3049884</v>
          </cell>
          <cell r="AI67">
            <v>24331</v>
          </cell>
          <cell r="AJ67">
            <v>136428</v>
          </cell>
          <cell r="AK67">
            <v>429526</v>
          </cell>
          <cell r="AL67">
            <v>6</v>
          </cell>
          <cell r="AM67" t="str">
            <v>Навоийская</v>
          </cell>
          <cell r="AN67">
            <v>74076600</v>
          </cell>
          <cell r="AO67">
            <v>534835</v>
          </cell>
          <cell r="AP67">
            <v>1318858</v>
          </cell>
          <cell r="AQ67">
            <v>412393</v>
          </cell>
          <cell r="AR67">
            <v>473288</v>
          </cell>
          <cell r="AS67">
            <v>84048</v>
          </cell>
          <cell r="AT67">
            <v>389240</v>
          </cell>
          <cell r="AU67">
            <v>246513</v>
          </cell>
          <cell r="AV67">
            <v>162021</v>
          </cell>
          <cell r="AW67">
            <v>84492</v>
          </cell>
          <cell r="AX67">
            <v>6</v>
          </cell>
          <cell r="AY67" t="str">
            <v>Навоийская</v>
          </cell>
          <cell r="AZ67">
            <v>23352</v>
          </cell>
          <cell r="BA67">
            <v>113336</v>
          </cell>
          <cell r="BB67">
            <v>90129</v>
          </cell>
          <cell r="BC67">
            <v>324506</v>
          </cell>
          <cell r="BD67">
            <v>119046</v>
          </cell>
          <cell r="BE67">
            <v>24603</v>
          </cell>
          <cell r="BF67">
            <v>94443</v>
          </cell>
          <cell r="BG67">
            <v>109672589</v>
          </cell>
        </row>
        <row r="68">
          <cell r="B68">
            <v>7</v>
          </cell>
          <cell r="C68" t="str">
            <v>Наманганская</v>
          </cell>
          <cell r="D68">
            <v>801684</v>
          </cell>
          <cell r="E68">
            <v>646810</v>
          </cell>
          <cell r="F68">
            <v>222344</v>
          </cell>
          <cell r="G68">
            <v>6321932</v>
          </cell>
          <cell r="H68">
            <v>932505</v>
          </cell>
          <cell r="I68">
            <v>6196756</v>
          </cell>
          <cell r="J68">
            <v>3013341</v>
          </cell>
          <cell r="K68">
            <v>434020</v>
          </cell>
          <cell r="L68">
            <v>0</v>
          </cell>
          <cell r="M68">
            <v>7</v>
          </cell>
          <cell r="N68" t="str">
            <v>Наманганская</v>
          </cell>
          <cell r="O68">
            <v>0</v>
          </cell>
          <cell r="P68">
            <v>504940</v>
          </cell>
          <cell r="Q68">
            <v>0</v>
          </cell>
          <cell r="R68">
            <v>0</v>
          </cell>
          <cell r="S68">
            <v>0</v>
          </cell>
          <cell r="T68">
            <v>8300</v>
          </cell>
          <cell r="U68">
            <v>0</v>
          </cell>
          <cell r="V68">
            <v>0</v>
          </cell>
          <cell r="W68">
            <v>0</v>
          </cell>
          <cell r="X68">
            <v>0</v>
          </cell>
          <cell r="Y68">
            <v>0</v>
          </cell>
          <cell r="Z68">
            <v>7</v>
          </cell>
          <cell r="AA68" t="str">
            <v>Наманганская</v>
          </cell>
          <cell r="AC68">
            <v>0</v>
          </cell>
          <cell r="AD68">
            <v>2054341</v>
          </cell>
          <cell r="AE68">
            <v>0</v>
          </cell>
          <cell r="AF68">
            <v>11740</v>
          </cell>
          <cell r="AG68">
            <v>0</v>
          </cell>
          <cell r="AH68">
            <v>319402</v>
          </cell>
          <cell r="AI68">
            <v>162248</v>
          </cell>
          <cell r="AJ68">
            <v>617924</v>
          </cell>
          <cell r="AK68">
            <v>996694</v>
          </cell>
          <cell r="AL68">
            <v>7</v>
          </cell>
          <cell r="AM68" t="str">
            <v>Наманганская</v>
          </cell>
          <cell r="AN68">
            <v>4873</v>
          </cell>
          <cell r="AO68">
            <v>100629</v>
          </cell>
          <cell r="AP68">
            <v>413280</v>
          </cell>
          <cell r="AQ68">
            <v>22</v>
          </cell>
          <cell r="AR68">
            <v>492991</v>
          </cell>
          <cell r="AS68">
            <v>112225</v>
          </cell>
          <cell r="AT68">
            <v>380766</v>
          </cell>
          <cell r="AU68">
            <v>313248</v>
          </cell>
          <cell r="AV68">
            <v>158281</v>
          </cell>
          <cell r="AW68">
            <v>154967</v>
          </cell>
          <cell r="AX68">
            <v>7</v>
          </cell>
          <cell r="AY68" t="str">
            <v>Наманганская</v>
          </cell>
          <cell r="AZ68">
            <v>83099</v>
          </cell>
          <cell r="BA68">
            <v>124527</v>
          </cell>
          <cell r="BB68">
            <v>97384</v>
          </cell>
          <cell r="BC68">
            <v>527938</v>
          </cell>
          <cell r="BD68">
            <v>132659</v>
          </cell>
          <cell r="BE68">
            <v>51226</v>
          </cell>
          <cell r="BF68">
            <v>81433</v>
          </cell>
          <cell r="BG68">
            <v>22522290</v>
          </cell>
        </row>
        <row r="69">
          <cell r="B69">
            <v>8</v>
          </cell>
          <cell r="C69" t="str">
            <v>Самаркандская</v>
          </cell>
          <cell r="D69">
            <v>829263</v>
          </cell>
          <cell r="E69">
            <v>1233180</v>
          </cell>
          <cell r="F69">
            <v>674343</v>
          </cell>
          <cell r="G69">
            <v>8723605</v>
          </cell>
          <cell r="H69">
            <v>851392</v>
          </cell>
          <cell r="I69">
            <v>7788415</v>
          </cell>
          <cell r="J69">
            <v>3413442</v>
          </cell>
          <cell r="K69">
            <v>26000</v>
          </cell>
          <cell r="L69">
            <v>59020</v>
          </cell>
          <cell r="M69">
            <v>8</v>
          </cell>
          <cell r="N69" t="str">
            <v>Самаркандская</v>
          </cell>
          <cell r="O69">
            <v>57025</v>
          </cell>
          <cell r="P69">
            <v>185623</v>
          </cell>
          <cell r="Q69">
            <v>0</v>
          </cell>
          <cell r="R69">
            <v>352850</v>
          </cell>
          <cell r="S69">
            <v>1238809</v>
          </cell>
          <cell r="T69">
            <v>58600</v>
          </cell>
          <cell r="U69">
            <v>0</v>
          </cell>
          <cell r="V69">
            <v>117559</v>
          </cell>
          <cell r="W69">
            <v>0</v>
          </cell>
          <cell r="X69">
            <v>0</v>
          </cell>
          <cell r="Y69">
            <v>0</v>
          </cell>
          <cell r="Z69">
            <v>8</v>
          </cell>
          <cell r="AA69" t="str">
            <v>Самаркандская</v>
          </cell>
          <cell r="AC69">
            <v>0</v>
          </cell>
          <cell r="AD69">
            <v>1171770</v>
          </cell>
          <cell r="AE69">
            <v>0</v>
          </cell>
          <cell r="AF69">
            <v>146186</v>
          </cell>
          <cell r="AG69">
            <v>0</v>
          </cell>
          <cell r="AH69">
            <v>864837</v>
          </cell>
          <cell r="AI69">
            <v>36753</v>
          </cell>
          <cell r="AJ69">
            <v>612454</v>
          </cell>
          <cell r="AK69">
            <v>2879886</v>
          </cell>
          <cell r="AL69">
            <v>8</v>
          </cell>
          <cell r="AM69" t="str">
            <v>Самаркандская</v>
          </cell>
          <cell r="AN69">
            <v>274</v>
          </cell>
          <cell r="AO69">
            <v>3063</v>
          </cell>
          <cell r="AP69">
            <v>527185</v>
          </cell>
          <cell r="AQ69">
            <v>411277</v>
          </cell>
          <cell r="AR69">
            <v>630844</v>
          </cell>
          <cell r="AS69">
            <v>175490</v>
          </cell>
          <cell r="AT69">
            <v>455354</v>
          </cell>
          <cell r="AU69">
            <v>159202</v>
          </cell>
          <cell r="AV69">
            <v>101084</v>
          </cell>
          <cell r="AW69">
            <v>58118</v>
          </cell>
          <cell r="AX69">
            <v>8</v>
          </cell>
          <cell r="AY69" t="str">
            <v>Самаркандская</v>
          </cell>
          <cell r="AZ69">
            <v>96880</v>
          </cell>
          <cell r="BA69">
            <v>238281</v>
          </cell>
          <cell r="BB69">
            <v>213780</v>
          </cell>
          <cell r="BC69">
            <v>1490666</v>
          </cell>
          <cell r="BD69">
            <v>607353</v>
          </cell>
          <cell r="BE69">
            <v>217732</v>
          </cell>
          <cell r="BF69">
            <v>389621</v>
          </cell>
          <cell r="BG69">
            <v>32286375</v>
          </cell>
        </row>
        <row r="70">
          <cell r="B70">
            <v>9</v>
          </cell>
          <cell r="C70" t="str">
            <v>Сурхандарьинская</v>
          </cell>
          <cell r="D70">
            <v>503693</v>
          </cell>
          <cell r="E70">
            <v>388805</v>
          </cell>
          <cell r="F70">
            <v>461743</v>
          </cell>
          <cell r="G70">
            <v>6425150</v>
          </cell>
          <cell r="H70">
            <v>457599</v>
          </cell>
          <cell r="I70">
            <v>5671963</v>
          </cell>
          <cell r="J70">
            <v>3122999</v>
          </cell>
          <cell r="K70">
            <v>1050392</v>
          </cell>
          <cell r="L70">
            <v>0</v>
          </cell>
          <cell r="M70">
            <v>9</v>
          </cell>
          <cell r="N70" t="str">
            <v>Сурхандарьинская</v>
          </cell>
          <cell r="O70">
            <v>15431</v>
          </cell>
          <cell r="P70">
            <v>170685</v>
          </cell>
          <cell r="Q70">
            <v>0</v>
          </cell>
          <cell r="R70">
            <v>0</v>
          </cell>
          <cell r="S70">
            <v>0</v>
          </cell>
          <cell r="T70">
            <v>600</v>
          </cell>
          <cell r="U70">
            <v>0</v>
          </cell>
          <cell r="V70">
            <v>0</v>
          </cell>
          <cell r="W70">
            <v>0</v>
          </cell>
          <cell r="X70">
            <v>0</v>
          </cell>
          <cell r="Y70">
            <v>0</v>
          </cell>
          <cell r="Z70">
            <v>9</v>
          </cell>
          <cell r="AA70" t="str">
            <v>Сурхандарьинская</v>
          </cell>
          <cell r="AC70">
            <v>0</v>
          </cell>
          <cell r="AD70">
            <v>1875588</v>
          </cell>
          <cell r="AE70">
            <v>0</v>
          </cell>
          <cell r="AF70">
            <v>10303</v>
          </cell>
          <cell r="AG70">
            <v>0</v>
          </cell>
          <cell r="AH70">
            <v>236470</v>
          </cell>
          <cell r="AI70">
            <v>113231</v>
          </cell>
          <cell r="AJ70">
            <v>606803</v>
          </cell>
          <cell r="AK70">
            <v>2087520</v>
          </cell>
          <cell r="AL70">
            <v>9</v>
          </cell>
          <cell r="AM70" t="str">
            <v>Сурхандарьинская</v>
          </cell>
          <cell r="AN70">
            <v>201444</v>
          </cell>
          <cell r="AO70">
            <v>73025</v>
          </cell>
          <cell r="AP70">
            <v>499905</v>
          </cell>
          <cell r="AQ70">
            <v>471224</v>
          </cell>
          <cell r="AR70">
            <v>42005</v>
          </cell>
          <cell r="AS70">
            <v>9614</v>
          </cell>
          <cell r="AT70">
            <v>32391</v>
          </cell>
          <cell r="AU70">
            <v>186485</v>
          </cell>
          <cell r="AV70">
            <v>102350</v>
          </cell>
          <cell r="AW70">
            <v>84135</v>
          </cell>
          <cell r="AX70">
            <v>9</v>
          </cell>
          <cell r="AY70" t="str">
            <v>Сурхандарьинская</v>
          </cell>
          <cell r="AZ70">
            <v>98489</v>
          </cell>
          <cell r="BA70">
            <v>132080</v>
          </cell>
          <cell r="BB70">
            <v>90436</v>
          </cell>
          <cell r="BC70">
            <v>549340</v>
          </cell>
          <cell r="BD70">
            <v>1178</v>
          </cell>
          <cell r="BE70">
            <v>505</v>
          </cell>
          <cell r="BF70">
            <v>673</v>
          </cell>
          <cell r="BG70">
            <v>22421587</v>
          </cell>
        </row>
        <row r="71">
          <cell r="B71">
            <v>10</v>
          </cell>
          <cell r="C71" t="str">
            <v>Сырдарьинская</v>
          </cell>
          <cell r="D71">
            <v>854550</v>
          </cell>
          <cell r="E71">
            <v>184149</v>
          </cell>
          <cell r="F71">
            <v>101494</v>
          </cell>
          <cell r="G71">
            <v>2960561</v>
          </cell>
          <cell r="H71">
            <v>220907</v>
          </cell>
          <cell r="I71">
            <v>3622028</v>
          </cell>
          <cell r="J71">
            <v>1631580</v>
          </cell>
          <cell r="K71">
            <v>214316</v>
          </cell>
          <cell r="L71">
            <v>0</v>
          </cell>
          <cell r="M71">
            <v>10</v>
          </cell>
          <cell r="N71" t="str">
            <v>Сырдарьинская</v>
          </cell>
          <cell r="O71">
            <v>0</v>
          </cell>
          <cell r="P71">
            <v>62597</v>
          </cell>
          <cell r="Q71">
            <v>0</v>
          </cell>
          <cell r="R71">
            <v>0</v>
          </cell>
          <cell r="S71">
            <v>0</v>
          </cell>
          <cell r="T71">
            <v>0</v>
          </cell>
          <cell r="U71">
            <v>0</v>
          </cell>
          <cell r="V71">
            <v>0</v>
          </cell>
          <cell r="W71">
            <v>0</v>
          </cell>
          <cell r="X71">
            <v>0</v>
          </cell>
          <cell r="Y71">
            <v>0</v>
          </cell>
          <cell r="Z71">
            <v>10</v>
          </cell>
          <cell r="AA71" t="str">
            <v>Сырдарьинская</v>
          </cell>
          <cell r="AC71">
            <v>0</v>
          </cell>
          <cell r="AD71">
            <v>1349199</v>
          </cell>
          <cell r="AE71">
            <v>0</v>
          </cell>
          <cell r="AF71">
            <v>5468</v>
          </cell>
          <cell r="AG71">
            <v>0</v>
          </cell>
          <cell r="AH71">
            <v>310437</v>
          </cell>
          <cell r="AI71">
            <v>32879</v>
          </cell>
          <cell r="AJ71">
            <v>257126</v>
          </cell>
          <cell r="AK71">
            <v>691210</v>
          </cell>
          <cell r="AL71">
            <v>10</v>
          </cell>
          <cell r="AM71" t="str">
            <v>Сырдарьинская</v>
          </cell>
          <cell r="AN71">
            <v>0</v>
          </cell>
          <cell r="AO71">
            <v>850798</v>
          </cell>
          <cell r="AP71">
            <v>582732</v>
          </cell>
          <cell r="AQ71">
            <v>184293</v>
          </cell>
          <cell r="AR71">
            <v>368128</v>
          </cell>
          <cell r="AS71">
            <v>24208</v>
          </cell>
          <cell r="AT71">
            <v>343920</v>
          </cell>
          <cell r="AU71">
            <v>133989</v>
          </cell>
          <cell r="AV71">
            <v>109831</v>
          </cell>
          <cell r="AW71">
            <v>24158</v>
          </cell>
          <cell r="AX71">
            <v>10</v>
          </cell>
          <cell r="AY71" t="str">
            <v>Сырдарьинская</v>
          </cell>
          <cell r="AZ71">
            <v>84396</v>
          </cell>
          <cell r="BA71">
            <v>67517</v>
          </cell>
          <cell r="BB71">
            <v>10768</v>
          </cell>
          <cell r="BC71">
            <v>254927</v>
          </cell>
          <cell r="BD71">
            <v>173218</v>
          </cell>
          <cell r="BE71">
            <v>35376</v>
          </cell>
          <cell r="BF71">
            <v>137842</v>
          </cell>
          <cell r="BG71">
            <v>13577687</v>
          </cell>
        </row>
        <row r="72">
          <cell r="B72">
            <v>11</v>
          </cell>
          <cell r="C72" t="str">
            <v>Ташкентская</v>
          </cell>
          <cell r="D72">
            <v>7508492</v>
          </cell>
          <cell r="E72">
            <v>1171061</v>
          </cell>
          <cell r="F72">
            <v>1932419</v>
          </cell>
          <cell r="G72">
            <v>20210901</v>
          </cell>
          <cell r="H72">
            <v>1075185</v>
          </cell>
          <cell r="I72">
            <v>19678437</v>
          </cell>
          <cell r="J72">
            <v>8932453</v>
          </cell>
          <cell r="K72">
            <v>2883576</v>
          </cell>
          <cell r="L72">
            <v>179406</v>
          </cell>
          <cell r="M72">
            <v>11</v>
          </cell>
          <cell r="N72" t="str">
            <v>Ташкентская</v>
          </cell>
          <cell r="O72">
            <v>150788</v>
          </cell>
          <cell r="P72">
            <v>544650</v>
          </cell>
          <cell r="Q72">
            <v>41960</v>
          </cell>
          <cell r="R72">
            <v>401400</v>
          </cell>
          <cell r="S72">
            <v>1717257</v>
          </cell>
          <cell r="T72">
            <v>206800</v>
          </cell>
          <cell r="U72">
            <v>0</v>
          </cell>
          <cell r="V72">
            <v>435140</v>
          </cell>
          <cell r="W72">
            <v>0</v>
          </cell>
          <cell r="X72">
            <v>0</v>
          </cell>
          <cell r="Y72">
            <v>0</v>
          </cell>
          <cell r="Z72">
            <v>11</v>
          </cell>
          <cell r="AA72" t="str">
            <v>Ташкентская</v>
          </cell>
          <cell r="AC72">
            <v>0</v>
          </cell>
          <cell r="AD72">
            <v>2046725</v>
          </cell>
          <cell r="AE72">
            <v>0</v>
          </cell>
          <cell r="AF72">
            <v>324751</v>
          </cell>
          <cell r="AG72">
            <v>0</v>
          </cell>
          <cell r="AH72">
            <v>2321772</v>
          </cell>
          <cell r="AI72">
            <v>191604</v>
          </cell>
          <cell r="AJ72">
            <v>784569</v>
          </cell>
          <cell r="AK72">
            <v>2409378</v>
          </cell>
          <cell r="AL72">
            <v>11</v>
          </cell>
          <cell r="AM72" t="str">
            <v>Ташкентская</v>
          </cell>
          <cell r="AN72">
            <v>13516400</v>
          </cell>
          <cell r="AO72">
            <v>1000797</v>
          </cell>
          <cell r="AP72">
            <v>397729</v>
          </cell>
          <cell r="AQ72">
            <v>1876010</v>
          </cell>
          <cell r="AR72">
            <v>1703445</v>
          </cell>
          <cell r="AS72">
            <v>133161</v>
          </cell>
          <cell r="AT72">
            <v>1570284</v>
          </cell>
          <cell r="AU72">
            <v>795347</v>
          </cell>
          <cell r="AV72">
            <v>567421</v>
          </cell>
          <cell r="AW72">
            <v>227926</v>
          </cell>
          <cell r="AX72">
            <v>11</v>
          </cell>
          <cell r="AY72" t="str">
            <v>Ташкентская</v>
          </cell>
          <cell r="AZ72">
            <v>89584</v>
          </cell>
          <cell r="BA72">
            <v>190742</v>
          </cell>
          <cell r="BB72">
            <v>236487</v>
          </cell>
          <cell r="BC72">
            <v>2078232</v>
          </cell>
          <cell r="BD72">
            <v>873886</v>
          </cell>
          <cell r="BE72">
            <v>405515</v>
          </cell>
          <cell r="BF72">
            <v>468371</v>
          </cell>
          <cell r="BG72">
            <v>88974930</v>
          </cell>
        </row>
        <row r="73">
          <cell r="B73">
            <v>12</v>
          </cell>
          <cell r="C73" t="str">
            <v>Ферганская</v>
          </cell>
          <cell r="D73">
            <v>2501439</v>
          </cell>
          <cell r="E73">
            <v>1141714</v>
          </cell>
          <cell r="F73">
            <v>717541</v>
          </cell>
          <cell r="G73">
            <v>10243137</v>
          </cell>
          <cell r="H73">
            <v>905219</v>
          </cell>
          <cell r="I73">
            <v>13122548</v>
          </cell>
          <cell r="J73">
            <v>23444463</v>
          </cell>
          <cell r="K73">
            <v>1119820</v>
          </cell>
          <cell r="L73">
            <v>0</v>
          </cell>
          <cell r="M73">
            <v>12</v>
          </cell>
          <cell r="N73" t="str">
            <v>Ферганская</v>
          </cell>
          <cell r="O73">
            <v>0</v>
          </cell>
          <cell r="P73">
            <v>50594</v>
          </cell>
          <cell r="Q73">
            <v>0</v>
          </cell>
          <cell r="R73">
            <v>427850</v>
          </cell>
          <cell r="S73">
            <v>0</v>
          </cell>
          <cell r="T73">
            <v>0</v>
          </cell>
          <cell r="U73">
            <v>0</v>
          </cell>
          <cell r="V73">
            <v>14911</v>
          </cell>
          <cell r="W73">
            <v>0</v>
          </cell>
          <cell r="X73">
            <v>11416523</v>
          </cell>
          <cell r="Y73">
            <v>7921322</v>
          </cell>
          <cell r="Z73">
            <v>12</v>
          </cell>
          <cell r="AA73" t="str">
            <v>Ферганская</v>
          </cell>
          <cell r="AC73">
            <v>0</v>
          </cell>
          <cell r="AD73">
            <v>2460628</v>
          </cell>
          <cell r="AE73">
            <v>0</v>
          </cell>
          <cell r="AF73">
            <v>32815</v>
          </cell>
          <cell r="AG73">
            <v>0</v>
          </cell>
          <cell r="AH73">
            <v>2235449</v>
          </cell>
          <cell r="AI73">
            <v>211281</v>
          </cell>
          <cell r="AJ73">
            <v>576028</v>
          </cell>
          <cell r="AK73">
            <v>936540</v>
          </cell>
          <cell r="AL73">
            <v>12</v>
          </cell>
          <cell r="AM73" t="str">
            <v>Ферганская</v>
          </cell>
          <cell r="AN73">
            <v>1680</v>
          </cell>
          <cell r="AO73">
            <v>211361</v>
          </cell>
          <cell r="AP73">
            <v>2119661</v>
          </cell>
          <cell r="AQ73">
            <v>313804</v>
          </cell>
          <cell r="AR73">
            <v>241380</v>
          </cell>
          <cell r="AS73">
            <v>52197</v>
          </cell>
          <cell r="AT73">
            <v>189183</v>
          </cell>
          <cell r="AU73">
            <v>2636</v>
          </cell>
          <cell r="AV73">
            <v>1989</v>
          </cell>
          <cell r="AW73">
            <v>647</v>
          </cell>
          <cell r="AX73">
            <v>12</v>
          </cell>
          <cell r="AY73" t="str">
            <v>Ферганская</v>
          </cell>
          <cell r="AZ73">
            <v>240969</v>
          </cell>
          <cell r="BA73">
            <v>367403</v>
          </cell>
          <cell r="BB73">
            <v>293384</v>
          </cell>
          <cell r="BC73">
            <v>1110782</v>
          </cell>
          <cell r="BD73">
            <v>298690</v>
          </cell>
          <cell r="BE73">
            <v>115409</v>
          </cell>
          <cell r="BF73">
            <v>183281</v>
          </cell>
          <cell r="BG73">
            <v>61237109</v>
          </cell>
        </row>
        <row r="74">
          <cell r="B74">
            <v>13</v>
          </cell>
          <cell r="C74" t="str">
            <v>Хорезмская</v>
          </cell>
          <cell r="D74">
            <v>997355</v>
          </cell>
          <cell r="E74">
            <v>421355</v>
          </cell>
          <cell r="F74">
            <v>205121</v>
          </cell>
          <cell r="G74">
            <v>4756870</v>
          </cell>
          <cell r="H74">
            <v>293890</v>
          </cell>
          <cell r="I74">
            <v>8149137</v>
          </cell>
          <cell r="J74">
            <v>2050163</v>
          </cell>
          <cell r="K74">
            <v>1264100</v>
          </cell>
          <cell r="L74">
            <v>28972</v>
          </cell>
          <cell r="M74">
            <v>13</v>
          </cell>
          <cell r="N74" t="str">
            <v>Хорезмская</v>
          </cell>
          <cell r="O74">
            <v>283348</v>
          </cell>
          <cell r="P74">
            <v>0</v>
          </cell>
          <cell r="Q74">
            <v>0</v>
          </cell>
          <cell r="R74">
            <v>0</v>
          </cell>
          <cell r="S74">
            <v>0</v>
          </cell>
          <cell r="T74">
            <v>0</v>
          </cell>
          <cell r="U74">
            <v>0</v>
          </cell>
          <cell r="V74">
            <v>0</v>
          </cell>
          <cell r="W74">
            <v>0</v>
          </cell>
          <cell r="X74">
            <v>0</v>
          </cell>
          <cell r="Y74">
            <v>0</v>
          </cell>
          <cell r="Z74">
            <v>13</v>
          </cell>
          <cell r="AA74" t="str">
            <v>Хорезмская</v>
          </cell>
          <cell r="AC74">
            <v>0</v>
          </cell>
          <cell r="AD74">
            <v>408144</v>
          </cell>
          <cell r="AE74">
            <v>0</v>
          </cell>
          <cell r="AF74">
            <v>65599</v>
          </cell>
          <cell r="AG74">
            <v>0</v>
          </cell>
          <cell r="AH74">
            <v>264842</v>
          </cell>
          <cell r="AI74">
            <v>82288</v>
          </cell>
          <cell r="AJ74">
            <v>207477</v>
          </cell>
          <cell r="AK74">
            <v>919339</v>
          </cell>
          <cell r="AL74">
            <v>13</v>
          </cell>
          <cell r="AM74" t="str">
            <v>Хорезмская</v>
          </cell>
          <cell r="AN74">
            <v>255</v>
          </cell>
          <cell r="AO74">
            <v>1102</v>
          </cell>
          <cell r="AP74">
            <v>466383</v>
          </cell>
          <cell r="AQ74">
            <v>124506</v>
          </cell>
          <cell r="AR74">
            <v>274590</v>
          </cell>
          <cell r="AS74">
            <v>49975</v>
          </cell>
          <cell r="AT74">
            <v>224615</v>
          </cell>
          <cell r="AU74">
            <v>96579</v>
          </cell>
          <cell r="AV74">
            <v>74787</v>
          </cell>
          <cell r="AW74">
            <v>21792</v>
          </cell>
          <cell r="AX74">
            <v>13</v>
          </cell>
          <cell r="AY74" t="str">
            <v>Хорезмская</v>
          </cell>
          <cell r="AZ74">
            <v>223392</v>
          </cell>
          <cell r="BA74">
            <v>110321</v>
          </cell>
          <cell r="BB74">
            <v>86695</v>
          </cell>
          <cell r="BC74">
            <v>45025</v>
          </cell>
          <cell r="BD74">
            <v>138662</v>
          </cell>
          <cell r="BE74">
            <v>45893</v>
          </cell>
          <cell r="BF74">
            <v>92769</v>
          </cell>
          <cell r="BG74">
            <v>19915347</v>
          </cell>
        </row>
        <row r="75">
          <cell r="B75">
            <v>14</v>
          </cell>
          <cell r="C75" t="str">
            <v>город Ташкент</v>
          </cell>
          <cell r="D75">
            <v>17058850</v>
          </cell>
          <cell r="E75">
            <v>7327067</v>
          </cell>
          <cell r="F75">
            <v>10110914</v>
          </cell>
          <cell r="G75">
            <v>36155064</v>
          </cell>
          <cell r="H75">
            <v>3121021</v>
          </cell>
          <cell r="I75">
            <v>46438256</v>
          </cell>
          <cell r="J75">
            <v>10933824</v>
          </cell>
          <cell r="K75">
            <v>2782320</v>
          </cell>
          <cell r="L75">
            <v>0</v>
          </cell>
          <cell r="M75">
            <v>14</v>
          </cell>
          <cell r="N75" t="str">
            <v>город Ташкент</v>
          </cell>
          <cell r="O75">
            <v>75801</v>
          </cell>
          <cell r="P75">
            <v>713769</v>
          </cell>
          <cell r="Q75">
            <v>445294</v>
          </cell>
          <cell r="R75">
            <v>418600</v>
          </cell>
          <cell r="S75">
            <v>616384</v>
          </cell>
          <cell r="T75">
            <v>0</v>
          </cell>
          <cell r="U75">
            <v>0</v>
          </cell>
          <cell r="V75">
            <v>71273</v>
          </cell>
          <cell r="W75">
            <v>5522856</v>
          </cell>
          <cell r="X75">
            <v>0</v>
          </cell>
          <cell r="Y75">
            <v>0</v>
          </cell>
          <cell r="Z75">
            <v>14</v>
          </cell>
          <cell r="AA75" t="str">
            <v>город Ташкент</v>
          </cell>
          <cell r="AC75">
            <v>0</v>
          </cell>
          <cell r="AD75">
            <v>287527</v>
          </cell>
          <cell r="AE75">
            <v>0</v>
          </cell>
          <cell r="AF75">
            <v>0</v>
          </cell>
          <cell r="AG75">
            <v>0</v>
          </cell>
          <cell r="AH75">
            <v>4960444</v>
          </cell>
          <cell r="AI75">
            <v>512577</v>
          </cell>
          <cell r="AJ75">
            <v>3733660</v>
          </cell>
          <cell r="AK75">
            <v>0</v>
          </cell>
          <cell r="AL75">
            <v>14</v>
          </cell>
          <cell r="AM75" t="str">
            <v>город Ташкент</v>
          </cell>
          <cell r="AN75">
            <v>0</v>
          </cell>
          <cell r="AO75">
            <v>162703</v>
          </cell>
          <cell r="AP75">
            <v>7907064</v>
          </cell>
          <cell r="AQ75">
            <v>7323919</v>
          </cell>
          <cell r="AR75">
            <v>3855130</v>
          </cell>
          <cell r="AS75">
            <v>1647031</v>
          </cell>
          <cell r="AT75">
            <v>2208099</v>
          </cell>
          <cell r="AU75">
            <v>3102396</v>
          </cell>
          <cell r="AV75">
            <v>1502966</v>
          </cell>
          <cell r="AW75">
            <v>1599430</v>
          </cell>
          <cell r="AX75">
            <v>14</v>
          </cell>
          <cell r="AY75" t="str">
            <v>город Ташкент</v>
          </cell>
          <cell r="AZ75">
            <v>14387</v>
          </cell>
          <cell r="BA75">
            <v>0</v>
          </cell>
          <cell r="BB75">
            <v>2477918</v>
          </cell>
          <cell r="BC75">
            <v>4520679</v>
          </cell>
          <cell r="BD75">
            <v>557760</v>
          </cell>
          <cell r="BE75">
            <v>224749</v>
          </cell>
          <cell r="BF75">
            <v>333011</v>
          </cell>
          <cell r="BG75">
            <v>170273633</v>
          </cell>
        </row>
        <row r="76">
          <cell r="B76">
            <v>15</v>
          </cell>
          <cell r="C76" t="str">
            <v>ГНК</v>
          </cell>
          <cell r="D76">
            <v>0</v>
          </cell>
          <cell r="E76">
            <v>0</v>
          </cell>
          <cell r="F76">
            <v>0</v>
          </cell>
          <cell r="G76">
            <v>0</v>
          </cell>
          <cell r="H76">
            <v>0</v>
          </cell>
          <cell r="I76">
            <v>0</v>
          </cell>
          <cell r="J76">
            <v>13033200</v>
          </cell>
          <cell r="K76">
            <v>0</v>
          </cell>
          <cell r="L76">
            <v>0</v>
          </cell>
          <cell r="M76">
            <v>15</v>
          </cell>
          <cell r="N76" t="str">
            <v>ГНК</v>
          </cell>
          <cell r="O76">
            <v>0</v>
          </cell>
          <cell r="P76">
            <v>0</v>
          </cell>
          <cell r="Q76">
            <v>0</v>
          </cell>
          <cell r="R76">
            <v>0</v>
          </cell>
          <cell r="S76">
            <v>0</v>
          </cell>
          <cell r="T76">
            <v>0</v>
          </cell>
          <cell r="U76">
            <v>0</v>
          </cell>
          <cell r="V76">
            <v>0</v>
          </cell>
          <cell r="W76">
            <v>0</v>
          </cell>
          <cell r="X76">
            <v>0</v>
          </cell>
          <cell r="Y76">
            <v>0</v>
          </cell>
          <cell r="Z76">
            <v>15</v>
          </cell>
          <cell r="AA76" t="str">
            <v>ГНК</v>
          </cell>
          <cell r="AC76">
            <v>13033200</v>
          </cell>
          <cell r="AD76">
            <v>0</v>
          </cell>
          <cell r="AE76">
            <v>0</v>
          </cell>
          <cell r="AF76">
            <v>0</v>
          </cell>
          <cell r="AG76">
            <v>0</v>
          </cell>
          <cell r="AH76">
            <v>0</v>
          </cell>
          <cell r="AI76">
            <v>0</v>
          </cell>
          <cell r="AJ76">
            <v>0</v>
          </cell>
          <cell r="AK76">
            <v>0</v>
          </cell>
          <cell r="AL76">
            <v>15</v>
          </cell>
          <cell r="AM76" t="str">
            <v>ГНК</v>
          </cell>
          <cell r="AN76">
            <v>0</v>
          </cell>
          <cell r="AO76">
            <v>0</v>
          </cell>
          <cell r="AP76">
            <v>0</v>
          </cell>
          <cell r="AQ76">
            <v>0</v>
          </cell>
          <cell r="AR76">
            <v>0</v>
          </cell>
          <cell r="AS76">
            <v>0</v>
          </cell>
          <cell r="AT76">
            <v>0</v>
          </cell>
          <cell r="AU76">
            <v>0</v>
          </cell>
          <cell r="AV76">
            <v>0</v>
          </cell>
          <cell r="AW76">
            <v>0</v>
          </cell>
          <cell r="AX76">
            <v>15</v>
          </cell>
          <cell r="AY76" t="str">
            <v>ГНК</v>
          </cell>
          <cell r="AZ76">
            <v>0</v>
          </cell>
          <cell r="BA76">
            <v>0</v>
          </cell>
          <cell r="BB76">
            <v>0</v>
          </cell>
          <cell r="BC76">
            <v>0</v>
          </cell>
          <cell r="BD76">
            <v>0</v>
          </cell>
          <cell r="BE76">
            <v>0</v>
          </cell>
          <cell r="BF76">
            <v>0</v>
          </cell>
          <cell r="BG76">
            <v>13033200</v>
          </cell>
        </row>
        <row r="77">
          <cell r="C77" t="str">
            <v>ИТОГО</v>
          </cell>
          <cell r="D77">
            <v>41149474</v>
          </cell>
          <cell r="E77">
            <v>16009002</v>
          </cell>
          <cell r="F77">
            <v>18288408</v>
          </cell>
          <cell r="G77">
            <v>147005126</v>
          </cell>
          <cell r="H77">
            <v>9920338</v>
          </cell>
          <cell r="I77">
            <v>153424322</v>
          </cell>
          <cell r="J77">
            <v>91257005</v>
          </cell>
          <cell r="K77">
            <v>12409652</v>
          </cell>
          <cell r="L77">
            <v>278162</v>
          </cell>
          <cell r="N77" t="str">
            <v>ИТОГО</v>
          </cell>
          <cell r="O77">
            <v>582393</v>
          </cell>
          <cell r="P77">
            <v>2529790</v>
          </cell>
          <cell r="Q77">
            <v>487254</v>
          </cell>
          <cell r="R77">
            <v>1602130</v>
          </cell>
          <cell r="S77">
            <v>3572450</v>
          </cell>
          <cell r="T77">
            <v>367600</v>
          </cell>
          <cell r="U77">
            <v>0</v>
          </cell>
          <cell r="V77">
            <v>683201</v>
          </cell>
          <cell r="W77">
            <v>5522856</v>
          </cell>
          <cell r="X77">
            <v>19741899</v>
          </cell>
          <cell r="Y77">
            <v>9749692</v>
          </cell>
          <cell r="AA77" t="str">
            <v>ИТОГО</v>
          </cell>
          <cell r="AB77">
            <v>0</v>
          </cell>
          <cell r="AC77">
            <v>13033200</v>
          </cell>
          <cell r="AD77">
            <v>20031030</v>
          </cell>
          <cell r="AE77">
            <v>0</v>
          </cell>
          <cell r="AF77">
            <v>665696</v>
          </cell>
          <cell r="AG77">
            <v>0</v>
          </cell>
          <cell r="AH77">
            <v>19531191</v>
          </cell>
          <cell r="AI77">
            <v>1731553</v>
          </cell>
          <cell r="AJ77">
            <v>9777076</v>
          </cell>
          <cell r="AK77">
            <v>16917030</v>
          </cell>
          <cell r="AL77">
            <v>0</v>
          </cell>
          <cell r="AM77" t="str">
            <v>ИТОГО</v>
          </cell>
          <cell r="AN77">
            <v>97313165</v>
          </cell>
          <cell r="AO77">
            <v>3244505</v>
          </cell>
          <cell r="AP77">
            <v>17540778</v>
          </cell>
          <cell r="AQ77">
            <v>13935405</v>
          </cell>
          <cell r="AR77">
            <v>8978834</v>
          </cell>
          <cell r="AS77">
            <v>2455956</v>
          </cell>
          <cell r="AT77">
            <v>6522878</v>
          </cell>
          <cell r="AU77">
            <v>5498879</v>
          </cell>
          <cell r="AV77">
            <v>3113716</v>
          </cell>
          <cell r="AW77">
            <v>2385163</v>
          </cell>
          <cell r="AX77">
            <v>0</v>
          </cell>
          <cell r="AY77" t="str">
            <v>ИТОГО</v>
          </cell>
          <cell r="AZ77">
            <v>1324841</v>
          </cell>
          <cell r="BA77">
            <v>1769080</v>
          </cell>
          <cell r="BB77">
            <v>4357084</v>
          </cell>
          <cell r="BC77">
            <v>13141435</v>
          </cell>
          <cell r="BD77">
            <v>3726431</v>
          </cell>
          <cell r="BE77">
            <v>1383733</v>
          </cell>
          <cell r="BF77">
            <v>2342698</v>
          </cell>
          <cell r="BG77">
            <v>695840962</v>
          </cell>
        </row>
        <row r="99">
          <cell r="B99">
            <v>8</v>
          </cell>
          <cell r="C99" t="str">
            <v>1 квартал-УТОЧ</v>
          </cell>
          <cell r="D99">
            <v>2</v>
          </cell>
          <cell r="E99">
            <v>20</v>
          </cell>
          <cell r="F99">
            <v>30</v>
          </cell>
          <cell r="G99">
            <v>43</v>
          </cell>
          <cell r="H99">
            <v>50</v>
          </cell>
          <cell r="I99">
            <v>78</v>
          </cell>
          <cell r="J99">
            <v>85</v>
          </cell>
          <cell r="K99">
            <v>87</v>
          </cell>
          <cell r="L99">
            <v>88</v>
          </cell>
          <cell r="M99">
            <v>8.0000000074505841</v>
          </cell>
          <cell r="N99" t="str">
            <v>САмаркандская</v>
          </cell>
          <cell r="O99">
            <v>92</v>
          </cell>
          <cell r="P99">
            <v>91</v>
          </cell>
          <cell r="Q99">
            <v>90</v>
          </cell>
          <cell r="R99">
            <v>97</v>
          </cell>
          <cell r="S99">
            <v>95</v>
          </cell>
          <cell r="T99">
            <v>93</v>
          </cell>
          <cell r="U99">
            <v>1.657809211691619E-316</v>
          </cell>
          <cell r="V99">
            <v>100</v>
          </cell>
          <cell r="W99">
            <v>107</v>
          </cell>
          <cell r="X99">
            <v>101</v>
          </cell>
          <cell r="Y99">
            <v>102</v>
          </cell>
          <cell r="Z99">
            <v>8</v>
          </cell>
          <cell r="AA99" t="str">
            <v>Самар:андская</v>
          </cell>
          <cell r="AB99">
            <v>104</v>
          </cell>
          <cell r="AC99">
            <v>103</v>
          </cell>
          <cell r="AD99">
            <v>111</v>
          </cell>
          <cell r="AE99">
            <v>113</v>
          </cell>
          <cell r="AF99">
            <v>112</v>
          </cell>
          <cell r="AG99">
            <v>119</v>
          </cell>
          <cell r="AH99">
            <v>127</v>
          </cell>
          <cell r="AI99">
            <v>131</v>
          </cell>
          <cell r="AJ99">
            <v>136</v>
          </cell>
          <cell r="AK99">
            <v>137</v>
          </cell>
          <cell r="AL99">
            <v>0</v>
          </cell>
          <cell r="AM99">
            <v>0</v>
          </cell>
          <cell r="AN99">
            <v>143</v>
          </cell>
          <cell r="AO99">
            <v>147</v>
          </cell>
          <cell r="AP99">
            <v>156</v>
          </cell>
          <cell r="AQ99">
            <v>160</v>
          </cell>
          <cell r="AR99">
            <v>0</v>
          </cell>
          <cell r="AS99">
            <v>167</v>
          </cell>
          <cell r="AT99">
            <v>166</v>
          </cell>
          <cell r="AU99">
            <v>0</v>
          </cell>
          <cell r="AV99">
            <v>170</v>
          </cell>
          <cell r="AW99">
            <v>169</v>
          </cell>
          <cell r="AX99">
            <v>0</v>
          </cell>
          <cell r="AY99">
            <v>0</v>
          </cell>
          <cell r="AZ99">
            <v>171</v>
          </cell>
          <cell r="BA99">
            <v>176</v>
          </cell>
          <cell r="BB99">
            <v>175</v>
          </cell>
          <cell r="BC99">
            <v>177</v>
          </cell>
          <cell r="BD99">
            <v>0</v>
          </cell>
          <cell r="BE99">
            <v>210</v>
          </cell>
          <cell r="BF99">
            <v>209</v>
          </cell>
        </row>
        <row r="100">
          <cell r="B100">
            <v>1</v>
          </cell>
          <cell r="C100" t="str">
            <v>Р. Каракалпакстан</v>
          </cell>
          <cell r="D100">
            <v>580754</v>
          </cell>
          <cell r="E100">
            <v>317388</v>
          </cell>
          <cell r="F100">
            <v>497706</v>
          </cell>
          <cell r="G100">
            <v>2778546</v>
          </cell>
          <cell r="H100">
            <v>234232</v>
          </cell>
          <cell r="I100">
            <v>1881586</v>
          </cell>
          <cell r="J100">
            <v>1400973</v>
          </cell>
          <cell r="K100">
            <v>836060</v>
          </cell>
          <cell r="L100">
            <v>0</v>
          </cell>
          <cell r="M100">
            <v>1</v>
          </cell>
          <cell r="N100" t="str">
            <v>Р. Каракалпакстан</v>
          </cell>
          <cell r="O100">
            <v>0</v>
          </cell>
          <cell r="P100">
            <v>0</v>
          </cell>
          <cell r="Q100">
            <v>0</v>
          </cell>
          <cell r="R100">
            <v>0</v>
          </cell>
          <cell r="S100">
            <v>0</v>
          </cell>
          <cell r="T100">
            <v>0</v>
          </cell>
          <cell r="U100">
            <v>0</v>
          </cell>
          <cell r="V100">
            <v>0</v>
          </cell>
          <cell r="W100">
            <v>0</v>
          </cell>
          <cell r="X100">
            <v>0</v>
          </cell>
          <cell r="Y100">
            <v>0</v>
          </cell>
          <cell r="Z100">
            <v>1</v>
          </cell>
          <cell r="AA100" t="str">
            <v>Р. Каракалпакстан</v>
          </cell>
          <cell r="AC100">
            <v>0</v>
          </cell>
          <cell r="AD100">
            <v>564913</v>
          </cell>
          <cell r="AE100">
            <v>0</v>
          </cell>
          <cell r="AF100">
            <v>0</v>
          </cell>
          <cell r="AG100">
            <v>0</v>
          </cell>
          <cell r="AH100">
            <v>407136</v>
          </cell>
          <cell r="AI100">
            <v>25003</v>
          </cell>
          <cell r="AJ100">
            <v>362608</v>
          </cell>
          <cell r="AK100">
            <v>105417</v>
          </cell>
          <cell r="AL100">
            <v>1</v>
          </cell>
          <cell r="AM100" t="str">
            <v>Р. Каракалпакстан</v>
          </cell>
          <cell r="AN100">
            <v>398638</v>
          </cell>
          <cell r="AO100">
            <v>299247</v>
          </cell>
          <cell r="AP100">
            <v>490946</v>
          </cell>
          <cell r="AQ100">
            <v>138698</v>
          </cell>
          <cell r="AR100">
            <v>143442</v>
          </cell>
          <cell r="AS100">
            <v>12560</v>
          </cell>
          <cell r="AT100">
            <v>130882</v>
          </cell>
          <cell r="AU100">
            <v>44363</v>
          </cell>
          <cell r="AV100">
            <v>38313</v>
          </cell>
          <cell r="AW100">
            <v>6050</v>
          </cell>
          <cell r="AX100">
            <v>1</v>
          </cell>
          <cell r="AY100" t="str">
            <v>Р. Каракалпакстан</v>
          </cell>
          <cell r="AZ100">
            <v>50143</v>
          </cell>
          <cell r="BA100">
            <v>101425</v>
          </cell>
          <cell r="BB100">
            <v>55049</v>
          </cell>
          <cell r="BC100">
            <v>46658</v>
          </cell>
          <cell r="BD100">
            <v>84497</v>
          </cell>
          <cell r="BE100">
            <v>29678</v>
          </cell>
          <cell r="BF100">
            <v>54819</v>
          </cell>
          <cell r="BG100">
            <v>10444455</v>
          </cell>
        </row>
        <row r="101">
          <cell r="B101">
            <v>2</v>
          </cell>
          <cell r="C101" t="str">
            <v>Андижанская</v>
          </cell>
          <cell r="D101">
            <v>1068513</v>
          </cell>
          <cell r="E101">
            <v>733403</v>
          </cell>
          <cell r="F101">
            <v>844785</v>
          </cell>
          <cell r="G101">
            <v>4098508</v>
          </cell>
          <cell r="H101">
            <v>596117</v>
          </cell>
          <cell r="I101">
            <v>3856719</v>
          </cell>
          <cell r="J101">
            <v>2174268</v>
          </cell>
          <cell r="K101">
            <v>442620</v>
          </cell>
          <cell r="L101">
            <v>0</v>
          </cell>
          <cell r="M101">
            <v>2</v>
          </cell>
          <cell r="N101" t="str">
            <v>Андижанская</v>
          </cell>
          <cell r="O101">
            <v>0</v>
          </cell>
          <cell r="P101">
            <v>102503</v>
          </cell>
          <cell r="Q101">
            <v>0</v>
          </cell>
          <cell r="R101">
            <v>211500</v>
          </cell>
          <cell r="S101">
            <v>0</v>
          </cell>
          <cell r="T101">
            <v>1100</v>
          </cell>
          <cell r="U101">
            <v>0</v>
          </cell>
          <cell r="V101">
            <v>0</v>
          </cell>
          <cell r="W101">
            <v>0</v>
          </cell>
          <cell r="X101">
            <v>0</v>
          </cell>
          <cell r="Y101">
            <v>0</v>
          </cell>
          <cell r="Z101">
            <v>2</v>
          </cell>
          <cell r="AA101" t="str">
            <v>Андижанская</v>
          </cell>
          <cell r="AC101">
            <v>0</v>
          </cell>
          <cell r="AD101">
            <v>1314557</v>
          </cell>
          <cell r="AE101">
            <v>0</v>
          </cell>
          <cell r="AF101">
            <v>101988</v>
          </cell>
          <cell r="AG101">
            <v>0</v>
          </cell>
          <cell r="AH101">
            <v>719917</v>
          </cell>
          <cell r="AI101">
            <v>68955</v>
          </cell>
          <cell r="AJ101">
            <v>536412</v>
          </cell>
          <cell r="AK101">
            <v>321170</v>
          </cell>
          <cell r="AL101">
            <v>2</v>
          </cell>
          <cell r="AM101" t="str">
            <v>Андижанская</v>
          </cell>
          <cell r="AN101">
            <v>206914</v>
          </cell>
          <cell r="AO101">
            <v>31818</v>
          </cell>
          <cell r="AP101">
            <v>855143</v>
          </cell>
          <cell r="AQ101">
            <v>292226</v>
          </cell>
          <cell r="AR101">
            <v>119070</v>
          </cell>
          <cell r="AS101">
            <v>19420</v>
          </cell>
          <cell r="AT101">
            <v>99650</v>
          </cell>
          <cell r="AU101">
            <v>132648</v>
          </cell>
          <cell r="AV101">
            <v>81176</v>
          </cell>
          <cell r="AW101">
            <v>51472</v>
          </cell>
          <cell r="AX101">
            <v>2</v>
          </cell>
          <cell r="AY101" t="str">
            <v>Андижанская</v>
          </cell>
          <cell r="AZ101">
            <v>97920</v>
          </cell>
          <cell r="BA101">
            <v>130872</v>
          </cell>
          <cell r="BB101">
            <v>185439</v>
          </cell>
          <cell r="BC101">
            <v>1290039</v>
          </cell>
          <cell r="BD101">
            <v>255496</v>
          </cell>
          <cell r="BE101">
            <v>113067</v>
          </cell>
          <cell r="BF101">
            <v>142429</v>
          </cell>
          <cell r="BG101">
            <v>18616352</v>
          </cell>
        </row>
        <row r="102">
          <cell r="B102">
            <v>3</v>
          </cell>
          <cell r="C102" t="str">
            <v>Бухарская</v>
          </cell>
          <cell r="D102">
            <v>4276779</v>
          </cell>
          <cell r="E102">
            <v>532420</v>
          </cell>
          <cell r="F102">
            <v>894188</v>
          </cell>
          <cell r="G102">
            <v>4606107</v>
          </cell>
          <cell r="H102">
            <v>496169</v>
          </cell>
          <cell r="I102">
            <v>11257250</v>
          </cell>
          <cell r="J102">
            <v>11583490</v>
          </cell>
          <cell r="K102">
            <v>983600</v>
          </cell>
          <cell r="L102">
            <v>17336</v>
          </cell>
          <cell r="M102">
            <v>3</v>
          </cell>
          <cell r="N102" t="str">
            <v>Бухарская</v>
          </cell>
          <cell r="O102">
            <v>0</v>
          </cell>
          <cell r="P102">
            <v>123003</v>
          </cell>
          <cell r="Q102">
            <v>0</v>
          </cell>
          <cell r="R102">
            <v>0</v>
          </cell>
          <cell r="S102">
            <v>0</v>
          </cell>
          <cell r="T102">
            <v>11000</v>
          </cell>
          <cell r="U102">
            <v>0</v>
          </cell>
          <cell r="V102">
            <v>9341</v>
          </cell>
          <cell r="W102">
            <v>0</v>
          </cell>
          <cell r="X102">
            <v>6500000</v>
          </cell>
          <cell r="Y102">
            <v>1479740</v>
          </cell>
          <cell r="Z102">
            <v>3</v>
          </cell>
          <cell r="AA102" t="str">
            <v>Бухарская</v>
          </cell>
          <cell r="AC102">
            <v>0</v>
          </cell>
          <cell r="AD102">
            <v>2400435</v>
          </cell>
          <cell r="AE102">
            <v>0</v>
          </cell>
          <cell r="AF102">
            <v>59035</v>
          </cell>
          <cell r="AG102">
            <v>0</v>
          </cell>
          <cell r="AH102">
            <v>1852906</v>
          </cell>
          <cell r="AI102">
            <v>51396</v>
          </cell>
          <cell r="AJ102">
            <v>779505</v>
          </cell>
          <cell r="AK102">
            <v>231650</v>
          </cell>
          <cell r="AL102">
            <v>3</v>
          </cell>
          <cell r="AM102" t="str">
            <v>Бухарская</v>
          </cell>
          <cell r="AN102">
            <v>204530</v>
          </cell>
          <cell r="AO102">
            <v>39976</v>
          </cell>
          <cell r="AP102">
            <v>1093499</v>
          </cell>
          <cell r="AQ102">
            <v>1346930</v>
          </cell>
          <cell r="AR102">
            <v>190127</v>
          </cell>
          <cell r="AS102">
            <v>51755</v>
          </cell>
          <cell r="AT102">
            <v>138372</v>
          </cell>
          <cell r="AU102">
            <v>286428</v>
          </cell>
          <cell r="AV102">
            <v>223299</v>
          </cell>
          <cell r="AW102">
            <v>63129</v>
          </cell>
          <cell r="AX102">
            <v>3</v>
          </cell>
          <cell r="AY102" t="str">
            <v>Бухарская</v>
          </cell>
          <cell r="AZ102">
            <v>77963</v>
          </cell>
          <cell r="BA102">
            <v>88317</v>
          </cell>
          <cell r="BB102">
            <v>189213</v>
          </cell>
          <cell r="BC102">
            <v>624024</v>
          </cell>
          <cell r="BD102">
            <v>165026</v>
          </cell>
          <cell r="BE102">
            <v>76252</v>
          </cell>
          <cell r="BF102">
            <v>88774</v>
          </cell>
          <cell r="BG102">
            <v>40867893</v>
          </cell>
        </row>
        <row r="103">
          <cell r="B103">
            <v>4</v>
          </cell>
          <cell r="C103" t="str">
            <v>Джизакская</v>
          </cell>
          <cell r="D103">
            <v>446243</v>
          </cell>
          <cell r="E103">
            <v>188037</v>
          </cell>
          <cell r="F103">
            <v>375570</v>
          </cell>
          <cell r="G103">
            <v>1210359</v>
          </cell>
          <cell r="H103">
            <v>284610</v>
          </cell>
          <cell r="I103">
            <v>1560404</v>
          </cell>
          <cell r="J103">
            <v>308531</v>
          </cell>
          <cell r="K103">
            <v>0</v>
          </cell>
          <cell r="L103">
            <v>0</v>
          </cell>
          <cell r="M103">
            <v>4</v>
          </cell>
          <cell r="N103" t="str">
            <v>Джизакская</v>
          </cell>
          <cell r="O103">
            <v>0</v>
          </cell>
          <cell r="P103">
            <v>0</v>
          </cell>
          <cell r="Q103">
            <v>0</v>
          </cell>
          <cell r="R103">
            <v>0</v>
          </cell>
          <cell r="S103">
            <v>0</v>
          </cell>
          <cell r="T103">
            <v>0</v>
          </cell>
          <cell r="U103">
            <v>0</v>
          </cell>
          <cell r="V103">
            <v>0</v>
          </cell>
          <cell r="W103">
            <v>0</v>
          </cell>
          <cell r="X103">
            <v>0</v>
          </cell>
          <cell r="Y103">
            <v>0</v>
          </cell>
          <cell r="Z103">
            <v>4</v>
          </cell>
          <cell r="AA103" t="str">
            <v>Джизакская</v>
          </cell>
          <cell r="AC103">
            <v>0</v>
          </cell>
          <cell r="AD103">
            <v>308531</v>
          </cell>
          <cell r="AE103">
            <v>0</v>
          </cell>
          <cell r="AF103">
            <v>0</v>
          </cell>
          <cell r="AG103">
            <v>0</v>
          </cell>
          <cell r="AH103">
            <v>213143</v>
          </cell>
          <cell r="AI103">
            <v>30402</v>
          </cell>
          <cell r="AJ103">
            <v>186768</v>
          </cell>
          <cell r="AK103">
            <v>124250</v>
          </cell>
          <cell r="AL103">
            <v>4</v>
          </cell>
          <cell r="AM103" t="str">
            <v>Джизакская</v>
          </cell>
          <cell r="AN103">
            <v>2002</v>
          </cell>
          <cell r="AO103">
            <v>7967</v>
          </cell>
          <cell r="AP103">
            <v>297577</v>
          </cell>
          <cell r="AQ103">
            <v>56955</v>
          </cell>
          <cell r="AR103">
            <v>84088</v>
          </cell>
          <cell r="AS103">
            <v>18325</v>
          </cell>
          <cell r="AT103">
            <v>65763</v>
          </cell>
          <cell r="AU103">
            <v>86445</v>
          </cell>
          <cell r="AV103">
            <v>75540</v>
          </cell>
          <cell r="AW103">
            <v>10905</v>
          </cell>
          <cell r="AX103">
            <v>4</v>
          </cell>
          <cell r="AY103" t="str">
            <v>Джизакская</v>
          </cell>
          <cell r="AZ103">
            <v>38941</v>
          </cell>
          <cell r="BA103">
            <v>70110</v>
          </cell>
          <cell r="BB103">
            <v>59878</v>
          </cell>
          <cell r="BC103">
            <v>392004</v>
          </cell>
          <cell r="BD103">
            <v>103189</v>
          </cell>
          <cell r="BE103">
            <v>28197</v>
          </cell>
          <cell r="BF103">
            <v>74992</v>
          </cell>
          <cell r="BG103">
            <v>6127473</v>
          </cell>
        </row>
        <row r="104">
          <cell r="B104">
            <v>5</v>
          </cell>
          <cell r="C104" t="str">
            <v>Кашкадарьинская</v>
          </cell>
          <cell r="D104">
            <v>2966616</v>
          </cell>
          <cell r="E104">
            <v>634058</v>
          </cell>
          <cell r="F104">
            <v>1211898</v>
          </cell>
          <cell r="G104">
            <v>4849393</v>
          </cell>
          <cell r="H104">
            <v>422381</v>
          </cell>
          <cell r="I104">
            <v>12368032</v>
          </cell>
          <cell r="J104">
            <v>2602089</v>
          </cell>
          <cell r="K104">
            <v>245900</v>
          </cell>
          <cell r="L104">
            <v>0</v>
          </cell>
          <cell r="M104">
            <v>5</v>
          </cell>
          <cell r="N104" t="str">
            <v>Кашкадарьинская</v>
          </cell>
          <cell r="O104">
            <v>0</v>
          </cell>
          <cell r="P104">
            <v>0</v>
          </cell>
          <cell r="Q104">
            <v>0</v>
          </cell>
          <cell r="R104">
            <v>0</v>
          </cell>
          <cell r="S104">
            <v>0</v>
          </cell>
          <cell r="T104">
            <v>0</v>
          </cell>
          <cell r="U104">
            <v>0</v>
          </cell>
          <cell r="V104">
            <v>0</v>
          </cell>
          <cell r="W104">
            <v>0</v>
          </cell>
          <cell r="X104">
            <v>0</v>
          </cell>
          <cell r="Y104">
            <v>0</v>
          </cell>
          <cell r="Z104">
            <v>5</v>
          </cell>
          <cell r="AA104" t="str">
            <v>Кашкадарьинская</v>
          </cell>
          <cell r="AC104">
            <v>0</v>
          </cell>
          <cell r="AD104">
            <v>2343043</v>
          </cell>
          <cell r="AE104">
            <v>0</v>
          </cell>
          <cell r="AF104">
            <v>13146</v>
          </cell>
          <cell r="AG104">
            <v>0</v>
          </cell>
          <cell r="AH104">
            <v>3943406</v>
          </cell>
          <cell r="AI104">
            <v>107529</v>
          </cell>
          <cell r="AJ104">
            <v>683396</v>
          </cell>
          <cell r="AK104">
            <v>44470</v>
          </cell>
          <cell r="AL104">
            <v>5</v>
          </cell>
          <cell r="AM104" t="str">
            <v>Кашкадарьинская</v>
          </cell>
          <cell r="AN104">
            <v>8100000</v>
          </cell>
          <cell r="AO104">
            <v>77206</v>
          </cell>
          <cell r="AP104">
            <v>1815442</v>
          </cell>
          <cell r="AQ104">
            <v>1216600</v>
          </cell>
          <cell r="AR104">
            <v>268565</v>
          </cell>
          <cell r="AS104">
            <v>112660</v>
          </cell>
          <cell r="AT104">
            <v>155905</v>
          </cell>
          <cell r="AU104">
            <v>182002</v>
          </cell>
          <cell r="AV104">
            <v>140425</v>
          </cell>
          <cell r="AW104">
            <v>41577</v>
          </cell>
          <cell r="AX104">
            <v>5</v>
          </cell>
          <cell r="AY104" t="str">
            <v>Кашкадарьинская</v>
          </cell>
          <cell r="AZ104">
            <v>81043</v>
          </cell>
          <cell r="BA104">
            <v>152724</v>
          </cell>
          <cell r="BB104">
            <v>174708</v>
          </cell>
          <cell r="BC104">
            <v>910171</v>
          </cell>
          <cell r="BD104">
            <v>130624</v>
          </cell>
          <cell r="BE104">
            <v>22074</v>
          </cell>
          <cell r="BF104">
            <v>108550</v>
          </cell>
          <cell r="BG104">
            <v>42942353</v>
          </cell>
        </row>
        <row r="105">
          <cell r="B105">
            <v>6</v>
          </cell>
          <cell r="C105" t="str">
            <v>Навоийская</v>
          </cell>
          <cell r="D105">
            <v>5819912</v>
          </cell>
          <cell r="E105">
            <v>442590</v>
          </cell>
          <cell r="F105">
            <v>722029</v>
          </cell>
          <cell r="G105">
            <v>8578225</v>
          </cell>
          <cell r="H105">
            <v>240713</v>
          </cell>
          <cell r="I105">
            <v>4225661</v>
          </cell>
          <cell r="J105">
            <v>144928</v>
          </cell>
          <cell r="K105">
            <v>0</v>
          </cell>
          <cell r="L105">
            <v>0</v>
          </cell>
          <cell r="M105">
            <v>6</v>
          </cell>
          <cell r="N105" t="str">
            <v>Навоийская</v>
          </cell>
          <cell r="O105">
            <v>0</v>
          </cell>
          <cell r="P105">
            <v>0</v>
          </cell>
          <cell r="Q105">
            <v>0</v>
          </cell>
          <cell r="R105">
            <v>0</v>
          </cell>
          <cell r="S105">
            <v>0</v>
          </cell>
          <cell r="T105">
            <v>0</v>
          </cell>
          <cell r="U105">
            <v>0</v>
          </cell>
          <cell r="V105">
            <v>38646</v>
          </cell>
          <cell r="W105">
            <v>0</v>
          </cell>
          <cell r="X105">
            <v>0</v>
          </cell>
          <cell r="Y105">
            <v>0</v>
          </cell>
          <cell r="Z105">
            <v>6</v>
          </cell>
          <cell r="AA105" t="str">
            <v>Навоийская</v>
          </cell>
          <cell r="AC105">
            <v>0</v>
          </cell>
          <cell r="AD105">
            <v>106282</v>
          </cell>
          <cell r="AE105">
            <v>0</v>
          </cell>
          <cell r="AF105">
            <v>0</v>
          </cell>
          <cell r="AG105">
            <v>0</v>
          </cell>
          <cell r="AH105">
            <v>3616468</v>
          </cell>
          <cell r="AI105">
            <v>32555</v>
          </cell>
          <cell r="AJ105">
            <v>803891</v>
          </cell>
          <cell r="AK105">
            <v>38799</v>
          </cell>
          <cell r="AL105">
            <v>6</v>
          </cell>
          <cell r="AM105" t="str">
            <v>Навоийская</v>
          </cell>
          <cell r="AN105">
            <v>36200000</v>
          </cell>
          <cell r="AO105">
            <v>262766</v>
          </cell>
          <cell r="AP105">
            <v>2576380</v>
          </cell>
          <cell r="AQ105">
            <v>369847</v>
          </cell>
          <cell r="AR105">
            <v>127686</v>
          </cell>
          <cell r="AS105">
            <v>22675</v>
          </cell>
          <cell r="AT105">
            <v>105011</v>
          </cell>
          <cell r="AU105">
            <v>86487</v>
          </cell>
          <cell r="AV105">
            <v>56844</v>
          </cell>
          <cell r="AW105">
            <v>29643</v>
          </cell>
          <cell r="AX105">
            <v>6</v>
          </cell>
          <cell r="AY105" t="str">
            <v>Навоийская</v>
          </cell>
          <cell r="AZ105">
            <v>56173</v>
          </cell>
          <cell r="BA105">
            <v>58426</v>
          </cell>
          <cell r="BB105">
            <v>136332</v>
          </cell>
          <cell r="BC105">
            <v>365988</v>
          </cell>
          <cell r="BD105">
            <v>120367</v>
          </cell>
          <cell r="BE105">
            <v>24875</v>
          </cell>
          <cell r="BF105">
            <v>95492</v>
          </cell>
          <cell r="BG105">
            <v>65026223</v>
          </cell>
        </row>
        <row r="106">
          <cell r="B106">
            <v>7</v>
          </cell>
          <cell r="C106" t="str">
            <v>Наманганская</v>
          </cell>
          <cell r="D106">
            <v>865530</v>
          </cell>
          <cell r="E106">
            <v>692476</v>
          </cell>
          <cell r="F106">
            <v>795808</v>
          </cell>
          <cell r="G106">
            <v>2983549</v>
          </cell>
          <cell r="H106">
            <v>417935</v>
          </cell>
          <cell r="I106">
            <v>4112927</v>
          </cell>
          <cell r="J106">
            <v>1704877</v>
          </cell>
          <cell r="K106">
            <v>389260</v>
          </cell>
          <cell r="L106">
            <v>0</v>
          </cell>
          <cell r="M106">
            <v>7</v>
          </cell>
          <cell r="N106" t="str">
            <v>Наманганская</v>
          </cell>
          <cell r="O106">
            <v>0</v>
          </cell>
          <cell r="P106">
            <v>112753</v>
          </cell>
          <cell r="Q106">
            <v>0</v>
          </cell>
          <cell r="R106">
            <v>0</v>
          </cell>
          <cell r="S106">
            <v>0</v>
          </cell>
          <cell r="T106">
            <v>1100</v>
          </cell>
          <cell r="U106">
            <v>0</v>
          </cell>
          <cell r="V106">
            <v>0</v>
          </cell>
          <cell r="W106">
            <v>0</v>
          </cell>
          <cell r="X106">
            <v>0</v>
          </cell>
          <cell r="Y106">
            <v>0</v>
          </cell>
          <cell r="Z106">
            <v>7</v>
          </cell>
          <cell r="AA106" t="str">
            <v>Наманганская</v>
          </cell>
          <cell r="AC106">
            <v>0</v>
          </cell>
          <cell r="AD106">
            <v>1195943</v>
          </cell>
          <cell r="AE106">
            <v>0</v>
          </cell>
          <cell r="AF106">
            <v>5821</v>
          </cell>
          <cell r="AG106">
            <v>0</v>
          </cell>
          <cell r="AH106">
            <v>460676</v>
          </cell>
          <cell r="AI106">
            <v>109888</v>
          </cell>
          <cell r="AJ106">
            <v>524664</v>
          </cell>
          <cell r="AK106">
            <v>201290</v>
          </cell>
          <cell r="AL106">
            <v>7</v>
          </cell>
          <cell r="AM106" t="str">
            <v>Наманганская</v>
          </cell>
          <cell r="AN106">
            <v>3354</v>
          </cell>
          <cell r="AO106">
            <v>57430</v>
          </cell>
          <cell r="AP106">
            <v>643763</v>
          </cell>
          <cell r="AQ106">
            <v>189627</v>
          </cell>
          <cell r="AR106">
            <v>156966</v>
          </cell>
          <cell r="AS106">
            <v>35732</v>
          </cell>
          <cell r="AT106">
            <v>121234</v>
          </cell>
          <cell r="AU106">
            <v>66107</v>
          </cell>
          <cell r="AV106">
            <v>33403</v>
          </cell>
          <cell r="AW106">
            <v>32704</v>
          </cell>
          <cell r="AX106">
            <v>7</v>
          </cell>
          <cell r="AY106" t="str">
            <v>Наманганская</v>
          </cell>
          <cell r="AZ106">
            <v>67083</v>
          </cell>
          <cell r="BA106">
            <v>91633</v>
          </cell>
          <cell r="BB106">
            <v>151561</v>
          </cell>
          <cell r="BC106">
            <v>1268034</v>
          </cell>
          <cell r="BD106">
            <v>205087</v>
          </cell>
          <cell r="BE106">
            <v>79193</v>
          </cell>
          <cell r="BF106">
            <v>125894</v>
          </cell>
          <cell r="BG106">
            <v>15770265</v>
          </cell>
        </row>
        <row r="107">
          <cell r="B107">
            <v>8</v>
          </cell>
          <cell r="C107" t="str">
            <v>Самаркандская</v>
          </cell>
          <cell r="D107">
            <v>1610174</v>
          </cell>
          <cell r="E107">
            <v>1051380</v>
          </cell>
          <cell r="F107">
            <v>1362955</v>
          </cell>
          <cell r="G107">
            <v>4790461</v>
          </cell>
          <cell r="H107">
            <v>849103</v>
          </cell>
          <cell r="I107">
            <v>4911731</v>
          </cell>
          <cell r="J107">
            <v>2099332</v>
          </cell>
          <cell r="K107">
            <v>943600</v>
          </cell>
          <cell r="L107">
            <v>9760</v>
          </cell>
          <cell r="M107">
            <v>8</v>
          </cell>
          <cell r="N107" t="str">
            <v>Самаркандская</v>
          </cell>
          <cell r="O107">
            <v>10633</v>
          </cell>
          <cell r="P107">
            <v>75506</v>
          </cell>
          <cell r="Q107">
            <v>0</v>
          </cell>
          <cell r="R107">
            <v>91650</v>
          </cell>
          <cell r="S107">
            <v>40049</v>
          </cell>
          <cell r="T107">
            <v>5500</v>
          </cell>
          <cell r="U107">
            <v>0</v>
          </cell>
          <cell r="V107">
            <v>77603</v>
          </cell>
          <cell r="W107">
            <v>0</v>
          </cell>
          <cell r="X107">
            <v>0</v>
          </cell>
          <cell r="Y107">
            <v>0</v>
          </cell>
          <cell r="Z107">
            <v>8</v>
          </cell>
          <cell r="AA107" t="str">
            <v>Самаркандская</v>
          </cell>
          <cell r="AC107">
            <v>0</v>
          </cell>
          <cell r="AD107">
            <v>625719</v>
          </cell>
          <cell r="AE107">
            <v>0</v>
          </cell>
          <cell r="AF107">
            <v>219312</v>
          </cell>
          <cell r="AG107">
            <v>0</v>
          </cell>
          <cell r="AH107">
            <v>765070</v>
          </cell>
          <cell r="AI107">
            <v>90294</v>
          </cell>
          <cell r="AJ107">
            <v>447970</v>
          </cell>
          <cell r="AK107">
            <v>307139</v>
          </cell>
          <cell r="AL107">
            <v>8</v>
          </cell>
          <cell r="AM107" t="str">
            <v>Самаркандская</v>
          </cell>
          <cell r="AN107">
            <v>3903</v>
          </cell>
          <cell r="AO107">
            <v>32074</v>
          </cell>
          <cell r="AP107">
            <v>657652</v>
          </cell>
          <cell r="AQ107">
            <v>276538</v>
          </cell>
          <cell r="AR107">
            <v>296822</v>
          </cell>
          <cell r="AS107">
            <v>82571</v>
          </cell>
          <cell r="AT107">
            <v>214251</v>
          </cell>
          <cell r="AU107">
            <v>337174</v>
          </cell>
          <cell r="AV107">
            <v>214085</v>
          </cell>
          <cell r="AW107">
            <v>123089</v>
          </cell>
          <cell r="AX107">
            <v>8</v>
          </cell>
          <cell r="AY107" t="str">
            <v>Самаркандская</v>
          </cell>
          <cell r="AZ107">
            <v>103177</v>
          </cell>
          <cell r="BA107">
            <v>163600</v>
          </cell>
          <cell r="BB107">
            <v>218855</v>
          </cell>
          <cell r="BC107">
            <v>1540110</v>
          </cell>
          <cell r="BD107">
            <v>108404</v>
          </cell>
          <cell r="BE107">
            <v>38862</v>
          </cell>
          <cell r="BF107">
            <v>69542</v>
          </cell>
          <cell r="BG107">
            <v>22023918</v>
          </cell>
        </row>
        <row r="108">
          <cell r="B108">
            <v>9</v>
          </cell>
          <cell r="C108" t="str">
            <v>Сурхандарьинская</v>
          </cell>
          <cell r="D108">
            <v>975707</v>
          </cell>
          <cell r="E108">
            <v>387066</v>
          </cell>
          <cell r="F108">
            <v>539886</v>
          </cell>
          <cell r="G108">
            <v>2733257</v>
          </cell>
          <cell r="H108">
            <v>346861</v>
          </cell>
          <cell r="I108">
            <v>3377233</v>
          </cell>
          <cell r="J108">
            <v>2654726</v>
          </cell>
          <cell r="K108">
            <v>538028</v>
          </cell>
          <cell r="L108">
            <v>0</v>
          </cell>
          <cell r="M108">
            <v>9</v>
          </cell>
          <cell r="N108" t="str">
            <v>Сурхандарьинская</v>
          </cell>
          <cell r="O108">
            <v>1823</v>
          </cell>
          <cell r="P108">
            <v>64505</v>
          </cell>
          <cell r="Q108">
            <v>0</v>
          </cell>
          <cell r="R108">
            <v>0</v>
          </cell>
          <cell r="S108">
            <v>0</v>
          </cell>
          <cell r="T108">
            <v>16500</v>
          </cell>
          <cell r="U108">
            <v>0</v>
          </cell>
          <cell r="V108">
            <v>0</v>
          </cell>
          <cell r="W108">
            <v>0</v>
          </cell>
          <cell r="X108">
            <v>0</v>
          </cell>
          <cell r="Y108">
            <v>0</v>
          </cell>
          <cell r="Z108">
            <v>9</v>
          </cell>
          <cell r="AA108" t="str">
            <v>Сурхандарьинская</v>
          </cell>
          <cell r="AC108">
            <v>0</v>
          </cell>
          <cell r="AD108">
            <v>2019855</v>
          </cell>
          <cell r="AE108">
            <v>0</v>
          </cell>
          <cell r="AF108">
            <v>14015</v>
          </cell>
          <cell r="AG108">
            <v>0</v>
          </cell>
          <cell r="AH108">
            <v>325471</v>
          </cell>
          <cell r="AI108">
            <v>85552</v>
          </cell>
          <cell r="AJ108">
            <v>433044</v>
          </cell>
          <cell r="AK108">
            <v>409530</v>
          </cell>
          <cell r="AL108">
            <v>9</v>
          </cell>
          <cell r="AM108" t="str">
            <v>Сурхандарьинская</v>
          </cell>
          <cell r="AN108">
            <v>9156</v>
          </cell>
          <cell r="AO108">
            <v>24864</v>
          </cell>
          <cell r="AP108">
            <v>472351</v>
          </cell>
          <cell r="AQ108">
            <v>303694</v>
          </cell>
          <cell r="AR108">
            <v>166848</v>
          </cell>
          <cell r="AS108">
            <v>11196</v>
          </cell>
          <cell r="AT108">
            <v>155652</v>
          </cell>
          <cell r="AU108">
            <v>96158</v>
          </cell>
          <cell r="AV108">
            <v>52776</v>
          </cell>
          <cell r="AW108">
            <v>43382</v>
          </cell>
          <cell r="AX108">
            <v>9</v>
          </cell>
          <cell r="AY108" t="str">
            <v>Сурхандарьинская</v>
          </cell>
          <cell r="AZ108">
            <v>36455</v>
          </cell>
          <cell r="BA108">
            <v>114620</v>
          </cell>
          <cell r="BB108">
            <v>96991</v>
          </cell>
          <cell r="BC108">
            <v>821349</v>
          </cell>
          <cell r="BD108">
            <v>250058</v>
          </cell>
          <cell r="BE108">
            <v>70053</v>
          </cell>
          <cell r="BF108">
            <v>180005</v>
          </cell>
          <cell r="BG108">
            <v>14660877</v>
          </cell>
        </row>
        <row r="109">
          <cell r="B109">
            <v>10</v>
          </cell>
          <cell r="C109" t="str">
            <v>Сырдарьинская</v>
          </cell>
          <cell r="D109">
            <v>1078805</v>
          </cell>
          <cell r="E109">
            <v>211889</v>
          </cell>
          <cell r="F109">
            <v>278252</v>
          </cell>
          <cell r="G109">
            <v>1681247</v>
          </cell>
          <cell r="H109">
            <v>140685</v>
          </cell>
          <cell r="I109">
            <v>3106565</v>
          </cell>
          <cell r="J109">
            <v>714505</v>
          </cell>
          <cell r="K109">
            <v>96228</v>
          </cell>
          <cell r="L109">
            <v>0</v>
          </cell>
          <cell r="M109">
            <v>10</v>
          </cell>
          <cell r="N109" t="str">
            <v>Сырдарьинская</v>
          </cell>
          <cell r="O109">
            <v>0</v>
          </cell>
          <cell r="P109">
            <v>41001</v>
          </cell>
          <cell r="Q109">
            <v>0</v>
          </cell>
          <cell r="R109">
            <v>0</v>
          </cell>
          <cell r="S109">
            <v>0</v>
          </cell>
          <cell r="T109">
            <v>0</v>
          </cell>
          <cell r="U109">
            <v>0</v>
          </cell>
          <cell r="V109">
            <v>0</v>
          </cell>
          <cell r="W109">
            <v>0</v>
          </cell>
          <cell r="X109">
            <v>0</v>
          </cell>
          <cell r="Y109">
            <v>0</v>
          </cell>
          <cell r="Z109">
            <v>10</v>
          </cell>
          <cell r="AA109" t="str">
            <v>Сырдарьинская</v>
          </cell>
          <cell r="AC109">
            <v>0</v>
          </cell>
          <cell r="AD109">
            <v>564523</v>
          </cell>
          <cell r="AE109">
            <v>0</v>
          </cell>
          <cell r="AF109">
            <v>12753</v>
          </cell>
          <cell r="AG109">
            <v>0</v>
          </cell>
          <cell r="AH109">
            <v>349435</v>
          </cell>
          <cell r="AI109">
            <v>28216</v>
          </cell>
          <cell r="AJ109">
            <v>211916</v>
          </cell>
          <cell r="AK109">
            <v>130360</v>
          </cell>
          <cell r="AL109">
            <v>10</v>
          </cell>
          <cell r="AM109" t="str">
            <v>Сырдарьинская</v>
          </cell>
          <cell r="AN109">
            <v>0</v>
          </cell>
          <cell r="AO109">
            <v>714720</v>
          </cell>
          <cell r="AP109">
            <v>610024</v>
          </cell>
          <cell r="AQ109">
            <v>237734</v>
          </cell>
          <cell r="AR109">
            <v>86004</v>
          </cell>
          <cell r="AS109">
            <v>5656</v>
          </cell>
          <cell r="AT109">
            <v>80348</v>
          </cell>
          <cell r="AU109">
            <v>70747</v>
          </cell>
          <cell r="AV109">
            <v>57991</v>
          </cell>
          <cell r="AW109">
            <v>12756</v>
          </cell>
          <cell r="AX109">
            <v>10</v>
          </cell>
          <cell r="AY109" t="str">
            <v>Сырдарьинская</v>
          </cell>
          <cell r="AZ109">
            <v>27010</v>
          </cell>
          <cell r="BA109">
            <v>47459</v>
          </cell>
          <cell r="BB109">
            <v>52652</v>
          </cell>
          <cell r="BC109">
            <v>392635</v>
          </cell>
          <cell r="BD109">
            <v>97068</v>
          </cell>
          <cell r="BE109">
            <v>19825</v>
          </cell>
          <cell r="BF109">
            <v>77243</v>
          </cell>
          <cell r="BG109">
            <v>10267928</v>
          </cell>
        </row>
        <row r="110">
          <cell r="B110">
            <v>11</v>
          </cell>
          <cell r="C110" t="str">
            <v>Ташкентская</v>
          </cell>
          <cell r="D110">
            <v>4963612</v>
          </cell>
          <cell r="E110">
            <v>1315794</v>
          </cell>
          <cell r="F110">
            <v>1820544</v>
          </cell>
          <cell r="G110">
            <v>13365986</v>
          </cell>
          <cell r="H110">
            <v>774447</v>
          </cell>
          <cell r="I110">
            <v>10314115</v>
          </cell>
          <cell r="J110">
            <v>6748390</v>
          </cell>
          <cell r="K110">
            <v>2899160</v>
          </cell>
          <cell r="L110">
            <v>94560</v>
          </cell>
          <cell r="M110">
            <v>11</v>
          </cell>
          <cell r="N110" t="str">
            <v>Ташкентская</v>
          </cell>
          <cell r="O110">
            <v>22785</v>
          </cell>
          <cell r="P110">
            <v>533013</v>
          </cell>
          <cell r="Q110">
            <v>8500</v>
          </cell>
          <cell r="R110">
            <v>211500</v>
          </cell>
          <cell r="S110">
            <v>778050</v>
          </cell>
          <cell r="T110">
            <v>27500</v>
          </cell>
          <cell r="U110">
            <v>0</v>
          </cell>
          <cell r="V110">
            <v>626561</v>
          </cell>
          <cell r="W110">
            <v>0</v>
          </cell>
          <cell r="X110">
            <v>0</v>
          </cell>
          <cell r="Y110">
            <v>0</v>
          </cell>
          <cell r="Z110">
            <v>11</v>
          </cell>
          <cell r="AA110" t="str">
            <v>Ташкентская</v>
          </cell>
          <cell r="AC110">
            <v>0</v>
          </cell>
          <cell r="AD110">
            <v>1211521</v>
          </cell>
          <cell r="AE110">
            <v>0</v>
          </cell>
          <cell r="AF110">
            <v>335240</v>
          </cell>
          <cell r="AG110">
            <v>0</v>
          </cell>
          <cell r="AH110">
            <v>3945042</v>
          </cell>
          <cell r="AI110">
            <v>72258</v>
          </cell>
          <cell r="AJ110">
            <v>1448511</v>
          </cell>
          <cell r="AK110">
            <v>313397</v>
          </cell>
          <cell r="AL110">
            <v>11</v>
          </cell>
          <cell r="AM110" t="str">
            <v>Ташкентская</v>
          </cell>
          <cell r="AN110">
            <v>17400000</v>
          </cell>
          <cell r="AO110">
            <v>897869</v>
          </cell>
          <cell r="AP110">
            <v>2865545</v>
          </cell>
          <cell r="AQ110">
            <v>1771578</v>
          </cell>
          <cell r="AR110">
            <v>447086</v>
          </cell>
          <cell r="AS110">
            <v>34949</v>
          </cell>
          <cell r="AT110">
            <v>412137</v>
          </cell>
          <cell r="AU110">
            <v>389079</v>
          </cell>
          <cell r="AV110">
            <v>277578</v>
          </cell>
          <cell r="AW110">
            <v>111501</v>
          </cell>
          <cell r="AX110">
            <v>11</v>
          </cell>
          <cell r="AY110" t="str">
            <v>Ташкентская</v>
          </cell>
          <cell r="AZ110">
            <v>158818</v>
          </cell>
          <cell r="BA110">
            <v>257336</v>
          </cell>
          <cell r="BB110">
            <v>329219</v>
          </cell>
          <cell r="BC110">
            <v>2190651</v>
          </cell>
          <cell r="BD110">
            <v>317150</v>
          </cell>
          <cell r="BE110">
            <v>147170</v>
          </cell>
          <cell r="BF110">
            <v>169980</v>
          </cell>
          <cell r="BG110">
            <v>72106427</v>
          </cell>
        </row>
        <row r="111">
          <cell r="B111">
            <v>12</v>
          </cell>
          <cell r="C111" t="str">
            <v>Ферганская</v>
          </cell>
          <cell r="D111">
            <v>2340727</v>
          </cell>
          <cell r="E111">
            <v>1102187</v>
          </cell>
          <cell r="F111">
            <v>1085529</v>
          </cell>
          <cell r="G111">
            <v>6385493</v>
          </cell>
          <cell r="H111">
            <v>864892</v>
          </cell>
          <cell r="I111">
            <v>12246060</v>
          </cell>
          <cell r="J111">
            <v>13550546</v>
          </cell>
          <cell r="K111">
            <v>393440</v>
          </cell>
          <cell r="L111">
            <v>0</v>
          </cell>
          <cell r="M111">
            <v>12</v>
          </cell>
          <cell r="N111" t="str">
            <v>Ферганская</v>
          </cell>
          <cell r="O111">
            <v>0</v>
          </cell>
          <cell r="P111">
            <v>61502</v>
          </cell>
          <cell r="Q111">
            <v>0</v>
          </cell>
          <cell r="R111">
            <v>317250</v>
          </cell>
          <cell r="S111">
            <v>0</v>
          </cell>
          <cell r="T111">
            <v>0</v>
          </cell>
          <cell r="U111">
            <v>0</v>
          </cell>
          <cell r="V111">
            <v>17074</v>
          </cell>
          <cell r="W111">
            <v>0</v>
          </cell>
          <cell r="X111">
            <v>6635158</v>
          </cell>
          <cell r="Y111">
            <v>4600000</v>
          </cell>
          <cell r="Z111">
            <v>12</v>
          </cell>
          <cell r="AA111" t="str">
            <v>Ферганская</v>
          </cell>
          <cell r="AC111">
            <v>0</v>
          </cell>
          <cell r="AD111">
            <v>1229570</v>
          </cell>
          <cell r="AE111">
            <v>0</v>
          </cell>
          <cell r="AF111">
            <v>296552</v>
          </cell>
          <cell r="AG111">
            <v>0</v>
          </cell>
          <cell r="AH111">
            <v>2144746</v>
          </cell>
          <cell r="AI111">
            <v>76232</v>
          </cell>
          <cell r="AJ111">
            <v>1134910</v>
          </cell>
          <cell r="AK111">
            <v>208120</v>
          </cell>
          <cell r="AL111">
            <v>12</v>
          </cell>
          <cell r="AM111" t="str">
            <v>Ферганская</v>
          </cell>
          <cell r="AN111">
            <v>16393</v>
          </cell>
          <cell r="AO111">
            <v>144843</v>
          </cell>
          <cell r="AP111">
            <v>1418120</v>
          </cell>
          <cell r="AQ111">
            <v>451845</v>
          </cell>
          <cell r="AR111">
            <v>358644</v>
          </cell>
          <cell r="AS111">
            <v>77554</v>
          </cell>
          <cell r="AT111">
            <v>281090</v>
          </cell>
          <cell r="AU111">
            <v>220073</v>
          </cell>
          <cell r="AV111">
            <v>166117</v>
          </cell>
          <cell r="AW111">
            <v>53956</v>
          </cell>
          <cell r="AX111">
            <v>12</v>
          </cell>
          <cell r="AY111" t="str">
            <v>Ферганская</v>
          </cell>
          <cell r="AZ111">
            <v>102711</v>
          </cell>
          <cell r="BA111">
            <v>194613</v>
          </cell>
          <cell r="BB111">
            <v>154771</v>
          </cell>
          <cell r="BC111">
            <v>2131853</v>
          </cell>
          <cell r="BD111">
            <v>222132</v>
          </cell>
          <cell r="BE111">
            <v>85829</v>
          </cell>
          <cell r="BF111">
            <v>136303</v>
          </cell>
          <cell r="BG111">
            <v>46555440</v>
          </cell>
        </row>
        <row r="112">
          <cell r="B112">
            <v>13</v>
          </cell>
          <cell r="C112" t="str">
            <v>Хорезмская</v>
          </cell>
          <cell r="D112">
            <v>932304</v>
          </cell>
          <cell r="E112">
            <v>368225</v>
          </cell>
          <cell r="F112">
            <v>599256</v>
          </cell>
          <cell r="G112">
            <v>2804659</v>
          </cell>
          <cell r="H112">
            <v>352437</v>
          </cell>
          <cell r="I112">
            <v>3578978</v>
          </cell>
          <cell r="J112">
            <v>1825681</v>
          </cell>
          <cell r="K112">
            <v>836060</v>
          </cell>
          <cell r="L112">
            <v>1576</v>
          </cell>
          <cell r="M112">
            <v>13</v>
          </cell>
          <cell r="N112" t="str">
            <v>Хорезмская</v>
          </cell>
          <cell r="O112">
            <v>54684</v>
          </cell>
          <cell r="P112">
            <v>0</v>
          </cell>
          <cell r="Q112">
            <v>0</v>
          </cell>
          <cell r="R112">
            <v>0</v>
          </cell>
          <cell r="S112">
            <v>0</v>
          </cell>
          <cell r="T112">
            <v>0</v>
          </cell>
          <cell r="U112">
            <v>0</v>
          </cell>
          <cell r="V112">
            <v>0</v>
          </cell>
          <cell r="W112">
            <v>0</v>
          </cell>
          <cell r="X112">
            <v>0</v>
          </cell>
          <cell r="Y112">
            <v>0</v>
          </cell>
          <cell r="Z112">
            <v>13</v>
          </cell>
          <cell r="AA112" t="str">
            <v>Хорезмская</v>
          </cell>
          <cell r="AC112">
            <v>0</v>
          </cell>
          <cell r="AD112">
            <v>749080</v>
          </cell>
          <cell r="AE112">
            <v>0</v>
          </cell>
          <cell r="AF112">
            <v>184281</v>
          </cell>
          <cell r="AG112">
            <v>0</v>
          </cell>
          <cell r="AH112">
            <v>336982</v>
          </cell>
          <cell r="AI112">
            <v>56434</v>
          </cell>
          <cell r="AJ112">
            <v>335141</v>
          </cell>
          <cell r="AK112">
            <v>89540</v>
          </cell>
          <cell r="AL112">
            <v>13</v>
          </cell>
          <cell r="AM112" t="str">
            <v>Хорезмская</v>
          </cell>
          <cell r="AN112">
            <v>6160</v>
          </cell>
          <cell r="AO112">
            <v>127546</v>
          </cell>
          <cell r="AP112">
            <v>402467</v>
          </cell>
          <cell r="AQ112">
            <v>131237</v>
          </cell>
          <cell r="AR112">
            <v>106003</v>
          </cell>
          <cell r="AS112">
            <v>19292</v>
          </cell>
          <cell r="AT112">
            <v>86711</v>
          </cell>
          <cell r="AU112">
            <v>80280</v>
          </cell>
          <cell r="AV112">
            <v>62166</v>
          </cell>
          <cell r="AW112">
            <v>18114</v>
          </cell>
          <cell r="AX112">
            <v>13</v>
          </cell>
          <cell r="AY112" t="str">
            <v>Хорезмская</v>
          </cell>
          <cell r="AZ112">
            <v>55893</v>
          </cell>
          <cell r="BA112">
            <v>87096</v>
          </cell>
          <cell r="BB112">
            <v>112058</v>
          </cell>
          <cell r="BC112">
            <v>40524</v>
          </cell>
          <cell r="BD112">
            <v>223927</v>
          </cell>
          <cell r="BE112">
            <v>74114</v>
          </cell>
          <cell r="BF112">
            <v>149813</v>
          </cell>
          <cell r="BG112">
            <v>12652828</v>
          </cell>
        </row>
        <row r="113">
          <cell r="B113">
            <v>14</v>
          </cell>
          <cell r="C113" t="str">
            <v>город Ташкент</v>
          </cell>
          <cell r="D113">
            <v>19858546</v>
          </cell>
          <cell r="E113">
            <v>7518322</v>
          </cell>
          <cell r="F113">
            <v>8638417</v>
          </cell>
          <cell r="G113">
            <v>25295649</v>
          </cell>
          <cell r="H113">
            <v>3169834</v>
          </cell>
          <cell r="I113">
            <v>33118406</v>
          </cell>
          <cell r="J113">
            <v>9238956</v>
          </cell>
          <cell r="K113">
            <v>2704900</v>
          </cell>
          <cell r="L113">
            <v>0</v>
          </cell>
          <cell r="M113">
            <v>14</v>
          </cell>
          <cell r="N113" t="str">
            <v>город Ташкент</v>
          </cell>
          <cell r="O113">
            <v>10633</v>
          </cell>
          <cell r="P113">
            <v>389510</v>
          </cell>
          <cell r="Q113">
            <v>42500</v>
          </cell>
          <cell r="R113">
            <v>282000</v>
          </cell>
          <cell r="S113">
            <v>233415</v>
          </cell>
          <cell r="T113">
            <v>0</v>
          </cell>
          <cell r="U113">
            <v>0</v>
          </cell>
          <cell r="V113">
            <v>53874</v>
          </cell>
          <cell r="W113">
            <v>5292737</v>
          </cell>
          <cell r="X113">
            <v>0</v>
          </cell>
          <cell r="Y113">
            <v>0</v>
          </cell>
          <cell r="Z113">
            <v>14</v>
          </cell>
          <cell r="AA113" t="str">
            <v>город Ташкент</v>
          </cell>
          <cell r="AC113">
            <v>0</v>
          </cell>
          <cell r="AD113">
            <v>229387</v>
          </cell>
          <cell r="AE113">
            <v>0</v>
          </cell>
          <cell r="AF113">
            <v>0</v>
          </cell>
          <cell r="AG113">
            <v>0</v>
          </cell>
          <cell r="AH113">
            <v>6869667</v>
          </cell>
          <cell r="AI113">
            <v>188210</v>
          </cell>
          <cell r="AJ113">
            <v>3931827</v>
          </cell>
          <cell r="AK113">
            <v>0</v>
          </cell>
          <cell r="AL113">
            <v>14</v>
          </cell>
          <cell r="AM113" t="str">
            <v>город Ташкент</v>
          </cell>
          <cell r="AN113">
            <v>0</v>
          </cell>
          <cell r="AO113">
            <v>219961</v>
          </cell>
          <cell r="AP113">
            <v>5006197</v>
          </cell>
          <cell r="AQ113">
            <v>5055504</v>
          </cell>
          <cell r="AR113">
            <v>2177746</v>
          </cell>
          <cell r="AS113">
            <v>930401</v>
          </cell>
          <cell r="AT113">
            <v>1247345</v>
          </cell>
          <cell r="AU113">
            <v>981037</v>
          </cell>
          <cell r="AV113">
            <v>475267</v>
          </cell>
          <cell r="AW113">
            <v>505770</v>
          </cell>
          <cell r="AX113">
            <v>14</v>
          </cell>
          <cell r="AY113" t="str">
            <v>город Ташкент</v>
          </cell>
          <cell r="AZ113">
            <v>381972</v>
          </cell>
          <cell r="BA113">
            <v>0</v>
          </cell>
          <cell r="BB113">
            <v>1313079</v>
          </cell>
          <cell r="BC113">
            <v>4062149</v>
          </cell>
          <cell r="BD113">
            <v>977089</v>
          </cell>
          <cell r="BE113">
            <v>393714</v>
          </cell>
          <cell r="BF113">
            <v>583375</v>
          </cell>
          <cell r="BG113">
            <v>138002568</v>
          </cell>
        </row>
        <row r="114">
          <cell r="B114">
            <v>15</v>
          </cell>
          <cell r="C114" t="str">
            <v>ГНК</v>
          </cell>
          <cell r="D114">
            <v>11800000</v>
          </cell>
          <cell r="E114">
            <v>0</v>
          </cell>
          <cell r="F114">
            <v>0</v>
          </cell>
          <cell r="G114">
            <v>0</v>
          </cell>
          <cell r="H114">
            <v>0</v>
          </cell>
          <cell r="I114">
            <v>0</v>
          </cell>
          <cell r="J114">
            <v>18200000</v>
          </cell>
          <cell r="K114">
            <v>0</v>
          </cell>
          <cell r="L114">
            <v>0</v>
          </cell>
          <cell r="M114">
            <v>15</v>
          </cell>
          <cell r="N114" t="str">
            <v>ГНК</v>
          </cell>
          <cell r="O114">
            <v>0</v>
          </cell>
          <cell r="P114">
            <v>0</v>
          </cell>
          <cell r="Q114">
            <v>0</v>
          </cell>
          <cell r="R114">
            <v>0</v>
          </cell>
          <cell r="S114">
            <v>0</v>
          </cell>
          <cell r="T114">
            <v>0</v>
          </cell>
          <cell r="U114">
            <v>0</v>
          </cell>
          <cell r="V114">
            <v>0</v>
          </cell>
          <cell r="W114">
            <v>0</v>
          </cell>
          <cell r="X114">
            <v>0</v>
          </cell>
          <cell r="Y114">
            <v>0</v>
          </cell>
          <cell r="Z114">
            <v>15</v>
          </cell>
          <cell r="AA114" t="str">
            <v>ГНК</v>
          </cell>
          <cell r="AC114">
            <v>18200000</v>
          </cell>
          <cell r="AD114">
            <v>0</v>
          </cell>
          <cell r="AE114">
            <v>0</v>
          </cell>
          <cell r="AF114">
            <v>0</v>
          </cell>
          <cell r="AG114">
            <v>0</v>
          </cell>
          <cell r="AH114">
            <v>0</v>
          </cell>
          <cell r="AI114">
            <v>0</v>
          </cell>
          <cell r="AJ114">
            <v>0</v>
          </cell>
          <cell r="AK114">
            <v>0</v>
          </cell>
          <cell r="AL114">
            <v>15</v>
          </cell>
          <cell r="AM114" t="str">
            <v>ГНК</v>
          </cell>
          <cell r="AN114">
            <v>0</v>
          </cell>
          <cell r="AO114">
            <v>0</v>
          </cell>
          <cell r="AP114">
            <v>0</v>
          </cell>
          <cell r="AQ114">
            <v>0</v>
          </cell>
          <cell r="AR114">
            <v>0</v>
          </cell>
          <cell r="AS114">
            <v>0</v>
          </cell>
          <cell r="AT114">
            <v>0</v>
          </cell>
          <cell r="AU114">
            <v>0</v>
          </cell>
          <cell r="AV114">
            <v>0</v>
          </cell>
          <cell r="AW114">
            <v>0</v>
          </cell>
          <cell r="AX114">
            <v>15</v>
          </cell>
          <cell r="AY114" t="str">
            <v>ГНК</v>
          </cell>
          <cell r="AZ114">
            <v>0</v>
          </cell>
          <cell r="BA114">
            <v>0</v>
          </cell>
          <cell r="BB114">
            <v>0</v>
          </cell>
          <cell r="BC114">
            <v>0</v>
          </cell>
          <cell r="BD114">
            <v>0</v>
          </cell>
          <cell r="BE114">
            <v>0</v>
          </cell>
          <cell r="BF114">
            <v>0</v>
          </cell>
          <cell r="BG114">
            <v>30000000</v>
          </cell>
        </row>
        <row r="115">
          <cell r="C115" t="str">
            <v>ИТОГО</v>
          </cell>
          <cell r="D115">
            <v>59584222</v>
          </cell>
          <cell r="E115">
            <v>15495235</v>
          </cell>
          <cell r="F115">
            <v>19666823</v>
          </cell>
          <cell r="G115">
            <v>86161439</v>
          </cell>
          <cell r="H115">
            <v>9190416</v>
          </cell>
          <cell r="I115">
            <v>109915667</v>
          </cell>
          <cell r="J115">
            <v>74951292</v>
          </cell>
          <cell r="K115">
            <v>11308856</v>
          </cell>
          <cell r="L115">
            <v>123232</v>
          </cell>
          <cell r="N115" t="str">
            <v>ИТОГО</v>
          </cell>
          <cell r="O115">
            <v>100558</v>
          </cell>
          <cell r="P115">
            <v>1503296</v>
          </cell>
          <cell r="Q115">
            <v>51000</v>
          </cell>
          <cell r="R115">
            <v>1113900</v>
          </cell>
          <cell r="S115">
            <v>1051514</v>
          </cell>
          <cell r="T115">
            <v>62700</v>
          </cell>
          <cell r="U115">
            <v>0</v>
          </cell>
          <cell r="V115">
            <v>823099</v>
          </cell>
          <cell r="W115">
            <v>5292737</v>
          </cell>
          <cell r="X115">
            <v>13135158</v>
          </cell>
          <cell r="Y115">
            <v>6079740</v>
          </cell>
          <cell r="AA115" t="str">
            <v>ИТОГО</v>
          </cell>
          <cell r="AB115">
            <v>0</v>
          </cell>
          <cell r="AC115">
            <v>18200000</v>
          </cell>
          <cell r="AD115">
            <v>14863359</v>
          </cell>
          <cell r="AE115">
            <v>0</v>
          </cell>
          <cell r="AF115">
            <v>1242143</v>
          </cell>
          <cell r="AG115">
            <v>0</v>
          </cell>
          <cell r="AH115">
            <v>25950065</v>
          </cell>
          <cell r="AI115">
            <v>1022924</v>
          </cell>
          <cell r="AJ115">
            <v>11820563</v>
          </cell>
          <cell r="AK115">
            <v>2525132</v>
          </cell>
          <cell r="AL115">
            <v>0</v>
          </cell>
          <cell r="AM115" t="str">
            <v>ИТОГО</v>
          </cell>
          <cell r="AN115">
            <v>62551050</v>
          </cell>
          <cell r="AO115">
            <v>2938287</v>
          </cell>
          <cell r="AP115">
            <v>19205106</v>
          </cell>
          <cell r="AQ115">
            <v>11839013</v>
          </cell>
          <cell r="AR115">
            <v>4729097</v>
          </cell>
          <cell r="AS115">
            <v>1434746</v>
          </cell>
          <cell r="AT115">
            <v>3294351</v>
          </cell>
          <cell r="AU115">
            <v>3059028</v>
          </cell>
          <cell r="AV115">
            <v>1954980</v>
          </cell>
          <cell r="AW115">
            <v>1104048</v>
          </cell>
          <cell r="AX115">
            <v>0</v>
          </cell>
          <cell r="AY115" t="str">
            <v>ИТОГО</v>
          </cell>
          <cell r="AZ115">
            <v>1335302</v>
          </cell>
          <cell r="BA115">
            <v>1558231</v>
          </cell>
          <cell r="BB115">
            <v>3229805</v>
          </cell>
          <cell r="BC115">
            <v>16076189</v>
          </cell>
          <cell r="BD115">
            <v>3260114</v>
          </cell>
          <cell r="BE115">
            <v>1202903</v>
          </cell>
          <cell r="BF115">
            <v>2057211</v>
          </cell>
          <cell r="BG115">
            <v>546065000</v>
          </cell>
        </row>
        <row r="118">
          <cell r="C118" t="str">
            <v>2 квартал-УТОЧ</v>
          </cell>
          <cell r="D118">
            <v>2</v>
          </cell>
          <cell r="E118">
            <v>20</v>
          </cell>
          <cell r="F118">
            <v>30</v>
          </cell>
          <cell r="G118">
            <v>43</v>
          </cell>
          <cell r="H118">
            <v>50</v>
          </cell>
          <cell r="I118">
            <v>78</v>
          </cell>
          <cell r="J118">
            <v>85</v>
          </cell>
          <cell r="K118">
            <v>87</v>
          </cell>
          <cell r="L118">
            <v>88</v>
          </cell>
          <cell r="O118">
            <v>92</v>
          </cell>
          <cell r="P118">
            <v>91</v>
          </cell>
          <cell r="Q118">
            <v>90</v>
          </cell>
          <cell r="R118">
            <v>97</v>
          </cell>
          <cell r="S118">
            <v>95</v>
          </cell>
          <cell r="T118">
            <v>93</v>
          </cell>
          <cell r="V118">
            <v>100</v>
          </cell>
          <cell r="W118">
            <v>107</v>
          </cell>
          <cell r="X118">
            <v>101</v>
          </cell>
          <cell r="Y118">
            <v>102</v>
          </cell>
          <cell r="AB118">
            <v>104</v>
          </cell>
          <cell r="AC118">
            <v>103</v>
          </cell>
          <cell r="AD118">
            <v>111</v>
          </cell>
          <cell r="AE118">
            <v>113</v>
          </cell>
          <cell r="AF118">
            <v>112</v>
          </cell>
          <cell r="AG118">
            <v>119</v>
          </cell>
          <cell r="AH118">
            <v>127</v>
          </cell>
          <cell r="AI118">
            <v>131</v>
          </cell>
          <cell r="AJ118">
            <v>136</v>
          </cell>
          <cell r="AK118">
            <v>137</v>
          </cell>
          <cell r="AL118">
            <v>0</v>
          </cell>
          <cell r="AM118">
            <v>0</v>
          </cell>
          <cell r="AN118">
            <v>143</v>
          </cell>
          <cell r="AO118">
            <v>147</v>
          </cell>
          <cell r="AP118">
            <v>156</v>
          </cell>
          <cell r="AQ118">
            <v>160</v>
          </cell>
          <cell r="AR118">
            <v>0</v>
          </cell>
          <cell r="AS118">
            <v>167</v>
          </cell>
          <cell r="AT118">
            <v>166</v>
          </cell>
          <cell r="AU118">
            <v>0</v>
          </cell>
          <cell r="AV118">
            <v>170</v>
          </cell>
          <cell r="AW118">
            <v>169</v>
          </cell>
          <cell r="AX118">
            <v>0</v>
          </cell>
          <cell r="AY118">
            <v>0</v>
          </cell>
          <cell r="AZ118">
            <v>171</v>
          </cell>
          <cell r="BA118">
            <v>176</v>
          </cell>
          <cell r="BB118">
            <v>175</v>
          </cell>
          <cell r="BC118">
            <v>177</v>
          </cell>
          <cell r="BD118">
            <v>0</v>
          </cell>
          <cell r="BE118">
            <v>210</v>
          </cell>
          <cell r="BF118">
            <v>209</v>
          </cell>
        </row>
        <row r="119">
          <cell r="B119">
            <v>1</v>
          </cell>
          <cell r="C119" t="str">
            <v>Р. Каракалпакстан</v>
          </cell>
          <cell r="D119">
            <v>696905</v>
          </cell>
          <cell r="E119">
            <v>343848</v>
          </cell>
          <cell r="F119">
            <v>522591</v>
          </cell>
          <cell r="G119">
            <v>3952859</v>
          </cell>
          <cell r="H119">
            <v>275035</v>
          </cell>
          <cell r="I119">
            <v>2351903</v>
          </cell>
          <cell r="J119">
            <v>1042220</v>
          </cell>
          <cell r="K119">
            <v>805240</v>
          </cell>
          <cell r="L119">
            <v>0</v>
          </cell>
          <cell r="M119">
            <v>1</v>
          </cell>
          <cell r="N119" t="str">
            <v>Р. Каракалпакстан</v>
          </cell>
          <cell r="O119">
            <v>0</v>
          </cell>
          <cell r="P119">
            <v>0</v>
          </cell>
          <cell r="Q119">
            <v>0</v>
          </cell>
          <cell r="R119">
            <v>0</v>
          </cell>
          <cell r="S119">
            <v>0</v>
          </cell>
          <cell r="T119">
            <v>0</v>
          </cell>
          <cell r="U119">
            <v>0</v>
          </cell>
          <cell r="V119">
            <v>0</v>
          </cell>
          <cell r="W119">
            <v>0</v>
          </cell>
          <cell r="X119">
            <v>0</v>
          </cell>
          <cell r="Y119">
            <v>0</v>
          </cell>
          <cell r="Z119">
            <v>1</v>
          </cell>
          <cell r="AA119" t="str">
            <v>Р. Каракалпакстан</v>
          </cell>
          <cell r="AC119">
            <v>0</v>
          </cell>
          <cell r="AD119">
            <v>236980</v>
          </cell>
          <cell r="AE119">
            <v>0</v>
          </cell>
          <cell r="AF119">
            <v>0</v>
          </cell>
          <cell r="AG119">
            <v>0</v>
          </cell>
          <cell r="AH119">
            <v>404705</v>
          </cell>
          <cell r="AI119">
            <v>82229</v>
          </cell>
          <cell r="AJ119">
            <v>547289</v>
          </cell>
          <cell r="AK119">
            <v>181270</v>
          </cell>
          <cell r="AL119">
            <v>1</v>
          </cell>
          <cell r="AM119" t="str">
            <v>Р. Каракалпакстан</v>
          </cell>
          <cell r="AN119">
            <v>44449</v>
          </cell>
          <cell r="AO119">
            <v>400265</v>
          </cell>
          <cell r="AP119">
            <v>544703</v>
          </cell>
          <cell r="AQ119">
            <v>149794</v>
          </cell>
          <cell r="AR119">
            <v>189343</v>
          </cell>
          <cell r="AS119">
            <v>16580</v>
          </cell>
          <cell r="AT119">
            <v>172763</v>
          </cell>
          <cell r="AU119">
            <v>69206</v>
          </cell>
          <cell r="AV119">
            <v>59768</v>
          </cell>
          <cell r="AW119">
            <v>9438</v>
          </cell>
          <cell r="AX119">
            <v>1</v>
          </cell>
          <cell r="AY119" t="str">
            <v>Р. Каракалпакстан</v>
          </cell>
          <cell r="AZ119">
            <v>60172</v>
          </cell>
          <cell r="BA119">
            <v>104059</v>
          </cell>
          <cell r="BB119">
            <v>36993</v>
          </cell>
          <cell r="BC119">
            <v>46658</v>
          </cell>
          <cell r="BD119">
            <v>160412</v>
          </cell>
          <cell r="BE119">
            <v>56342</v>
          </cell>
          <cell r="BF119">
            <v>104070</v>
          </cell>
          <cell r="BG119">
            <v>12206908</v>
          </cell>
        </row>
        <row r="120">
          <cell r="B120">
            <v>2</v>
          </cell>
          <cell r="C120" t="str">
            <v>Андижанская</v>
          </cell>
          <cell r="D120">
            <v>1175364</v>
          </cell>
          <cell r="E120">
            <v>809677</v>
          </cell>
          <cell r="F120">
            <v>785650</v>
          </cell>
          <cell r="G120">
            <v>6123653</v>
          </cell>
          <cell r="H120">
            <v>751107</v>
          </cell>
          <cell r="I120">
            <v>5364974</v>
          </cell>
          <cell r="J120">
            <v>2546211</v>
          </cell>
          <cell r="K120">
            <v>441800</v>
          </cell>
          <cell r="L120">
            <v>0</v>
          </cell>
          <cell r="M120">
            <v>2</v>
          </cell>
          <cell r="N120" t="str">
            <v>Андижанская</v>
          </cell>
          <cell r="O120">
            <v>0</v>
          </cell>
          <cell r="P120">
            <v>52503</v>
          </cell>
          <cell r="Q120">
            <v>0</v>
          </cell>
          <cell r="R120">
            <v>342000</v>
          </cell>
          <cell r="S120">
            <v>0</v>
          </cell>
          <cell r="T120">
            <v>1100</v>
          </cell>
          <cell r="U120">
            <v>0</v>
          </cell>
          <cell r="V120">
            <v>0</v>
          </cell>
          <cell r="W120">
            <v>0</v>
          </cell>
          <cell r="X120">
            <v>0</v>
          </cell>
          <cell r="Y120">
            <v>0</v>
          </cell>
          <cell r="Z120">
            <v>2</v>
          </cell>
          <cell r="AA120" t="str">
            <v>Андижанская</v>
          </cell>
          <cell r="AC120">
            <v>0</v>
          </cell>
          <cell r="AD120">
            <v>1656777</v>
          </cell>
          <cell r="AE120">
            <v>0</v>
          </cell>
          <cell r="AF120">
            <v>52031</v>
          </cell>
          <cell r="AG120">
            <v>0</v>
          </cell>
          <cell r="AH120">
            <v>766907</v>
          </cell>
          <cell r="AI120">
            <v>153234</v>
          </cell>
          <cell r="AJ120">
            <v>841067</v>
          </cell>
          <cell r="AK120">
            <v>623652</v>
          </cell>
          <cell r="AL120">
            <v>2</v>
          </cell>
          <cell r="AM120" t="str">
            <v>Андижанская</v>
          </cell>
          <cell r="AN120">
            <v>169494</v>
          </cell>
          <cell r="AO120">
            <v>40049</v>
          </cell>
          <cell r="AP120">
            <v>886966</v>
          </cell>
          <cell r="AQ120">
            <v>259389</v>
          </cell>
          <cell r="AR120">
            <v>142884</v>
          </cell>
          <cell r="AS120">
            <v>23304</v>
          </cell>
          <cell r="AT120">
            <v>119580</v>
          </cell>
          <cell r="AU120">
            <v>167136</v>
          </cell>
          <cell r="AV120">
            <v>102281</v>
          </cell>
          <cell r="AW120">
            <v>64855</v>
          </cell>
          <cell r="AX120">
            <v>2</v>
          </cell>
          <cell r="AY120" t="str">
            <v>Андижанская</v>
          </cell>
          <cell r="AZ120">
            <v>107712</v>
          </cell>
          <cell r="BA120">
            <v>131758</v>
          </cell>
          <cell r="BB120">
            <v>155769</v>
          </cell>
          <cell r="BC120">
            <v>1302939</v>
          </cell>
          <cell r="BD120">
            <v>188271</v>
          </cell>
          <cell r="BE120">
            <v>83317</v>
          </cell>
          <cell r="BF120">
            <v>104954</v>
          </cell>
          <cell r="BG120">
            <v>23493863</v>
          </cell>
        </row>
        <row r="121">
          <cell r="B121">
            <v>3</v>
          </cell>
          <cell r="C121" t="str">
            <v>Бухарская</v>
          </cell>
          <cell r="D121">
            <v>4988296</v>
          </cell>
          <cell r="E121">
            <v>602511</v>
          </cell>
          <cell r="F121">
            <v>1126491</v>
          </cell>
          <cell r="G121">
            <v>6393060</v>
          </cell>
          <cell r="H121">
            <v>637081</v>
          </cell>
          <cell r="I121">
            <v>14243907</v>
          </cell>
          <cell r="J121">
            <v>12189374</v>
          </cell>
          <cell r="K121">
            <v>976140</v>
          </cell>
          <cell r="L121">
            <v>1140</v>
          </cell>
          <cell r="M121">
            <v>3</v>
          </cell>
          <cell r="N121" t="str">
            <v>Бухарская</v>
          </cell>
          <cell r="O121">
            <v>0</v>
          </cell>
          <cell r="P121">
            <v>23253</v>
          </cell>
          <cell r="Q121">
            <v>0</v>
          </cell>
          <cell r="R121">
            <v>0</v>
          </cell>
          <cell r="S121">
            <v>0</v>
          </cell>
          <cell r="T121">
            <v>12100</v>
          </cell>
          <cell r="U121">
            <v>0</v>
          </cell>
          <cell r="V121">
            <v>66361</v>
          </cell>
          <cell r="W121">
            <v>0</v>
          </cell>
          <cell r="X121">
            <v>6835984</v>
          </cell>
          <cell r="Y121">
            <v>1592637</v>
          </cell>
          <cell r="Z121">
            <v>3</v>
          </cell>
          <cell r="AA121" t="str">
            <v>Бухарская</v>
          </cell>
          <cell r="AC121">
            <v>0</v>
          </cell>
          <cell r="AD121">
            <v>2627668</v>
          </cell>
          <cell r="AE121">
            <v>0</v>
          </cell>
          <cell r="AF121">
            <v>54091</v>
          </cell>
          <cell r="AG121">
            <v>0</v>
          </cell>
          <cell r="AH121">
            <v>2069002</v>
          </cell>
          <cell r="AI121">
            <v>211386</v>
          </cell>
          <cell r="AJ121">
            <v>1278876</v>
          </cell>
          <cell r="AK121">
            <v>410332</v>
          </cell>
          <cell r="AL121">
            <v>3</v>
          </cell>
          <cell r="AM121" t="str">
            <v>Бухарская</v>
          </cell>
          <cell r="AN121">
            <v>18940</v>
          </cell>
          <cell r="AO121">
            <v>46628</v>
          </cell>
          <cell r="AP121">
            <v>1510442</v>
          </cell>
          <cell r="AQ121">
            <v>1761316</v>
          </cell>
          <cell r="AR121">
            <v>150968</v>
          </cell>
          <cell r="AS121">
            <v>68317</v>
          </cell>
          <cell r="AT121">
            <v>82651</v>
          </cell>
          <cell r="AU121">
            <v>378085</v>
          </cell>
          <cell r="AV121">
            <v>294755</v>
          </cell>
          <cell r="AW121">
            <v>83330</v>
          </cell>
          <cell r="AX121">
            <v>3</v>
          </cell>
          <cell r="AY121" t="str">
            <v>Бухарская</v>
          </cell>
          <cell r="AZ121">
            <v>105250</v>
          </cell>
          <cell r="BA121">
            <v>86440</v>
          </cell>
          <cell r="BB121">
            <v>102175</v>
          </cell>
          <cell r="BC121">
            <v>611544</v>
          </cell>
          <cell r="BD121">
            <v>181529</v>
          </cell>
          <cell r="BE121">
            <v>83877</v>
          </cell>
          <cell r="BF121">
            <v>97652</v>
          </cell>
          <cell r="BG121">
            <v>49103633</v>
          </cell>
        </row>
        <row r="122">
          <cell r="B122">
            <v>4</v>
          </cell>
          <cell r="C122" t="str">
            <v>Джизакская</v>
          </cell>
          <cell r="D122">
            <v>544416</v>
          </cell>
          <cell r="E122">
            <v>159345</v>
          </cell>
          <cell r="F122">
            <v>379326</v>
          </cell>
          <cell r="G122">
            <v>1702594</v>
          </cell>
          <cell r="H122">
            <v>366669</v>
          </cell>
          <cell r="I122">
            <v>1809465</v>
          </cell>
          <cell r="J122">
            <v>274516</v>
          </cell>
          <cell r="K122">
            <v>0</v>
          </cell>
          <cell r="L122">
            <v>0</v>
          </cell>
          <cell r="M122">
            <v>4</v>
          </cell>
          <cell r="N122" t="str">
            <v>Джизакская</v>
          </cell>
          <cell r="O122">
            <v>0</v>
          </cell>
          <cell r="P122">
            <v>0</v>
          </cell>
          <cell r="Q122">
            <v>0</v>
          </cell>
          <cell r="R122">
            <v>0</v>
          </cell>
          <cell r="S122">
            <v>0</v>
          </cell>
          <cell r="T122">
            <v>0</v>
          </cell>
          <cell r="U122">
            <v>0</v>
          </cell>
          <cell r="V122">
            <v>0</v>
          </cell>
          <cell r="W122">
            <v>0</v>
          </cell>
          <cell r="X122">
            <v>0</v>
          </cell>
          <cell r="Y122">
            <v>0</v>
          </cell>
          <cell r="Z122">
            <v>4</v>
          </cell>
          <cell r="AA122" t="str">
            <v>Джизакская</v>
          </cell>
          <cell r="AC122">
            <v>0</v>
          </cell>
          <cell r="AD122">
            <v>274516</v>
          </cell>
          <cell r="AE122">
            <v>0</v>
          </cell>
          <cell r="AF122">
            <v>0</v>
          </cell>
          <cell r="AG122">
            <v>0</v>
          </cell>
          <cell r="AH122">
            <v>247413</v>
          </cell>
          <cell r="AI122">
            <v>78841</v>
          </cell>
          <cell r="AJ122">
            <v>300972</v>
          </cell>
          <cell r="AK122">
            <v>149621</v>
          </cell>
          <cell r="AL122">
            <v>4</v>
          </cell>
          <cell r="AM122" t="str">
            <v>Джизакская</v>
          </cell>
          <cell r="AN122">
            <v>2783</v>
          </cell>
          <cell r="AO122">
            <v>10350</v>
          </cell>
          <cell r="AP122">
            <v>402483</v>
          </cell>
          <cell r="AQ122">
            <v>57308</v>
          </cell>
          <cell r="AR122">
            <v>108978</v>
          </cell>
          <cell r="AS122">
            <v>23749</v>
          </cell>
          <cell r="AT122">
            <v>85229</v>
          </cell>
          <cell r="AU122">
            <v>114107</v>
          </cell>
          <cell r="AV122">
            <v>99713</v>
          </cell>
          <cell r="AW122">
            <v>14394</v>
          </cell>
          <cell r="AX122">
            <v>4</v>
          </cell>
          <cell r="AY122" t="str">
            <v>Джизакская</v>
          </cell>
          <cell r="AZ122">
            <v>42835</v>
          </cell>
          <cell r="BA122">
            <v>73339</v>
          </cell>
          <cell r="BB122">
            <v>43112</v>
          </cell>
          <cell r="BC122">
            <v>411604</v>
          </cell>
          <cell r="BD122">
            <v>123827</v>
          </cell>
          <cell r="BE122">
            <v>33837</v>
          </cell>
          <cell r="BF122">
            <v>89990</v>
          </cell>
          <cell r="BG122">
            <v>7403904</v>
          </cell>
        </row>
        <row r="123">
          <cell r="B123">
            <v>5</v>
          </cell>
          <cell r="C123" t="str">
            <v>Кашкадарьинская</v>
          </cell>
          <cell r="D123">
            <v>3429018</v>
          </cell>
          <cell r="E123">
            <v>610554</v>
          </cell>
          <cell r="F123">
            <v>1217957</v>
          </cell>
          <cell r="G123">
            <v>6682878</v>
          </cell>
          <cell r="H123">
            <v>531592</v>
          </cell>
          <cell r="I123">
            <v>14033794</v>
          </cell>
          <cell r="J123">
            <v>1911800</v>
          </cell>
          <cell r="K123">
            <v>250408</v>
          </cell>
          <cell r="L123">
            <v>0</v>
          </cell>
          <cell r="M123">
            <v>5</v>
          </cell>
          <cell r="N123" t="str">
            <v>Кашкадарьинская</v>
          </cell>
          <cell r="O123">
            <v>0</v>
          </cell>
          <cell r="P123">
            <v>25000</v>
          </cell>
          <cell r="Q123">
            <v>0</v>
          </cell>
          <cell r="R123">
            <v>0</v>
          </cell>
          <cell r="S123">
            <v>0</v>
          </cell>
          <cell r="T123">
            <v>0</v>
          </cell>
          <cell r="U123">
            <v>0</v>
          </cell>
          <cell r="V123">
            <v>0</v>
          </cell>
          <cell r="W123">
            <v>0</v>
          </cell>
          <cell r="X123">
            <v>0</v>
          </cell>
          <cell r="Y123">
            <v>0</v>
          </cell>
          <cell r="Z123">
            <v>5</v>
          </cell>
          <cell r="AA123" t="str">
            <v>Кашкадарьинская</v>
          </cell>
          <cell r="AC123">
            <v>0</v>
          </cell>
          <cell r="AD123">
            <v>1628376</v>
          </cell>
          <cell r="AE123">
            <v>0</v>
          </cell>
          <cell r="AF123">
            <v>8016</v>
          </cell>
          <cell r="AG123">
            <v>0</v>
          </cell>
          <cell r="AH123">
            <v>5754996</v>
          </cell>
          <cell r="AI123">
            <v>233803</v>
          </cell>
          <cell r="AJ123">
            <v>1044653</v>
          </cell>
          <cell r="AK123">
            <v>437931</v>
          </cell>
          <cell r="AL123">
            <v>5</v>
          </cell>
          <cell r="AM123" t="str">
            <v>Кашкадарьинская</v>
          </cell>
          <cell r="AN123">
            <v>6196750</v>
          </cell>
          <cell r="AO123">
            <v>71775</v>
          </cell>
          <cell r="AP123">
            <v>2326834</v>
          </cell>
          <cell r="AQ123">
            <v>1297134</v>
          </cell>
          <cell r="AR123">
            <v>198392</v>
          </cell>
          <cell r="AS123">
            <v>41952</v>
          </cell>
          <cell r="AT123">
            <v>156440</v>
          </cell>
          <cell r="AU123">
            <v>182482</v>
          </cell>
          <cell r="AV123">
            <v>135084</v>
          </cell>
          <cell r="AW123">
            <v>47398</v>
          </cell>
          <cell r="AX123">
            <v>5</v>
          </cell>
          <cell r="AY123" t="str">
            <v>Кашкадарьинская</v>
          </cell>
          <cell r="AZ123">
            <v>109408</v>
          </cell>
          <cell r="BA123">
            <v>126098</v>
          </cell>
          <cell r="BB123">
            <v>115307</v>
          </cell>
          <cell r="BC123">
            <v>955680</v>
          </cell>
          <cell r="BD123">
            <v>223686</v>
          </cell>
          <cell r="BE123">
            <v>37800</v>
          </cell>
          <cell r="BF123">
            <v>185886</v>
          </cell>
          <cell r="BG123">
            <v>47692522</v>
          </cell>
        </row>
        <row r="124">
          <cell r="B124">
            <v>6</v>
          </cell>
          <cell r="C124" t="str">
            <v>Навоийская</v>
          </cell>
          <cell r="D124">
            <v>5593191</v>
          </cell>
          <cell r="E124">
            <v>447016</v>
          </cell>
          <cell r="F124">
            <v>716504</v>
          </cell>
          <cell r="G124">
            <v>11154671</v>
          </cell>
          <cell r="H124">
            <v>288567</v>
          </cell>
          <cell r="I124">
            <v>5113050</v>
          </cell>
          <cell r="J124">
            <v>168886</v>
          </cell>
          <cell r="K124">
            <v>0</v>
          </cell>
          <cell r="L124">
            <v>0</v>
          </cell>
          <cell r="M124">
            <v>6</v>
          </cell>
          <cell r="N124" t="str">
            <v>Навоийская</v>
          </cell>
          <cell r="O124">
            <v>0</v>
          </cell>
          <cell r="P124">
            <v>0</v>
          </cell>
          <cell r="Q124">
            <v>0</v>
          </cell>
          <cell r="R124">
            <v>0</v>
          </cell>
          <cell r="S124">
            <v>0</v>
          </cell>
          <cell r="T124">
            <v>0</v>
          </cell>
          <cell r="U124">
            <v>0</v>
          </cell>
          <cell r="V124">
            <v>79495</v>
          </cell>
          <cell r="W124">
            <v>0</v>
          </cell>
          <cell r="X124">
            <v>0</v>
          </cell>
          <cell r="Y124">
            <v>0</v>
          </cell>
          <cell r="Z124">
            <v>6</v>
          </cell>
          <cell r="AA124" t="str">
            <v>Навоийская</v>
          </cell>
          <cell r="AC124">
            <v>0</v>
          </cell>
          <cell r="AD124">
            <v>89391</v>
          </cell>
          <cell r="AE124">
            <v>0</v>
          </cell>
          <cell r="AF124">
            <v>0</v>
          </cell>
          <cell r="AG124">
            <v>0</v>
          </cell>
          <cell r="AH124">
            <v>3809718</v>
          </cell>
          <cell r="AI124">
            <v>127679</v>
          </cell>
          <cell r="AJ124">
            <v>972094</v>
          </cell>
          <cell r="AK124">
            <v>170300</v>
          </cell>
          <cell r="AL124">
            <v>6</v>
          </cell>
          <cell r="AM124" t="str">
            <v>Навоийская</v>
          </cell>
          <cell r="AN124">
            <v>57668800</v>
          </cell>
          <cell r="AO124">
            <v>371225</v>
          </cell>
          <cell r="AP124">
            <v>3037084</v>
          </cell>
          <cell r="AQ124">
            <v>426358</v>
          </cell>
          <cell r="AR124">
            <v>168546</v>
          </cell>
          <cell r="AS124">
            <v>29931</v>
          </cell>
          <cell r="AT124">
            <v>138615</v>
          </cell>
          <cell r="AU124">
            <v>124541</v>
          </cell>
          <cell r="AV124">
            <v>81855</v>
          </cell>
          <cell r="AW124">
            <v>42686</v>
          </cell>
          <cell r="AX124">
            <v>6</v>
          </cell>
          <cell r="AY124" t="str">
            <v>Навоийская</v>
          </cell>
          <cell r="AZ124">
            <v>67408</v>
          </cell>
          <cell r="BA124">
            <v>59318</v>
          </cell>
          <cell r="BB124">
            <v>106339</v>
          </cell>
          <cell r="BC124">
            <v>380628</v>
          </cell>
          <cell r="BD124">
            <v>132404</v>
          </cell>
          <cell r="BE124">
            <v>27363</v>
          </cell>
          <cell r="BF124">
            <v>105041</v>
          </cell>
          <cell r="BG124">
            <v>91104327</v>
          </cell>
        </row>
        <row r="125">
          <cell r="B125">
            <v>7</v>
          </cell>
          <cell r="C125" t="str">
            <v>Наманганская</v>
          </cell>
          <cell r="D125">
            <v>873453</v>
          </cell>
          <cell r="E125">
            <v>796347</v>
          </cell>
          <cell r="F125">
            <v>915179</v>
          </cell>
          <cell r="G125">
            <v>3854083</v>
          </cell>
          <cell r="H125">
            <v>538384</v>
          </cell>
          <cell r="I125">
            <v>4471153</v>
          </cell>
          <cell r="J125">
            <v>888816</v>
          </cell>
          <cell r="K125">
            <v>344260</v>
          </cell>
          <cell r="L125">
            <v>0</v>
          </cell>
          <cell r="M125">
            <v>7</v>
          </cell>
          <cell r="N125" t="str">
            <v>Наманганская</v>
          </cell>
          <cell r="O125">
            <v>0</v>
          </cell>
          <cell r="P125">
            <v>118903</v>
          </cell>
          <cell r="Q125">
            <v>0</v>
          </cell>
          <cell r="R125">
            <v>0</v>
          </cell>
          <cell r="S125">
            <v>0</v>
          </cell>
          <cell r="T125">
            <v>1100</v>
          </cell>
          <cell r="U125">
            <v>0</v>
          </cell>
          <cell r="V125">
            <v>0</v>
          </cell>
          <cell r="W125">
            <v>0</v>
          </cell>
          <cell r="X125">
            <v>0</v>
          </cell>
          <cell r="Y125">
            <v>0</v>
          </cell>
          <cell r="Z125">
            <v>7</v>
          </cell>
          <cell r="AA125" t="str">
            <v>Наманганская</v>
          </cell>
          <cell r="AC125">
            <v>0</v>
          </cell>
          <cell r="AD125">
            <v>416320</v>
          </cell>
          <cell r="AE125">
            <v>0</v>
          </cell>
          <cell r="AF125">
            <v>8233</v>
          </cell>
          <cell r="AG125">
            <v>0</v>
          </cell>
          <cell r="AH125">
            <v>523248</v>
          </cell>
          <cell r="AI125">
            <v>266594</v>
          </cell>
          <cell r="AJ125">
            <v>923829</v>
          </cell>
          <cell r="AK125">
            <v>362185</v>
          </cell>
          <cell r="AL125">
            <v>7</v>
          </cell>
          <cell r="AM125" t="str">
            <v>Наманганская</v>
          </cell>
          <cell r="AN125">
            <v>3544</v>
          </cell>
          <cell r="AO125">
            <v>50555</v>
          </cell>
          <cell r="AP125">
            <v>665617</v>
          </cell>
          <cell r="AQ125">
            <v>191523</v>
          </cell>
          <cell r="AR125">
            <v>197777</v>
          </cell>
          <cell r="AS125">
            <v>45022</v>
          </cell>
          <cell r="AT125">
            <v>152755</v>
          </cell>
          <cell r="AU125">
            <v>91228</v>
          </cell>
          <cell r="AV125">
            <v>46097</v>
          </cell>
          <cell r="AW125">
            <v>45131</v>
          </cell>
          <cell r="AX125">
            <v>7</v>
          </cell>
          <cell r="AY125" t="str">
            <v>Наманганская</v>
          </cell>
          <cell r="AZ125">
            <v>70437</v>
          </cell>
          <cell r="BA125">
            <v>88860</v>
          </cell>
          <cell r="BB125">
            <v>136405</v>
          </cell>
          <cell r="BC125">
            <v>1280714</v>
          </cell>
          <cell r="BD125">
            <v>225596</v>
          </cell>
          <cell r="BE125">
            <v>87113</v>
          </cell>
          <cell r="BF125">
            <v>138483</v>
          </cell>
          <cell r="BG125">
            <v>17415527</v>
          </cell>
        </row>
        <row r="126">
          <cell r="B126">
            <v>8</v>
          </cell>
          <cell r="C126" t="str">
            <v>Самаркандская</v>
          </cell>
          <cell r="D126">
            <v>1224157</v>
          </cell>
          <cell r="E126">
            <v>1040724</v>
          </cell>
          <cell r="F126">
            <v>1236880</v>
          </cell>
          <cell r="G126">
            <v>5268841</v>
          </cell>
          <cell r="H126">
            <v>1079295</v>
          </cell>
          <cell r="I126">
            <v>4960848</v>
          </cell>
          <cell r="J126">
            <v>2506944</v>
          </cell>
          <cell r="K126">
            <v>849100</v>
          </cell>
          <cell r="L126">
            <v>8760</v>
          </cell>
          <cell r="M126">
            <v>8</v>
          </cell>
          <cell r="N126" t="str">
            <v>Самаркандская</v>
          </cell>
          <cell r="O126">
            <v>3652</v>
          </cell>
          <cell r="P126">
            <v>139510</v>
          </cell>
          <cell r="Q126">
            <v>0</v>
          </cell>
          <cell r="R126">
            <v>77800</v>
          </cell>
          <cell r="S126">
            <v>95610</v>
          </cell>
          <cell r="T126">
            <v>5500</v>
          </cell>
          <cell r="U126">
            <v>0</v>
          </cell>
          <cell r="V126">
            <v>367388</v>
          </cell>
          <cell r="W126">
            <v>0</v>
          </cell>
          <cell r="X126">
            <v>0</v>
          </cell>
          <cell r="Y126">
            <v>0</v>
          </cell>
          <cell r="Z126">
            <v>8</v>
          </cell>
          <cell r="AA126" t="str">
            <v>Самаркандская</v>
          </cell>
          <cell r="AC126">
            <v>0</v>
          </cell>
          <cell r="AD126">
            <v>741991</v>
          </cell>
          <cell r="AE126">
            <v>0</v>
          </cell>
          <cell r="AF126">
            <v>217633</v>
          </cell>
          <cell r="AG126">
            <v>0</v>
          </cell>
          <cell r="AH126">
            <v>659257</v>
          </cell>
          <cell r="AI126">
            <v>249272</v>
          </cell>
          <cell r="AJ126">
            <v>915335</v>
          </cell>
          <cell r="AK126">
            <v>727100</v>
          </cell>
          <cell r="AL126">
            <v>8</v>
          </cell>
          <cell r="AM126" t="str">
            <v>Самаркандская</v>
          </cell>
          <cell r="AN126">
            <v>3279</v>
          </cell>
          <cell r="AO126">
            <v>46947</v>
          </cell>
          <cell r="AP126">
            <v>728511</v>
          </cell>
          <cell r="AQ126">
            <v>439582</v>
          </cell>
          <cell r="AR126">
            <v>373805</v>
          </cell>
          <cell r="AS126">
            <v>108993</v>
          </cell>
          <cell r="AT126">
            <v>264812</v>
          </cell>
          <cell r="AU126">
            <v>465300</v>
          </cell>
          <cell r="AV126">
            <v>295438</v>
          </cell>
          <cell r="AW126">
            <v>169862</v>
          </cell>
          <cell r="AX126">
            <v>8</v>
          </cell>
          <cell r="AY126" t="str">
            <v>Самаркандская</v>
          </cell>
          <cell r="AZ126">
            <v>118654</v>
          </cell>
          <cell r="BA126">
            <v>167357</v>
          </cell>
          <cell r="BB126">
            <v>157576</v>
          </cell>
          <cell r="BC126">
            <v>1570912</v>
          </cell>
          <cell r="BD126">
            <v>162606</v>
          </cell>
          <cell r="BE126">
            <v>58293</v>
          </cell>
          <cell r="BF126">
            <v>104313</v>
          </cell>
          <cell r="BG126">
            <v>24103182</v>
          </cell>
        </row>
        <row r="127">
          <cell r="B127">
            <v>9</v>
          </cell>
          <cell r="C127" t="str">
            <v>Сурхандарьинская</v>
          </cell>
          <cell r="D127">
            <v>1097670</v>
          </cell>
          <cell r="E127">
            <v>429135</v>
          </cell>
          <cell r="F127">
            <v>550684</v>
          </cell>
          <cell r="G127">
            <v>3840860</v>
          </cell>
          <cell r="H127">
            <v>428887</v>
          </cell>
          <cell r="I127">
            <v>4662002</v>
          </cell>
          <cell r="J127">
            <v>2696792</v>
          </cell>
          <cell r="K127">
            <v>635240</v>
          </cell>
          <cell r="L127">
            <v>0</v>
          </cell>
          <cell r="M127">
            <v>9</v>
          </cell>
          <cell r="N127" t="str">
            <v>Сурхандарьинская</v>
          </cell>
          <cell r="O127">
            <v>1823</v>
          </cell>
          <cell r="P127">
            <v>39755</v>
          </cell>
          <cell r="Q127">
            <v>0</v>
          </cell>
          <cell r="R127">
            <v>0</v>
          </cell>
          <cell r="S127">
            <v>0</v>
          </cell>
          <cell r="T127">
            <v>13700</v>
          </cell>
          <cell r="U127">
            <v>0</v>
          </cell>
          <cell r="V127">
            <v>0</v>
          </cell>
          <cell r="W127">
            <v>0</v>
          </cell>
          <cell r="X127">
            <v>0</v>
          </cell>
          <cell r="Y127">
            <v>0</v>
          </cell>
          <cell r="Z127">
            <v>9</v>
          </cell>
          <cell r="AA127" t="str">
            <v>Сурхандарьинская</v>
          </cell>
          <cell r="AC127">
            <v>0</v>
          </cell>
          <cell r="AD127">
            <v>1985517</v>
          </cell>
          <cell r="AE127">
            <v>0</v>
          </cell>
          <cell r="AF127">
            <v>20757</v>
          </cell>
          <cell r="AG127">
            <v>0</v>
          </cell>
          <cell r="AH127">
            <v>389659</v>
          </cell>
          <cell r="AI127">
            <v>188337</v>
          </cell>
          <cell r="AJ127">
            <v>753752</v>
          </cell>
          <cell r="AK127">
            <v>660661</v>
          </cell>
          <cell r="AL127">
            <v>9</v>
          </cell>
          <cell r="AM127" t="str">
            <v>Сурхандарьинская</v>
          </cell>
          <cell r="AN127">
            <v>13018</v>
          </cell>
          <cell r="AO127">
            <v>28917</v>
          </cell>
          <cell r="AP127">
            <v>607233</v>
          </cell>
          <cell r="AQ127">
            <v>306731</v>
          </cell>
          <cell r="AR127">
            <v>254328</v>
          </cell>
          <cell r="AS127">
            <v>58207</v>
          </cell>
          <cell r="AT127">
            <v>196121</v>
          </cell>
          <cell r="AU127">
            <v>121159</v>
          </cell>
          <cell r="AV127">
            <v>66497</v>
          </cell>
          <cell r="AW127">
            <v>54662</v>
          </cell>
          <cell r="AX127">
            <v>9</v>
          </cell>
          <cell r="AY127" t="str">
            <v>Сурхандарьинская</v>
          </cell>
          <cell r="AZ127">
            <v>38278</v>
          </cell>
          <cell r="BA127">
            <v>145797</v>
          </cell>
          <cell r="BB127">
            <v>58195</v>
          </cell>
          <cell r="BC127">
            <v>829562</v>
          </cell>
          <cell r="BD127">
            <v>218335</v>
          </cell>
          <cell r="BE127">
            <v>93592</v>
          </cell>
          <cell r="BF127">
            <v>124743</v>
          </cell>
          <cell r="BG127">
            <v>18319992</v>
          </cell>
        </row>
        <row r="128">
          <cell r="B128">
            <v>10</v>
          </cell>
          <cell r="C128" t="str">
            <v>Сырдарьинская</v>
          </cell>
          <cell r="D128">
            <v>984949</v>
          </cell>
          <cell r="E128">
            <v>250029</v>
          </cell>
          <cell r="F128">
            <v>303295</v>
          </cell>
          <cell r="G128">
            <v>2409396</v>
          </cell>
          <cell r="H128">
            <v>176419</v>
          </cell>
          <cell r="I128">
            <v>3190979</v>
          </cell>
          <cell r="J128">
            <v>711523</v>
          </cell>
          <cell r="K128">
            <v>34228</v>
          </cell>
          <cell r="L128">
            <v>0</v>
          </cell>
          <cell r="M128">
            <v>10</v>
          </cell>
          <cell r="N128" t="str">
            <v>Сырдарьинская</v>
          </cell>
          <cell r="O128">
            <v>0</v>
          </cell>
          <cell r="P128">
            <v>22001</v>
          </cell>
          <cell r="Q128">
            <v>0</v>
          </cell>
          <cell r="R128">
            <v>0</v>
          </cell>
          <cell r="S128">
            <v>0</v>
          </cell>
          <cell r="T128">
            <v>0</v>
          </cell>
          <cell r="U128">
            <v>0</v>
          </cell>
          <cell r="V128">
            <v>0</v>
          </cell>
          <cell r="W128">
            <v>0</v>
          </cell>
          <cell r="X128">
            <v>0</v>
          </cell>
          <cell r="Y128">
            <v>0</v>
          </cell>
          <cell r="Z128">
            <v>10</v>
          </cell>
          <cell r="AA128" t="str">
            <v>Сырдарьинская</v>
          </cell>
          <cell r="AC128">
            <v>0</v>
          </cell>
          <cell r="AD128">
            <v>641103</v>
          </cell>
          <cell r="AE128">
            <v>0</v>
          </cell>
          <cell r="AF128">
            <v>14191</v>
          </cell>
          <cell r="AG128">
            <v>0</v>
          </cell>
          <cell r="AH128">
            <v>523907</v>
          </cell>
          <cell r="AI128">
            <v>58328</v>
          </cell>
          <cell r="AJ128">
            <v>309310</v>
          </cell>
          <cell r="AK128">
            <v>214236</v>
          </cell>
          <cell r="AL128">
            <v>10</v>
          </cell>
          <cell r="AM128" t="str">
            <v>Сырдарьинская</v>
          </cell>
          <cell r="AN128">
            <v>0</v>
          </cell>
          <cell r="AO128">
            <v>757599</v>
          </cell>
          <cell r="AP128">
            <v>719282</v>
          </cell>
          <cell r="AQ128">
            <v>477414</v>
          </cell>
          <cell r="AR128">
            <v>98045</v>
          </cell>
          <cell r="AS128">
            <v>6447</v>
          </cell>
          <cell r="AT128">
            <v>91598</v>
          </cell>
          <cell r="AU128">
            <v>93386</v>
          </cell>
          <cell r="AV128">
            <v>76549</v>
          </cell>
          <cell r="AW128">
            <v>16837</v>
          </cell>
          <cell r="AX128">
            <v>10</v>
          </cell>
          <cell r="AY128" t="str">
            <v>Сырдарьинская</v>
          </cell>
          <cell r="AZ128">
            <v>28361</v>
          </cell>
          <cell r="BA128">
            <v>58659</v>
          </cell>
          <cell r="BB128">
            <v>37909</v>
          </cell>
          <cell r="BC128">
            <v>412267</v>
          </cell>
          <cell r="BD128">
            <v>149009</v>
          </cell>
          <cell r="BE128">
            <v>30433</v>
          </cell>
          <cell r="BF128">
            <v>118576</v>
          </cell>
          <cell r="BG128">
            <v>11964302</v>
          </cell>
        </row>
        <row r="129">
          <cell r="B129">
            <v>11</v>
          </cell>
          <cell r="C129" t="str">
            <v>Ташкентская</v>
          </cell>
          <cell r="D129">
            <v>8042696</v>
          </cell>
          <cell r="E129">
            <v>1436321</v>
          </cell>
          <cell r="F129">
            <v>2201831</v>
          </cell>
          <cell r="G129">
            <v>16277852</v>
          </cell>
          <cell r="H129">
            <v>1026129</v>
          </cell>
          <cell r="I129">
            <v>12354821</v>
          </cell>
          <cell r="J129">
            <v>9400902</v>
          </cell>
          <cell r="K129">
            <v>3314732</v>
          </cell>
          <cell r="L129">
            <v>94560</v>
          </cell>
          <cell r="M129">
            <v>11</v>
          </cell>
          <cell r="N129" t="str">
            <v>Ташкентская</v>
          </cell>
          <cell r="O129">
            <v>24304</v>
          </cell>
          <cell r="P129">
            <v>617518</v>
          </cell>
          <cell r="Q129">
            <v>5440</v>
          </cell>
          <cell r="R129">
            <v>217900</v>
          </cell>
          <cell r="S129">
            <v>871416</v>
          </cell>
          <cell r="T129">
            <v>33000</v>
          </cell>
          <cell r="U129">
            <v>0</v>
          </cell>
          <cell r="V129">
            <v>2473086</v>
          </cell>
          <cell r="W129">
            <v>0</v>
          </cell>
          <cell r="X129">
            <v>0</v>
          </cell>
          <cell r="Y129">
            <v>0</v>
          </cell>
          <cell r="Z129">
            <v>11</v>
          </cell>
          <cell r="AA129" t="str">
            <v>Ташкентская</v>
          </cell>
          <cell r="AC129">
            <v>0</v>
          </cell>
          <cell r="AD129">
            <v>1291524</v>
          </cell>
          <cell r="AE129">
            <v>0</v>
          </cell>
          <cell r="AF129">
            <v>457422</v>
          </cell>
          <cell r="AG129">
            <v>0</v>
          </cell>
          <cell r="AH129">
            <v>3093188</v>
          </cell>
          <cell r="AI129">
            <v>219256</v>
          </cell>
          <cell r="AJ129">
            <v>1794594</v>
          </cell>
          <cell r="AK129">
            <v>990100</v>
          </cell>
          <cell r="AL129">
            <v>11</v>
          </cell>
          <cell r="AM129" t="str">
            <v>Ташкентская</v>
          </cell>
          <cell r="AN129">
            <v>25135600</v>
          </cell>
          <cell r="AO129">
            <v>1103675</v>
          </cell>
          <cell r="AP129">
            <v>3849457</v>
          </cell>
          <cell r="AQ129">
            <v>1551853</v>
          </cell>
          <cell r="AR129">
            <v>1509678</v>
          </cell>
          <cell r="AS129">
            <v>39842</v>
          </cell>
          <cell r="AT129">
            <v>1469836</v>
          </cell>
          <cell r="AU129">
            <v>1150274</v>
          </cell>
          <cell r="AV129">
            <v>1049713</v>
          </cell>
          <cell r="AW129">
            <v>100561</v>
          </cell>
          <cell r="AX129">
            <v>11</v>
          </cell>
          <cell r="AY129" t="str">
            <v>Ташкентская</v>
          </cell>
          <cell r="AZ129">
            <v>198523</v>
          </cell>
          <cell r="BA129">
            <v>268803</v>
          </cell>
          <cell r="BB129">
            <v>237038</v>
          </cell>
          <cell r="BC129">
            <v>2515558</v>
          </cell>
          <cell r="BD129">
            <v>383008</v>
          </cell>
          <cell r="BE129">
            <v>270537</v>
          </cell>
          <cell r="BF129">
            <v>112471</v>
          </cell>
          <cell r="BG129">
            <v>94741157</v>
          </cell>
        </row>
        <row r="130">
          <cell r="B130">
            <v>12</v>
          </cell>
          <cell r="C130" t="str">
            <v>Ферганская</v>
          </cell>
          <cell r="D130">
            <v>2808872</v>
          </cell>
          <cell r="E130">
            <v>1113209</v>
          </cell>
          <cell r="F130">
            <v>1237503</v>
          </cell>
          <cell r="G130">
            <v>8158384</v>
          </cell>
          <cell r="H130">
            <v>1155669</v>
          </cell>
          <cell r="I130">
            <v>13714289</v>
          </cell>
          <cell r="J130">
            <v>17558351</v>
          </cell>
          <cell r="K130">
            <v>442620</v>
          </cell>
          <cell r="L130">
            <v>0</v>
          </cell>
          <cell r="M130">
            <v>12</v>
          </cell>
          <cell r="N130" t="str">
            <v>Ферганская</v>
          </cell>
          <cell r="O130">
            <v>0</v>
          </cell>
          <cell r="P130">
            <v>61502</v>
          </cell>
          <cell r="Q130">
            <v>0</v>
          </cell>
          <cell r="R130">
            <v>332500</v>
          </cell>
          <cell r="S130">
            <v>0</v>
          </cell>
          <cell r="T130">
            <v>0</v>
          </cell>
          <cell r="U130">
            <v>0</v>
          </cell>
          <cell r="V130">
            <v>102969</v>
          </cell>
          <cell r="W130">
            <v>0</v>
          </cell>
          <cell r="X130">
            <v>9908496</v>
          </cell>
          <cell r="Y130">
            <v>5253228</v>
          </cell>
          <cell r="Z130">
            <v>12</v>
          </cell>
          <cell r="AA130" t="str">
            <v>Ферганская</v>
          </cell>
          <cell r="AC130">
            <v>0</v>
          </cell>
          <cell r="AD130">
            <v>1299523</v>
          </cell>
          <cell r="AE130">
            <v>0</v>
          </cell>
          <cell r="AF130">
            <v>157513</v>
          </cell>
          <cell r="AG130">
            <v>0</v>
          </cell>
          <cell r="AH130">
            <v>2209720</v>
          </cell>
          <cell r="AI130">
            <v>211900</v>
          </cell>
          <cell r="AJ130">
            <v>1797054</v>
          </cell>
          <cell r="AK130">
            <v>416240</v>
          </cell>
          <cell r="AL130">
            <v>12</v>
          </cell>
          <cell r="AM130" t="str">
            <v>Ферганская</v>
          </cell>
          <cell r="AN130">
            <v>17672</v>
          </cell>
          <cell r="AO130">
            <v>255598</v>
          </cell>
          <cell r="AP130">
            <v>1984607</v>
          </cell>
          <cell r="AQ130">
            <v>532504</v>
          </cell>
          <cell r="AR130">
            <v>408854</v>
          </cell>
          <cell r="AS130">
            <v>88412</v>
          </cell>
          <cell r="AT130">
            <v>320442</v>
          </cell>
          <cell r="AU130">
            <v>287855</v>
          </cell>
          <cell r="AV130">
            <v>217281</v>
          </cell>
          <cell r="AW130">
            <v>70574</v>
          </cell>
          <cell r="AX130">
            <v>12</v>
          </cell>
          <cell r="AY130" t="str">
            <v>Ферганская</v>
          </cell>
          <cell r="AZ130">
            <v>138660</v>
          </cell>
          <cell r="BA130">
            <v>199200</v>
          </cell>
          <cell r="BB130">
            <v>139294</v>
          </cell>
          <cell r="BC130">
            <v>2153172</v>
          </cell>
          <cell r="BD130">
            <v>226575</v>
          </cell>
          <cell r="BE130">
            <v>87546</v>
          </cell>
          <cell r="BF130">
            <v>139029</v>
          </cell>
          <cell r="BG130">
            <v>56725182</v>
          </cell>
        </row>
        <row r="131">
          <cell r="B131">
            <v>13</v>
          </cell>
          <cell r="C131" t="str">
            <v>Хорезмская</v>
          </cell>
          <cell r="D131">
            <v>1417226</v>
          </cell>
          <cell r="E131">
            <v>392893</v>
          </cell>
          <cell r="F131">
            <v>659182</v>
          </cell>
          <cell r="G131">
            <v>3782712</v>
          </cell>
          <cell r="H131">
            <v>463217</v>
          </cell>
          <cell r="I131">
            <v>4100745</v>
          </cell>
          <cell r="J131">
            <v>1715210</v>
          </cell>
          <cell r="K131">
            <v>903420</v>
          </cell>
          <cell r="L131">
            <v>1576</v>
          </cell>
          <cell r="M131">
            <v>13</v>
          </cell>
          <cell r="N131" t="str">
            <v>Хорезмская</v>
          </cell>
          <cell r="O131">
            <v>30684</v>
          </cell>
          <cell r="P131">
            <v>0</v>
          </cell>
          <cell r="Q131">
            <v>0</v>
          </cell>
          <cell r="R131">
            <v>0</v>
          </cell>
          <cell r="S131">
            <v>0</v>
          </cell>
          <cell r="T131">
            <v>0</v>
          </cell>
          <cell r="U131">
            <v>0</v>
          </cell>
          <cell r="V131">
            <v>0</v>
          </cell>
          <cell r="W131">
            <v>0</v>
          </cell>
          <cell r="X131">
            <v>0</v>
          </cell>
          <cell r="Y131">
            <v>0</v>
          </cell>
          <cell r="Z131">
            <v>13</v>
          </cell>
          <cell r="AA131" t="str">
            <v>Хорезмская</v>
          </cell>
          <cell r="AC131">
            <v>0</v>
          </cell>
          <cell r="AD131">
            <v>627026</v>
          </cell>
          <cell r="AE131">
            <v>0</v>
          </cell>
          <cell r="AF131">
            <v>152504</v>
          </cell>
          <cell r="AG131">
            <v>0</v>
          </cell>
          <cell r="AH131">
            <v>485962</v>
          </cell>
          <cell r="AI131">
            <v>199902</v>
          </cell>
          <cell r="AJ131">
            <v>709212</v>
          </cell>
          <cell r="AK131">
            <v>394009</v>
          </cell>
          <cell r="AL131">
            <v>13</v>
          </cell>
          <cell r="AM131" t="str">
            <v>Хорезмская</v>
          </cell>
          <cell r="AN131">
            <v>1644</v>
          </cell>
          <cell r="AO131">
            <v>127304</v>
          </cell>
          <cell r="AP131">
            <v>525446</v>
          </cell>
          <cell r="AQ131">
            <v>158236</v>
          </cell>
          <cell r="AR131">
            <v>120843</v>
          </cell>
          <cell r="AS131">
            <v>21993</v>
          </cell>
          <cell r="AT131">
            <v>98850</v>
          </cell>
          <cell r="AU131">
            <v>110786</v>
          </cell>
          <cell r="AV131">
            <v>85789</v>
          </cell>
          <cell r="AW131">
            <v>24997</v>
          </cell>
          <cell r="AX131">
            <v>13</v>
          </cell>
          <cell r="AY131" t="str">
            <v>Хорезмская</v>
          </cell>
          <cell r="AZ131">
            <v>58688</v>
          </cell>
          <cell r="BA131">
            <v>82470</v>
          </cell>
          <cell r="BB131">
            <v>73958</v>
          </cell>
          <cell r="BC131">
            <v>40524</v>
          </cell>
          <cell r="BD131">
            <v>228406</v>
          </cell>
          <cell r="BE131">
            <v>75596</v>
          </cell>
          <cell r="BF131">
            <v>152810</v>
          </cell>
          <cell r="BG131">
            <v>15848575</v>
          </cell>
        </row>
        <row r="132">
          <cell r="B132">
            <v>14</v>
          </cell>
          <cell r="C132" t="str">
            <v>город Ташкент</v>
          </cell>
          <cell r="D132">
            <v>20457131</v>
          </cell>
          <cell r="E132">
            <v>8646070</v>
          </cell>
          <cell r="F132">
            <v>8492355</v>
          </cell>
          <cell r="G132">
            <v>32383053</v>
          </cell>
          <cell r="H132">
            <v>4235532</v>
          </cell>
          <cell r="I132">
            <v>37092903</v>
          </cell>
          <cell r="J132">
            <v>9552167</v>
          </cell>
          <cell r="K132">
            <v>2325940</v>
          </cell>
          <cell r="L132">
            <v>0</v>
          </cell>
          <cell r="M132">
            <v>14</v>
          </cell>
          <cell r="N132" t="str">
            <v>город Ташкент</v>
          </cell>
          <cell r="O132">
            <v>5133</v>
          </cell>
          <cell r="P132">
            <v>389510</v>
          </cell>
          <cell r="Q132">
            <v>19650</v>
          </cell>
          <cell r="R132">
            <v>269200</v>
          </cell>
          <cell r="S132">
            <v>88976</v>
          </cell>
          <cell r="T132">
            <v>0</v>
          </cell>
          <cell r="U132">
            <v>0</v>
          </cell>
          <cell r="V132">
            <v>447358</v>
          </cell>
          <cell r="W132">
            <v>5752975</v>
          </cell>
          <cell r="X132">
            <v>0</v>
          </cell>
          <cell r="Y132">
            <v>0</v>
          </cell>
          <cell r="Z132">
            <v>14</v>
          </cell>
          <cell r="AA132" t="str">
            <v>город Ташкент</v>
          </cell>
          <cell r="AC132">
            <v>0</v>
          </cell>
          <cell r="AD132">
            <v>253425</v>
          </cell>
          <cell r="AE132">
            <v>0</v>
          </cell>
          <cell r="AF132">
            <v>0</v>
          </cell>
          <cell r="AG132">
            <v>0</v>
          </cell>
          <cell r="AH132">
            <v>7420859</v>
          </cell>
          <cell r="AI132">
            <v>500641</v>
          </cell>
          <cell r="AJ132">
            <v>4232859</v>
          </cell>
          <cell r="AK132">
            <v>0</v>
          </cell>
          <cell r="AL132">
            <v>14</v>
          </cell>
          <cell r="AM132" t="str">
            <v>город Ташкент</v>
          </cell>
          <cell r="AN132">
            <v>0</v>
          </cell>
          <cell r="AO132">
            <v>256093</v>
          </cell>
          <cell r="AP132">
            <v>8478207</v>
          </cell>
          <cell r="AQ132">
            <v>5512729</v>
          </cell>
          <cell r="AR132">
            <v>2281859</v>
          </cell>
          <cell r="AS132">
            <v>1220300</v>
          </cell>
          <cell r="AT132">
            <v>1061559</v>
          </cell>
          <cell r="AU132">
            <v>1179807</v>
          </cell>
          <cell r="AV132">
            <v>542536</v>
          </cell>
          <cell r="AW132">
            <v>637271</v>
          </cell>
          <cell r="AX132">
            <v>14</v>
          </cell>
          <cell r="AY132" t="str">
            <v>город Ташкент</v>
          </cell>
          <cell r="AZ132">
            <v>458366</v>
          </cell>
          <cell r="BA132">
            <v>0</v>
          </cell>
          <cell r="BB132">
            <v>1181771</v>
          </cell>
          <cell r="BC132">
            <v>4102770</v>
          </cell>
          <cell r="BD132">
            <v>996631</v>
          </cell>
          <cell r="BE132">
            <v>401589</v>
          </cell>
          <cell r="BF132">
            <v>595042</v>
          </cell>
          <cell r="BG132">
            <v>157461803</v>
          </cell>
        </row>
        <row r="133">
          <cell r="B133">
            <v>15</v>
          </cell>
          <cell r="C133" t="str">
            <v>ГНК</v>
          </cell>
          <cell r="D133">
            <v>9273500</v>
          </cell>
          <cell r="E133">
            <v>0</v>
          </cell>
          <cell r="F133">
            <v>0</v>
          </cell>
          <cell r="G133">
            <v>0</v>
          </cell>
          <cell r="H133">
            <v>0</v>
          </cell>
          <cell r="I133">
            <v>0</v>
          </cell>
          <cell r="J133">
            <v>39700000</v>
          </cell>
          <cell r="K133">
            <v>0</v>
          </cell>
          <cell r="L133">
            <v>0</v>
          </cell>
          <cell r="M133">
            <v>15</v>
          </cell>
          <cell r="N133" t="str">
            <v>ГНК</v>
          </cell>
          <cell r="O133">
            <v>0</v>
          </cell>
          <cell r="P133">
            <v>0</v>
          </cell>
          <cell r="Q133">
            <v>0</v>
          </cell>
          <cell r="R133">
            <v>0</v>
          </cell>
          <cell r="S133">
            <v>0</v>
          </cell>
          <cell r="T133">
            <v>0</v>
          </cell>
          <cell r="U133">
            <v>0</v>
          </cell>
          <cell r="V133">
            <v>0</v>
          </cell>
          <cell r="W133">
            <v>0</v>
          </cell>
          <cell r="X133">
            <v>0</v>
          </cell>
          <cell r="Y133">
            <v>0</v>
          </cell>
          <cell r="Z133">
            <v>15</v>
          </cell>
          <cell r="AA133" t="str">
            <v>ГНК</v>
          </cell>
          <cell r="AC133">
            <v>39700000</v>
          </cell>
          <cell r="AD133">
            <v>0</v>
          </cell>
          <cell r="AE133">
            <v>0</v>
          </cell>
          <cell r="AF133">
            <v>0</v>
          </cell>
          <cell r="AG133">
            <v>0</v>
          </cell>
          <cell r="AH133">
            <v>0</v>
          </cell>
          <cell r="AI133">
            <v>0</v>
          </cell>
          <cell r="AJ133">
            <v>0</v>
          </cell>
          <cell r="AK133">
            <v>0</v>
          </cell>
          <cell r="AL133">
            <v>15</v>
          </cell>
          <cell r="AM133" t="str">
            <v>ГНК</v>
          </cell>
          <cell r="AN133">
            <v>0</v>
          </cell>
          <cell r="AO133">
            <v>0</v>
          </cell>
          <cell r="AP133">
            <v>0</v>
          </cell>
          <cell r="AQ133">
            <v>0</v>
          </cell>
          <cell r="AR133">
            <v>0</v>
          </cell>
          <cell r="AS133">
            <v>0</v>
          </cell>
          <cell r="AT133">
            <v>0</v>
          </cell>
          <cell r="AU133">
            <v>0</v>
          </cell>
          <cell r="AV133">
            <v>0</v>
          </cell>
          <cell r="AW133">
            <v>0</v>
          </cell>
          <cell r="AX133">
            <v>15</v>
          </cell>
          <cell r="AY133" t="str">
            <v>ГНК</v>
          </cell>
          <cell r="AZ133">
            <v>0</v>
          </cell>
          <cell r="BA133">
            <v>0</v>
          </cell>
          <cell r="BB133">
            <v>0</v>
          </cell>
          <cell r="BC133">
            <v>0</v>
          </cell>
          <cell r="BD133">
            <v>0</v>
          </cell>
          <cell r="BE133">
            <v>0</v>
          </cell>
          <cell r="BF133">
            <v>0</v>
          </cell>
          <cell r="BG133">
            <v>48973500</v>
          </cell>
        </row>
        <row r="134">
          <cell r="C134" t="str">
            <v>ИТОГО</v>
          </cell>
          <cell r="D134">
            <v>62606844</v>
          </cell>
          <cell r="E134">
            <v>17077679</v>
          </cell>
          <cell r="F134">
            <v>20345428</v>
          </cell>
          <cell r="G134">
            <v>111984896</v>
          </cell>
          <cell r="H134">
            <v>11953583</v>
          </cell>
          <cell r="I134">
            <v>127464833</v>
          </cell>
          <cell r="J134">
            <v>102863712</v>
          </cell>
          <cell r="K134">
            <v>11323128</v>
          </cell>
          <cell r="L134">
            <v>106036</v>
          </cell>
          <cell r="N134" t="str">
            <v>ИТОГО</v>
          </cell>
          <cell r="O134">
            <v>65596</v>
          </cell>
          <cell r="P134">
            <v>1489455</v>
          </cell>
          <cell r="Q134">
            <v>25090</v>
          </cell>
          <cell r="R134">
            <v>1239400</v>
          </cell>
          <cell r="S134">
            <v>1056002</v>
          </cell>
          <cell r="T134">
            <v>66500</v>
          </cell>
          <cell r="U134">
            <v>0</v>
          </cell>
          <cell r="V134">
            <v>3536657</v>
          </cell>
          <cell r="W134">
            <v>5752975</v>
          </cell>
          <cell r="X134">
            <v>16744480</v>
          </cell>
          <cell r="Y134">
            <v>6845865</v>
          </cell>
          <cell r="AA134" t="str">
            <v>ИТОГО</v>
          </cell>
          <cell r="AB134">
            <v>0</v>
          </cell>
          <cell r="AC134">
            <v>39700000</v>
          </cell>
          <cell r="AD134">
            <v>13770137</v>
          </cell>
          <cell r="AE134">
            <v>0</v>
          </cell>
          <cell r="AF134">
            <v>1142391</v>
          </cell>
          <cell r="AG134">
            <v>0</v>
          </cell>
          <cell r="AH134">
            <v>28358541</v>
          </cell>
          <cell r="AI134">
            <v>2781402</v>
          </cell>
          <cell r="AJ134">
            <v>16420896</v>
          </cell>
          <cell r="AK134">
            <v>5737637</v>
          </cell>
          <cell r="AL134">
            <v>0</v>
          </cell>
          <cell r="AM134" t="str">
            <v>ИТОГО</v>
          </cell>
          <cell r="AN134">
            <v>89275973</v>
          </cell>
          <cell r="AO134">
            <v>3566980</v>
          </cell>
          <cell r="AP134">
            <v>26266872</v>
          </cell>
          <cell r="AQ134">
            <v>13121871</v>
          </cell>
          <cell r="AR134">
            <v>6204300</v>
          </cell>
          <cell r="AS134">
            <v>1793049</v>
          </cell>
          <cell r="AT134">
            <v>4411251</v>
          </cell>
          <cell r="AU134">
            <v>4535352</v>
          </cell>
          <cell r="AV134">
            <v>3153356</v>
          </cell>
          <cell r="AW134">
            <v>1381996</v>
          </cell>
          <cell r="AX134">
            <v>0</v>
          </cell>
          <cell r="AY134" t="str">
            <v>ИТОГО</v>
          </cell>
          <cell r="AZ134">
            <v>1602752</v>
          </cell>
          <cell r="BA134">
            <v>1592158</v>
          </cell>
          <cell r="BB134">
            <v>2581841</v>
          </cell>
          <cell r="BC134">
            <v>16614532</v>
          </cell>
          <cell r="BD134">
            <v>3600295</v>
          </cell>
          <cell r="BE134">
            <v>1427235</v>
          </cell>
          <cell r="BF134">
            <v>2173060</v>
          </cell>
          <cell r="BG134">
            <v>676558377</v>
          </cell>
        </row>
        <row r="137">
          <cell r="C137" t="str">
            <v>3 квартал-УТОЧ</v>
          </cell>
          <cell r="D137">
            <v>2</v>
          </cell>
          <cell r="E137">
            <v>20</v>
          </cell>
          <cell r="F137">
            <v>30</v>
          </cell>
          <cell r="G137">
            <v>43</v>
          </cell>
          <cell r="H137">
            <v>50</v>
          </cell>
          <cell r="I137">
            <v>78</v>
          </cell>
          <cell r="J137">
            <v>85</v>
          </cell>
          <cell r="K137">
            <v>87</v>
          </cell>
          <cell r="L137">
            <v>88</v>
          </cell>
          <cell r="O137">
            <v>92</v>
          </cell>
          <cell r="P137">
            <v>91</v>
          </cell>
          <cell r="Q137">
            <v>90</v>
          </cell>
          <cell r="R137">
            <v>97</v>
          </cell>
          <cell r="S137">
            <v>95</v>
          </cell>
          <cell r="T137">
            <v>93</v>
          </cell>
          <cell r="V137">
            <v>100</v>
          </cell>
          <cell r="W137">
            <v>107</v>
          </cell>
          <cell r="X137">
            <v>101</v>
          </cell>
          <cell r="Y137">
            <v>102</v>
          </cell>
          <cell r="AB137">
            <v>104</v>
          </cell>
          <cell r="AC137">
            <v>103</v>
          </cell>
          <cell r="AD137">
            <v>111</v>
          </cell>
          <cell r="AE137">
            <v>113</v>
          </cell>
          <cell r="AF137">
            <v>112</v>
          </cell>
          <cell r="AG137">
            <v>119</v>
          </cell>
          <cell r="AH137">
            <v>127</v>
          </cell>
          <cell r="AI137">
            <v>131</v>
          </cell>
          <cell r="AJ137">
            <v>136</v>
          </cell>
          <cell r="AK137">
            <v>137</v>
          </cell>
          <cell r="AL137">
            <v>0</v>
          </cell>
          <cell r="AM137">
            <v>0</v>
          </cell>
          <cell r="AN137">
            <v>143</v>
          </cell>
          <cell r="AO137">
            <v>147</v>
          </cell>
          <cell r="AP137">
            <v>156</v>
          </cell>
          <cell r="AQ137">
            <v>160</v>
          </cell>
          <cell r="AR137">
            <v>0</v>
          </cell>
          <cell r="AS137">
            <v>167</v>
          </cell>
          <cell r="AT137">
            <v>166</v>
          </cell>
          <cell r="AU137">
            <v>0</v>
          </cell>
          <cell r="AV137">
            <v>170</v>
          </cell>
          <cell r="AW137">
            <v>169</v>
          </cell>
          <cell r="AX137">
            <v>0</v>
          </cell>
          <cell r="AY137">
            <v>0</v>
          </cell>
          <cell r="AZ137">
            <v>171</v>
          </cell>
          <cell r="BA137">
            <v>176</v>
          </cell>
          <cell r="BB137">
            <v>175</v>
          </cell>
          <cell r="BC137">
            <v>177</v>
          </cell>
          <cell r="BD137">
            <v>0</v>
          </cell>
          <cell r="BE137">
            <v>210</v>
          </cell>
          <cell r="BF137">
            <v>209</v>
          </cell>
        </row>
        <row r="138">
          <cell r="B138">
            <v>1</v>
          </cell>
          <cell r="C138" t="str">
            <v>Р. Каракалпакстан</v>
          </cell>
          <cell r="D138">
            <v>867555</v>
          </cell>
          <cell r="E138">
            <v>395425</v>
          </cell>
          <cell r="F138">
            <v>723134</v>
          </cell>
          <cell r="G138">
            <v>3988506</v>
          </cell>
          <cell r="H138">
            <v>293371</v>
          </cell>
          <cell r="I138">
            <v>3101292</v>
          </cell>
          <cell r="J138">
            <v>1292300</v>
          </cell>
          <cell r="K138">
            <v>719600</v>
          </cell>
          <cell r="L138">
            <v>0</v>
          </cell>
          <cell r="M138">
            <v>1</v>
          </cell>
          <cell r="N138" t="str">
            <v>Р. Каракалпакстан</v>
          </cell>
          <cell r="O138">
            <v>0</v>
          </cell>
          <cell r="P138">
            <v>0</v>
          </cell>
          <cell r="Q138">
            <v>0</v>
          </cell>
          <cell r="R138">
            <v>0</v>
          </cell>
          <cell r="S138">
            <v>0</v>
          </cell>
          <cell r="T138">
            <v>0</v>
          </cell>
          <cell r="U138">
            <v>0</v>
          </cell>
          <cell r="V138">
            <v>0</v>
          </cell>
          <cell r="W138">
            <v>0</v>
          </cell>
          <cell r="X138">
            <v>0</v>
          </cell>
          <cell r="Y138">
            <v>0</v>
          </cell>
          <cell r="Z138">
            <v>1</v>
          </cell>
          <cell r="AA138" t="str">
            <v>Р. Каракалпакстан</v>
          </cell>
          <cell r="AC138">
            <v>0</v>
          </cell>
          <cell r="AD138">
            <v>572700</v>
          </cell>
          <cell r="AE138">
            <v>0</v>
          </cell>
          <cell r="AF138">
            <v>0</v>
          </cell>
          <cell r="AG138">
            <v>0</v>
          </cell>
          <cell r="AH138">
            <v>423254</v>
          </cell>
          <cell r="AI138">
            <v>64705</v>
          </cell>
          <cell r="AJ138">
            <v>665536</v>
          </cell>
          <cell r="AK138">
            <v>152498</v>
          </cell>
          <cell r="AL138">
            <v>1</v>
          </cell>
          <cell r="AM138" t="str">
            <v>Р. Каракалпакстан</v>
          </cell>
          <cell r="AN138">
            <v>76249</v>
          </cell>
          <cell r="AO138">
            <v>528350</v>
          </cell>
          <cell r="AP138">
            <v>741266</v>
          </cell>
          <cell r="AQ138">
            <v>169722</v>
          </cell>
          <cell r="AR138">
            <v>150925</v>
          </cell>
          <cell r="AS138">
            <v>3496</v>
          </cell>
          <cell r="AT138">
            <v>147429</v>
          </cell>
          <cell r="AU138">
            <v>70142</v>
          </cell>
          <cell r="AV138">
            <v>54782</v>
          </cell>
          <cell r="AW138">
            <v>15360</v>
          </cell>
          <cell r="AX138">
            <v>1</v>
          </cell>
          <cell r="AY138" t="str">
            <v>Р. Каракалпакстан</v>
          </cell>
          <cell r="AZ138">
            <v>62788</v>
          </cell>
          <cell r="BA138">
            <v>108388</v>
          </cell>
          <cell r="BB138">
            <v>38880</v>
          </cell>
          <cell r="BC138">
            <v>287995</v>
          </cell>
          <cell r="BD138">
            <v>120424</v>
          </cell>
          <cell r="BE138">
            <v>22118</v>
          </cell>
          <cell r="BF138">
            <v>98306</v>
          </cell>
          <cell r="BG138">
            <v>14322705</v>
          </cell>
        </row>
        <row r="139">
          <cell r="B139">
            <v>2</v>
          </cell>
          <cell r="C139" t="str">
            <v>Андижанская</v>
          </cell>
          <cell r="D139">
            <v>1058739</v>
          </cell>
          <cell r="E139">
            <v>949853</v>
          </cell>
          <cell r="F139">
            <v>816843</v>
          </cell>
          <cell r="G139">
            <v>6392517</v>
          </cell>
          <cell r="H139">
            <v>746651</v>
          </cell>
          <cell r="I139">
            <v>4622170</v>
          </cell>
          <cell r="J139">
            <v>1562098</v>
          </cell>
          <cell r="K139">
            <v>513400</v>
          </cell>
          <cell r="L139">
            <v>0</v>
          </cell>
          <cell r="M139">
            <v>2</v>
          </cell>
          <cell r="N139" t="str">
            <v>Андижанская</v>
          </cell>
          <cell r="O139">
            <v>0</v>
          </cell>
          <cell r="P139">
            <v>141000</v>
          </cell>
          <cell r="Q139">
            <v>0</v>
          </cell>
          <cell r="R139">
            <v>203700</v>
          </cell>
          <cell r="S139">
            <v>0</v>
          </cell>
          <cell r="T139">
            <v>0</v>
          </cell>
          <cell r="U139">
            <v>0</v>
          </cell>
          <cell r="V139">
            <v>0</v>
          </cell>
          <cell r="W139">
            <v>0</v>
          </cell>
          <cell r="X139">
            <v>0</v>
          </cell>
          <cell r="Y139">
            <v>0</v>
          </cell>
          <cell r="Z139">
            <v>2</v>
          </cell>
          <cell r="AA139" t="str">
            <v>Андижанская</v>
          </cell>
          <cell r="AC139">
            <v>0</v>
          </cell>
          <cell r="AD139">
            <v>660800</v>
          </cell>
          <cell r="AE139">
            <v>0</v>
          </cell>
          <cell r="AF139">
            <v>43198</v>
          </cell>
          <cell r="AG139">
            <v>0</v>
          </cell>
          <cell r="AH139">
            <v>848928</v>
          </cell>
          <cell r="AI139">
            <v>178275</v>
          </cell>
          <cell r="AJ139">
            <v>681282</v>
          </cell>
          <cell r="AK139">
            <v>556721</v>
          </cell>
          <cell r="AL139">
            <v>2</v>
          </cell>
          <cell r="AM139" t="str">
            <v>Андижанская</v>
          </cell>
          <cell r="AN139">
            <v>243665</v>
          </cell>
          <cell r="AO139">
            <v>40049</v>
          </cell>
          <cell r="AP139">
            <v>997390</v>
          </cell>
          <cell r="AQ139">
            <v>306364</v>
          </cell>
          <cell r="AR139">
            <v>120932</v>
          </cell>
          <cell r="AS139">
            <v>8654</v>
          </cell>
          <cell r="AT139">
            <v>112278</v>
          </cell>
          <cell r="AU139">
            <v>116550</v>
          </cell>
          <cell r="AV139">
            <v>87280</v>
          </cell>
          <cell r="AW139">
            <v>29270</v>
          </cell>
          <cell r="AX139">
            <v>2</v>
          </cell>
          <cell r="AY139" t="str">
            <v>Андижанская</v>
          </cell>
          <cell r="AZ139">
            <v>109991</v>
          </cell>
          <cell r="BA139">
            <v>139762</v>
          </cell>
          <cell r="BB139">
            <v>58681</v>
          </cell>
          <cell r="BC139">
            <v>1741089</v>
          </cell>
          <cell r="BD139">
            <v>254932</v>
          </cell>
          <cell r="BE139">
            <v>120551</v>
          </cell>
          <cell r="BF139">
            <v>134381</v>
          </cell>
          <cell r="BG139">
            <v>22543482</v>
          </cell>
        </row>
        <row r="140">
          <cell r="B140">
            <v>3</v>
          </cell>
          <cell r="C140" t="str">
            <v>Бухарская</v>
          </cell>
          <cell r="D140">
            <v>6024069</v>
          </cell>
          <cell r="E140">
            <v>675813</v>
          </cell>
          <cell r="F140">
            <v>1107613</v>
          </cell>
          <cell r="G140">
            <v>7452539</v>
          </cell>
          <cell r="H140">
            <v>652371</v>
          </cell>
          <cell r="I140">
            <v>14450538</v>
          </cell>
          <cell r="J140">
            <v>13030621</v>
          </cell>
          <cell r="K140">
            <v>851673</v>
          </cell>
          <cell r="L140">
            <v>7575</v>
          </cell>
          <cell r="M140">
            <v>3</v>
          </cell>
          <cell r="N140" t="str">
            <v>Бухарская</v>
          </cell>
          <cell r="O140">
            <v>0</v>
          </cell>
          <cell r="P140">
            <v>29030</v>
          </cell>
          <cell r="Q140">
            <v>0</v>
          </cell>
          <cell r="R140">
            <v>0</v>
          </cell>
          <cell r="S140">
            <v>0</v>
          </cell>
          <cell r="T140">
            <v>345</v>
          </cell>
          <cell r="U140">
            <v>0</v>
          </cell>
          <cell r="V140">
            <v>42400</v>
          </cell>
          <cell r="W140">
            <v>0</v>
          </cell>
          <cell r="X140">
            <v>7993979</v>
          </cell>
          <cell r="Y140">
            <v>1871600</v>
          </cell>
          <cell r="Z140">
            <v>3</v>
          </cell>
          <cell r="AA140" t="str">
            <v>Бухарская</v>
          </cell>
          <cell r="AC140">
            <v>0</v>
          </cell>
          <cell r="AD140">
            <v>2202700</v>
          </cell>
          <cell r="AE140">
            <v>0</v>
          </cell>
          <cell r="AF140">
            <v>31319</v>
          </cell>
          <cell r="AG140">
            <v>0</v>
          </cell>
          <cell r="AH140">
            <v>2134089</v>
          </cell>
          <cell r="AI140">
            <v>155798</v>
          </cell>
          <cell r="AJ140">
            <v>919735</v>
          </cell>
          <cell r="AK140">
            <v>252366</v>
          </cell>
          <cell r="AL140">
            <v>3</v>
          </cell>
          <cell r="AM140" t="str">
            <v>Бухарская</v>
          </cell>
          <cell r="AN140">
            <v>22694</v>
          </cell>
          <cell r="AO140">
            <v>45873</v>
          </cell>
          <cell r="AP140">
            <v>1696759</v>
          </cell>
          <cell r="AQ140">
            <v>1819766</v>
          </cell>
          <cell r="AR140">
            <v>134861</v>
          </cell>
          <cell r="AS140">
            <v>26240</v>
          </cell>
          <cell r="AT140">
            <v>108621</v>
          </cell>
          <cell r="AU140">
            <v>261293</v>
          </cell>
          <cell r="AV140">
            <v>213296</v>
          </cell>
          <cell r="AW140">
            <v>47997</v>
          </cell>
          <cell r="AX140">
            <v>3</v>
          </cell>
          <cell r="AY140" t="str">
            <v>Бухарская</v>
          </cell>
          <cell r="AZ140">
            <v>105250</v>
          </cell>
          <cell r="BA140">
            <v>91442</v>
          </cell>
          <cell r="BB140">
            <v>138233</v>
          </cell>
          <cell r="BC140">
            <v>791530</v>
          </cell>
          <cell r="BD140">
            <v>174190</v>
          </cell>
          <cell r="BE140">
            <v>69306</v>
          </cell>
          <cell r="BF140">
            <v>104884</v>
          </cell>
          <cell r="BG140">
            <v>52137443</v>
          </cell>
        </row>
        <row r="141">
          <cell r="B141">
            <v>4</v>
          </cell>
          <cell r="C141" t="str">
            <v>Джизакская</v>
          </cell>
          <cell r="D141">
            <v>720153</v>
          </cell>
          <cell r="E141">
            <v>197370</v>
          </cell>
          <cell r="F141">
            <v>425456</v>
          </cell>
          <cell r="G141">
            <v>1852312</v>
          </cell>
          <cell r="H141">
            <v>405070</v>
          </cell>
          <cell r="I141">
            <v>1726514</v>
          </cell>
          <cell r="J141">
            <v>13200</v>
          </cell>
          <cell r="K141">
            <v>0</v>
          </cell>
          <cell r="L141">
            <v>0</v>
          </cell>
          <cell r="M141">
            <v>4</v>
          </cell>
          <cell r="N141" t="str">
            <v>Джизакская</v>
          </cell>
          <cell r="O141">
            <v>0</v>
          </cell>
          <cell r="P141">
            <v>0</v>
          </cell>
          <cell r="Q141">
            <v>0</v>
          </cell>
          <cell r="R141">
            <v>0</v>
          </cell>
          <cell r="S141">
            <v>0</v>
          </cell>
          <cell r="T141">
            <v>0</v>
          </cell>
          <cell r="U141">
            <v>0</v>
          </cell>
          <cell r="V141">
            <v>0</v>
          </cell>
          <cell r="W141">
            <v>0</v>
          </cell>
          <cell r="X141">
            <v>0</v>
          </cell>
          <cell r="Y141">
            <v>0</v>
          </cell>
          <cell r="Z141">
            <v>4</v>
          </cell>
          <cell r="AA141" t="str">
            <v>Джизакская</v>
          </cell>
          <cell r="AC141">
            <v>0</v>
          </cell>
          <cell r="AD141">
            <v>13200</v>
          </cell>
          <cell r="AE141">
            <v>0</v>
          </cell>
          <cell r="AF141">
            <v>0</v>
          </cell>
          <cell r="AG141">
            <v>0</v>
          </cell>
          <cell r="AH141">
            <v>278469</v>
          </cell>
          <cell r="AI141">
            <v>60994</v>
          </cell>
          <cell r="AJ141">
            <v>320021</v>
          </cell>
          <cell r="AK141">
            <v>152177</v>
          </cell>
          <cell r="AL141">
            <v>4</v>
          </cell>
          <cell r="AM141" t="str">
            <v>Джизакская</v>
          </cell>
          <cell r="AN141">
            <v>3384</v>
          </cell>
          <cell r="AO141">
            <v>9853</v>
          </cell>
          <cell r="AP141">
            <v>304653</v>
          </cell>
          <cell r="AQ141">
            <v>70925</v>
          </cell>
          <cell r="AR141">
            <v>110630</v>
          </cell>
          <cell r="AS141">
            <v>6343</v>
          </cell>
          <cell r="AT141">
            <v>104287</v>
          </cell>
          <cell r="AU141">
            <v>111107</v>
          </cell>
          <cell r="AV141">
            <v>99756</v>
          </cell>
          <cell r="AW141">
            <v>11351</v>
          </cell>
          <cell r="AX141">
            <v>4</v>
          </cell>
          <cell r="AY141" t="str">
            <v>Джизакская</v>
          </cell>
          <cell r="AZ141">
            <v>54825</v>
          </cell>
          <cell r="BA141">
            <v>75803</v>
          </cell>
          <cell r="BB141">
            <v>57706</v>
          </cell>
          <cell r="BC141">
            <v>473989</v>
          </cell>
          <cell r="BD141">
            <v>120226</v>
          </cell>
          <cell r="BE141">
            <v>30348</v>
          </cell>
          <cell r="BF141">
            <v>89878</v>
          </cell>
          <cell r="BG141">
            <v>7544837</v>
          </cell>
        </row>
        <row r="142">
          <cell r="B142">
            <v>5</v>
          </cell>
          <cell r="C142" t="str">
            <v>Кашкадарьинская</v>
          </cell>
          <cell r="D142">
            <v>3926711</v>
          </cell>
          <cell r="E142">
            <v>819438</v>
          </cell>
          <cell r="F142">
            <v>1426256</v>
          </cell>
          <cell r="G142">
            <v>7719084</v>
          </cell>
          <cell r="H142">
            <v>566111</v>
          </cell>
          <cell r="I142">
            <v>13999952</v>
          </cell>
          <cell r="J142">
            <v>3247300</v>
          </cell>
          <cell r="K142">
            <v>495500</v>
          </cell>
          <cell r="L142">
            <v>0</v>
          </cell>
          <cell r="M142">
            <v>5</v>
          </cell>
          <cell r="N142" t="str">
            <v>Кашкадарьинская</v>
          </cell>
          <cell r="O142">
            <v>0</v>
          </cell>
          <cell r="P142">
            <v>129200</v>
          </cell>
          <cell r="Q142">
            <v>0</v>
          </cell>
          <cell r="R142">
            <v>0</v>
          </cell>
          <cell r="S142">
            <v>0</v>
          </cell>
          <cell r="T142">
            <v>0</v>
          </cell>
          <cell r="U142">
            <v>0</v>
          </cell>
          <cell r="V142">
            <v>0</v>
          </cell>
          <cell r="W142">
            <v>0</v>
          </cell>
          <cell r="X142">
            <v>0</v>
          </cell>
          <cell r="Y142">
            <v>0</v>
          </cell>
          <cell r="Z142">
            <v>5</v>
          </cell>
          <cell r="AA142" t="str">
            <v>Кашкадарьинская</v>
          </cell>
          <cell r="AC142">
            <v>0</v>
          </cell>
          <cell r="AD142">
            <v>2601400</v>
          </cell>
          <cell r="AE142">
            <v>0</v>
          </cell>
          <cell r="AF142">
            <v>21200</v>
          </cell>
          <cell r="AG142">
            <v>0</v>
          </cell>
          <cell r="AH142">
            <v>5296837</v>
          </cell>
          <cell r="AI142">
            <v>215089</v>
          </cell>
          <cell r="AJ142">
            <v>1006884</v>
          </cell>
          <cell r="AK142">
            <v>624670</v>
          </cell>
          <cell r="AL142">
            <v>5</v>
          </cell>
          <cell r="AM142" t="str">
            <v>Кашкадарьинская</v>
          </cell>
          <cell r="AN142">
            <v>5973497</v>
          </cell>
          <cell r="AO142">
            <v>138040</v>
          </cell>
          <cell r="AP142">
            <v>2770697</v>
          </cell>
          <cell r="AQ142">
            <v>1709304</v>
          </cell>
          <cell r="AR142">
            <v>229589</v>
          </cell>
          <cell r="AS142">
            <v>64933</v>
          </cell>
          <cell r="AT142">
            <v>164656</v>
          </cell>
          <cell r="AU142">
            <v>143211</v>
          </cell>
          <cell r="AV142">
            <v>96937</v>
          </cell>
          <cell r="AW142">
            <v>46274</v>
          </cell>
          <cell r="AX142">
            <v>5</v>
          </cell>
          <cell r="AY142" t="str">
            <v>Кашкадарьинская</v>
          </cell>
          <cell r="AZ142">
            <v>83183</v>
          </cell>
          <cell r="BA142">
            <v>131903</v>
          </cell>
          <cell r="BB142">
            <v>93940</v>
          </cell>
          <cell r="BC142">
            <v>1072082</v>
          </cell>
          <cell r="BD142">
            <v>249869</v>
          </cell>
          <cell r="BE142">
            <v>136308</v>
          </cell>
          <cell r="BF142">
            <v>113561</v>
          </cell>
          <cell r="BG142">
            <v>51443647</v>
          </cell>
        </row>
        <row r="143">
          <cell r="B143">
            <v>6</v>
          </cell>
          <cell r="C143" t="str">
            <v>Навоийская</v>
          </cell>
          <cell r="D143">
            <v>5854383</v>
          </cell>
          <cell r="E143">
            <v>502080</v>
          </cell>
          <cell r="F143">
            <v>734109</v>
          </cell>
          <cell r="G143">
            <v>9946091</v>
          </cell>
          <cell r="H143">
            <v>319838</v>
          </cell>
          <cell r="I143">
            <v>5794899</v>
          </cell>
          <cell r="J143">
            <v>291585</v>
          </cell>
          <cell r="K143">
            <v>0</v>
          </cell>
          <cell r="L143">
            <v>0</v>
          </cell>
          <cell r="M143">
            <v>6</v>
          </cell>
          <cell r="N143" t="str">
            <v>Навоийская</v>
          </cell>
          <cell r="O143">
            <v>0</v>
          </cell>
          <cell r="P143">
            <v>0</v>
          </cell>
          <cell r="Q143">
            <v>0</v>
          </cell>
          <cell r="R143">
            <v>0</v>
          </cell>
          <cell r="S143">
            <v>0</v>
          </cell>
          <cell r="T143">
            <v>0</v>
          </cell>
          <cell r="U143">
            <v>0</v>
          </cell>
          <cell r="V143">
            <v>115385</v>
          </cell>
          <cell r="W143">
            <v>0</v>
          </cell>
          <cell r="X143">
            <v>0</v>
          </cell>
          <cell r="Y143">
            <v>0</v>
          </cell>
          <cell r="Z143">
            <v>6</v>
          </cell>
          <cell r="AA143" t="str">
            <v>Навоийская</v>
          </cell>
          <cell r="AC143">
            <v>0</v>
          </cell>
          <cell r="AD143">
            <v>176200</v>
          </cell>
          <cell r="AE143">
            <v>0</v>
          </cell>
          <cell r="AF143">
            <v>0</v>
          </cell>
          <cell r="AG143">
            <v>0</v>
          </cell>
          <cell r="AH143">
            <v>3258130</v>
          </cell>
          <cell r="AI143">
            <v>90535</v>
          </cell>
          <cell r="AJ143">
            <v>968487</v>
          </cell>
          <cell r="AK143">
            <v>330370</v>
          </cell>
          <cell r="AL143">
            <v>6</v>
          </cell>
          <cell r="AM143" t="str">
            <v>Навоийская</v>
          </cell>
          <cell r="AN143">
            <v>61960000</v>
          </cell>
          <cell r="AO143">
            <v>438039</v>
          </cell>
          <cell r="AP143">
            <v>3606719</v>
          </cell>
          <cell r="AQ143">
            <v>615507</v>
          </cell>
          <cell r="AR143">
            <v>184567</v>
          </cell>
          <cell r="AS143">
            <v>90359</v>
          </cell>
          <cell r="AT143">
            <v>94208</v>
          </cell>
          <cell r="AU143">
            <v>161863</v>
          </cell>
          <cell r="AV143">
            <v>120884</v>
          </cell>
          <cell r="AW143">
            <v>40979</v>
          </cell>
          <cell r="AX143">
            <v>6</v>
          </cell>
          <cell r="AY143" t="str">
            <v>Навоийская</v>
          </cell>
          <cell r="AZ143">
            <v>52274</v>
          </cell>
          <cell r="BA143">
            <v>67723</v>
          </cell>
          <cell r="BB143">
            <v>113926</v>
          </cell>
          <cell r="BC143">
            <v>464439</v>
          </cell>
          <cell r="BD143">
            <v>170752</v>
          </cell>
          <cell r="BE143">
            <v>43893</v>
          </cell>
          <cell r="BF143">
            <v>126859</v>
          </cell>
          <cell r="BG143">
            <v>95926316</v>
          </cell>
        </row>
        <row r="144">
          <cell r="B144">
            <v>7</v>
          </cell>
          <cell r="C144" t="str">
            <v>Наманганская</v>
          </cell>
          <cell r="D144">
            <v>1148538</v>
          </cell>
          <cell r="E144">
            <v>956691</v>
          </cell>
          <cell r="F144">
            <v>911555</v>
          </cell>
          <cell r="G144">
            <v>3857625</v>
          </cell>
          <cell r="H144">
            <v>574276</v>
          </cell>
          <cell r="I144">
            <v>5318437</v>
          </cell>
          <cell r="J144">
            <v>1071306</v>
          </cell>
          <cell r="K144">
            <v>339900</v>
          </cell>
          <cell r="L144">
            <v>0</v>
          </cell>
          <cell r="M144">
            <v>7</v>
          </cell>
          <cell r="N144" t="str">
            <v>Наманганская</v>
          </cell>
          <cell r="O144">
            <v>0</v>
          </cell>
          <cell r="P144">
            <v>115900</v>
          </cell>
          <cell r="Q144">
            <v>0</v>
          </cell>
          <cell r="R144">
            <v>0</v>
          </cell>
          <cell r="S144">
            <v>11200</v>
          </cell>
          <cell r="T144">
            <v>0</v>
          </cell>
          <cell r="U144">
            <v>0</v>
          </cell>
          <cell r="V144">
            <v>0</v>
          </cell>
          <cell r="W144">
            <v>0</v>
          </cell>
          <cell r="X144">
            <v>0</v>
          </cell>
          <cell r="Y144">
            <v>0</v>
          </cell>
          <cell r="Z144">
            <v>7</v>
          </cell>
          <cell r="AA144" t="str">
            <v>Наманганская</v>
          </cell>
          <cell r="AC144">
            <v>0</v>
          </cell>
          <cell r="AD144">
            <v>590600</v>
          </cell>
          <cell r="AE144">
            <v>0</v>
          </cell>
          <cell r="AF144">
            <v>13706</v>
          </cell>
          <cell r="AG144">
            <v>0</v>
          </cell>
          <cell r="AH144">
            <v>553148</v>
          </cell>
          <cell r="AI144">
            <v>230570</v>
          </cell>
          <cell r="AJ144">
            <v>942086</v>
          </cell>
          <cell r="AK144">
            <v>340704</v>
          </cell>
          <cell r="AL144">
            <v>7</v>
          </cell>
          <cell r="AM144" t="str">
            <v>Наманганская</v>
          </cell>
          <cell r="AN144">
            <v>7137</v>
          </cell>
          <cell r="AO144">
            <v>19494</v>
          </cell>
          <cell r="AP144">
            <v>790406</v>
          </cell>
          <cell r="AQ144">
            <v>237957</v>
          </cell>
          <cell r="AR144">
            <v>184601</v>
          </cell>
          <cell r="AS144">
            <v>43626</v>
          </cell>
          <cell r="AT144">
            <v>140975</v>
          </cell>
          <cell r="AU144">
            <v>77848</v>
          </cell>
          <cell r="AV144">
            <v>53744</v>
          </cell>
          <cell r="AW144">
            <v>24104</v>
          </cell>
          <cell r="AX144">
            <v>7</v>
          </cell>
          <cell r="AY144" t="str">
            <v>Наманганская</v>
          </cell>
          <cell r="AZ144">
            <v>105842</v>
          </cell>
          <cell r="BA144">
            <v>93303</v>
          </cell>
          <cell r="BB144">
            <v>110141</v>
          </cell>
          <cell r="BC144">
            <v>1535100</v>
          </cell>
          <cell r="BD144">
            <v>160169</v>
          </cell>
          <cell r="BE144">
            <v>51786</v>
          </cell>
          <cell r="BF144">
            <v>108383</v>
          </cell>
          <cell r="BG144">
            <v>19226934</v>
          </cell>
        </row>
        <row r="145">
          <cell r="B145">
            <v>8</v>
          </cell>
          <cell r="C145" t="str">
            <v>Самаркандская</v>
          </cell>
          <cell r="D145">
            <v>1553413</v>
          </cell>
          <cell r="E145">
            <v>1155149</v>
          </cell>
          <cell r="F145">
            <v>1239620</v>
          </cell>
          <cell r="G145">
            <v>6257097</v>
          </cell>
          <cell r="H145">
            <v>1090093</v>
          </cell>
          <cell r="I145">
            <v>5540370</v>
          </cell>
          <cell r="J145">
            <v>2246819</v>
          </cell>
          <cell r="K145">
            <v>779500</v>
          </cell>
          <cell r="L145">
            <v>59900</v>
          </cell>
          <cell r="M145">
            <v>8</v>
          </cell>
          <cell r="N145" t="str">
            <v>Самаркандская</v>
          </cell>
          <cell r="O145">
            <v>57200</v>
          </cell>
          <cell r="P145">
            <v>159800</v>
          </cell>
          <cell r="Q145">
            <v>0</v>
          </cell>
          <cell r="R145">
            <v>102200</v>
          </cell>
          <cell r="S145">
            <v>145900</v>
          </cell>
          <cell r="T145">
            <v>0</v>
          </cell>
          <cell r="U145">
            <v>0</v>
          </cell>
          <cell r="V145">
            <v>346350</v>
          </cell>
          <cell r="W145">
            <v>0</v>
          </cell>
          <cell r="X145">
            <v>0</v>
          </cell>
          <cell r="Y145">
            <v>0</v>
          </cell>
          <cell r="Z145">
            <v>8</v>
          </cell>
          <cell r="AA145" t="str">
            <v>Самаркандская</v>
          </cell>
          <cell r="AC145">
            <v>0</v>
          </cell>
          <cell r="AD145">
            <v>350200</v>
          </cell>
          <cell r="AE145">
            <v>0</v>
          </cell>
          <cell r="AF145">
            <v>245769</v>
          </cell>
          <cell r="AG145">
            <v>0</v>
          </cell>
          <cell r="AH145">
            <v>862036</v>
          </cell>
          <cell r="AI145">
            <v>256681</v>
          </cell>
          <cell r="AJ145">
            <v>917973</v>
          </cell>
          <cell r="AK145">
            <v>794176</v>
          </cell>
          <cell r="AL145">
            <v>8</v>
          </cell>
          <cell r="AM145" t="str">
            <v>Самаркандская</v>
          </cell>
          <cell r="AN145">
            <v>8405</v>
          </cell>
          <cell r="AO145">
            <v>64358</v>
          </cell>
          <cell r="AP145">
            <v>776715</v>
          </cell>
          <cell r="AQ145">
            <v>436285</v>
          </cell>
          <cell r="AR145">
            <v>308157</v>
          </cell>
          <cell r="AS145">
            <v>61310</v>
          </cell>
          <cell r="AT145">
            <v>246847</v>
          </cell>
          <cell r="AU145">
            <v>248327</v>
          </cell>
          <cell r="AV145">
            <v>146352</v>
          </cell>
          <cell r="AW145">
            <v>101975</v>
          </cell>
          <cell r="AX145">
            <v>8</v>
          </cell>
          <cell r="AY145" t="str">
            <v>Самаркандская</v>
          </cell>
          <cell r="AZ145">
            <v>83422</v>
          </cell>
          <cell r="BA145">
            <v>175725</v>
          </cell>
          <cell r="BB145">
            <v>156143</v>
          </cell>
          <cell r="BC145">
            <v>1635823</v>
          </cell>
          <cell r="BD145">
            <v>300502</v>
          </cell>
          <cell r="BE145">
            <v>162521</v>
          </cell>
          <cell r="BF145">
            <v>137981</v>
          </cell>
          <cell r="BG145">
            <v>26107289</v>
          </cell>
        </row>
        <row r="146">
          <cell r="B146">
            <v>9</v>
          </cell>
          <cell r="C146" t="str">
            <v>Сурхандарьинская</v>
          </cell>
          <cell r="D146">
            <v>1122070</v>
          </cell>
          <cell r="E146">
            <v>485223</v>
          </cell>
          <cell r="F146">
            <v>715142</v>
          </cell>
          <cell r="G146">
            <v>3948817</v>
          </cell>
          <cell r="H146">
            <v>480353</v>
          </cell>
          <cell r="I146">
            <v>4722186</v>
          </cell>
          <cell r="J146">
            <v>1406025</v>
          </cell>
          <cell r="K146">
            <v>420500</v>
          </cell>
          <cell r="L146">
            <v>0</v>
          </cell>
          <cell r="M146">
            <v>9</v>
          </cell>
          <cell r="N146" t="str">
            <v>Сурхандарьинская</v>
          </cell>
          <cell r="O146">
            <v>7500</v>
          </cell>
          <cell r="P146">
            <v>81900</v>
          </cell>
          <cell r="Q146">
            <v>0</v>
          </cell>
          <cell r="R146">
            <v>0</v>
          </cell>
          <cell r="S146">
            <v>0</v>
          </cell>
          <cell r="T146">
            <v>0</v>
          </cell>
          <cell r="U146">
            <v>0</v>
          </cell>
          <cell r="V146">
            <v>0</v>
          </cell>
          <cell r="W146">
            <v>0</v>
          </cell>
          <cell r="X146">
            <v>0</v>
          </cell>
          <cell r="Y146">
            <v>0</v>
          </cell>
          <cell r="Z146">
            <v>9</v>
          </cell>
          <cell r="AA146" t="str">
            <v>Сурхандарьинская</v>
          </cell>
          <cell r="AC146">
            <v>0</v>
          </cell>
          <cell r="AD146">
            <v>881100</v>
          </cell>
          <cell r="AE146">
            <v>0</v>
          </cell>
          <cell r="AF146">
            <v>15025</v>
          </cell>
          <cell r="AG146">
            <v>0</v>
          </cell>
          <cell r="AH146">
            <v>526789</v>
          </cell>
          <cell r="AI146">
            <v>157480</v>
          </cell>
          <cell r="AJ146">
            <v>659901</v>
          </cell>
          <cell r="AK146">
            <v>317589</v>
          </cell>
          <cell r="AL146">
            <v>9</v>
          </cell>
          <cell r="AM146" t="str">
            <v>Сурхандарьинская</v>
          </cell>
          <cell r="AN146">
            <v>18282</v>
          </cell>
          <cell r="AO146">
            <v>34194</v>
          </cell>
          <cell r="AP146">
            <v>691439</v>
          </cell>
          <cell r="AQ146">
            <v>369551</v>
          </cell>
          <cell r="AR146">
            <v>153148</v>
          </cell>
          <cell r="AS146">
            <v>14954</v>
          </cell>
          <cell r="AT146">
            <v>138194</v>
          </cell>
          <cell r="AU146">
            <v>97156</v>
          </cell>
          <cell r="AV146">
            <v>29477</v>
          </cell>
          <cell r="AW146">
            <v>67679</v>
          </cell>
          <cell r="AX146">
            <v>9</v>
          </cell>
          <cell r="AY146" t="str">
            <v>Сурхандарьинская</v>
          </cell>
          <cell r="AZ146">
            <v>91358</v>
          </cell>
          <cell r="BA146">
            <v>145297</v>
          </cell>
          <cell r="BB146">
            <v>59317</v>
          </cell>
          <cell r="BC146">
            <v>1022782</v>
          </cell>
          <cell r="BD146">
            <v>156545</v>
          </cell>
          <cell r="BE146">
            <v>71963</v>
          </cell>
          <cell r="BF146">
            <v>84582</v>
          </cell>
          <cell r="BG146">
            <v>17380644</v>
          </cell>
        </row>
        <row r="147">
          <cell r="B147">
            <v>10</v>
          </cell>
          <cell r="C147" t="str">
            <v>Сырдарьинская</v>
          </cell>
          <cell r="D147">
            <v>1251675</v>
          </cell>
          <cell r="E147">
            <v>233663</v>
          </cell>
          <cell r="F147">
            <v>389428</v>
          </cell>
          <cell r="G147">
            <v>2004421</v>
          </cell>
          <cell r="H147">
            <v>208872</v>
          </cell>
          <cell r="I147">
            <v>3535785</v>
          </cell>
          <cell r="J147">
            <v>555600</v>
          </cell>
          <cell r="K147">
            <v>402900</v>
          </cell>
          <cell r="L147">
            <v>0</v>
          </cell>
          <cell r="M147">
            <v>10</v>
          </cell>
          <cell r="N147" t="str">
            <v>Сырдарьинская</v>
          </cell>
          <cell r="O147">
            <v>0</v>
          </cell>
          <cell r="P147">
            <v>55400</v>
          </cell>
          <cell r="Q147">
            <v>0</v>
          </cell>
          <cell r="R147">
            <v>0</v>
          </cell>
          <cell r="S147">
            <v>0</v>
          </cell>
          <cell r="T147">
            <v>0</v>
          </cell>
          <cell r="U147">
            <v>0</v>
          </cell>
          <cell r="V147">
            <v>0</v>
          </cell>
          <cell r="W147">
            <v>0</v>
          </cell>
          <cell r="X147">
            <v>0</v>
          </cell>
          <cell r="Y147">
            <v>0</v>
          </cell>
          <cell r="Z147">
            <v>10</v>
          </cell>
          <cell r="AA147" t="str">
            <v>Сырдарьинская</v>
          </cell>
          <cell r="AC147">
            <v>0</v>
          </cell>
          <cell r="AD147">
            <v>88100</v>
          </cell>
          <cell r="AE147">
            <v>0</v>
          </cell>
          <cell r="AF147">
            <v>9200</v>
          </cell>
          <cell r="AG147">
            <v>0</v>
          </cell>
          <cell r="AH147">
            <v>526590</v>
          </cell>
          <cell r="AI147">
            <v>51777</v>
          </cell>
          <cell r="AJ147">
            <v>365341</v>
          </cell>
          <cell r="AK147">
            <v>214794</v>
          </cell>
          <cell r="AL147">
            <v>10</v>
          </cell>
          <cell r="AM147" t="str">
            <v>Сырдарьинская</v>
          </cell>
          <cell r="AN147">
            <v>0</v>
          </cell>
          <cell r="AO147">
            <v>886743</v>
          </cell>
          <cell r="AP147">
            <v>1085557</v>
          </cell>
          <cell r="AQ147">
            <v>323642</v>
          </cell>
          <cell r="AR147">
            <v>81314</v>
          </cell>
          <cell r="AS147">
            <v>1274</v>
          </cell>
          <cell r="AT147">
            <v>80040</v>
          </cell>
          <cell r="AU147">
            <v>111420</v>
          </cell>
          <cell r="AV147">
            <v>42365</v>
          </cell>
          <cell r="AW147">
            <v>69055</v>
          </cell>
          <cell r="AX147">
            <v>10</v>
          </cell>
          <cell r="AY147" t="str">
            <v>Сырдарьинская</v>
          </cell>
          <cell r="AZ147">
            <v>38884</v>
          </cell>
          <cell r="BA147">
            <v>58659</v>
          </cell>
          <cell r="BB147">
            <v>47601</v>
          </cell>
          <cell r="BC147">
            <v>422169</v>
          </cell>
          <cell r="BD147">
            <v>75800</v>
          </cell>
          <cell r="BE147">
            <v>28084</v>
          </cell>
          <cell r="BF147">
            <v>47716</v>
          </cell>
          <cell r="BG147">
            <v>12469735</v>
          </cell>
        </row>
        <row r="148">
          <cell r="B148">
            <v>11</v>
          </cell>
          <cell r="C148" t="str">
            <v>Ташкентская</v>
          </cell>
          <cell r="D148">
            <v>9513079</v>
          </cell>
          <cell r="E148">
            <v>1762007</v>
          </cell>
          <cell r="F148">
            <v>2932556</v>
          </cell>
          <cell r="G148">
            <v>16376777</v>
          </cell>
          <cell r="H148">
            <v>1104063</v>
          </cell>
          <cell r="I148">
            <v>12904021</v>
          </cell>
          <cell r="J148">
            <v>9053337</v>
          </cell>
          <cell r="K148">
            <v>3298058</v>
          </cell>
          <cell r="L148">
            <v>84474</v>
          </cell>
          <cell r="M148">
            <v>11</v>
          </cell>
          <cell r="N148" t="str">
            <v>Ташкентская</v>
          </cell>
          <cell r="O148">
            <v>20569</v>
          </cell>
          <cell r="P148">
            <v>546305</v>
          </cell>
          <cell r="Q148">
            <v>1179</v>
          </cell>
          <cell r="R148">
            <v>220400</v>
          </cell>
          <cell r="S148">
            <v>1419927</v>
          </cell>
          <cell r="T148">
            <v>10088</v>
          </cell>
          <cell r="U148">
            <v>0</v>
          </cell>
          <cell r="V148">
            <v>3011763</v>
          </cell>
          <cell r="W148">
            <v>0</v>
          </cell>
          <cell r="X148">
            <v>0</v>
          </cell>
          <cell r="Y148">
            <v>0</v>
          </cell>
          <cell r="Z148">
            <v>11</v>
          </cell>
          <cell r="AA148" t="str">
            <v>Ташкентская</v>
          </cell>
          <cell r="AC148">
            <v>0</v>
          </cell>
          <cell r="AD148">
            <v>120574</v>
          </cell>
          <cell r="AE148">
            <v>0</v>
          </cell>
          <cell r="AF148">
            <v>320000</v>
          </cell>
          <cell r="AG148">
            <v>0</v>
          </cell>
          <cell r="AH148">
            <v>3744098</v>
          </cell>
          <cell r="AI148">
            <v>231882</v>
          </cell>
          <cell r="AJ148">
            <v>1651726</v>
          </cell>
          <cell r="AK148">
            <v>812625</v>
          </cell>
          <cell r="AL148">
            <v>11</v>
          </cell>
          <cell r="AM148" t="str">
            <v>Ташкентская</v>
          </cell>
          <cell r="AN148">
            <v>26040000</v>
          </cell>
          <cell r="AO148">
            <v>1017056</v>
          </cell>
          <cell r="AP148">
            <v>5161421</v>
          </cell>
          <cell r="AQ148">
            <v>2323459</v>
          </cell>
          <cell r="AR148">
            <v>454839</v>
          </cell>
          <cell r="AS148">
            <v>3796</v>
          </cell>
          <cell r="AT148">
            <v>451043</v>
          </cell>
          <cell r="AU148">
            <v>858100</v>
          </cell>
          <cell r="AV148">
            <v>746088</v>
          </cell>
          <cell r="AW148">
            <v>112012</v>
          </cell>
          <cell r="AX148">
            <v>11</v>
          </cell>
          <cell r="AY148" t="str">
            <v>Ташкентская</v>
          </cell>
          <cell r="AZ148">
            <v>180155</v>
          </cell>
          <cell r="BA148">
            <v>282917</v>
          </cell>
          <cell r="BB148">
            <v>200884</v>
          </cell>
          <cell r="BC148">
            <v>3030609</v>
          </cell>
          <cell r="BD148">
            <v>316946</v>
          </cell>
          <cell r="BE148">
            <v>66067</v>
          </cell>
          <cell r="BF148">
            <v>250879</v>
          </cell>
          <cell r="BG148">
            <v>99952557</v>
          </cell>
        </row>
        <row r="149">
          <cell r="B149">
            <v>12</v>
          </cell>
          <cell r="C149" t="str">
            <v>Ферганская</v>
          </cell>
          <cell r="D149">
            <v>2747132</v>
          </cell>
          <cell r="E149">
            <v>1307028</v>
          </cell>
          <cell r="F149">
            <v>1290045</v>
          </cell>
          <cell r="G149">
            <v>8641241</v>
          </cell>
          <cell r="H149">
            <v>1159988</v>
          </cell>
          <cell r="I149">
            <v>14926346</v>
          </cell>
          <cell r="J149">
            <v>19669988</v>
          </cell>
          <cell r="K149">
            <v>432000</v>
          </cell>
          <cell r="L149">
            <v>0</v>
          </cell>
          <cell r="M149">
            <v>12</v>
          </cell>
          <cell r="N149" t="str">
            <v>Ферганская</v>
          </cell>
          <cell r="O149">
            <v>0</v>
          </cell>
          <cell r="P149">
            <v>81200</v>
          </cell>
          <cell r="Q149">
            <v>0</v>
          </cell>
          <cell r="R149">
            <v>329500</v>
          </cell>
          <cell r="S149">
            <v>0</v>
          </cell>
          <cell r="T149">
            <v>0</v>
          </cell>
          <cell r="U149">
            <v>0</v>
          </cell>
          <cell r="V149">
            <v>130924</v>
          </cell>
          <cell r="W149">
            <v>0</v>
          </cell>
          <cell r="X149">
            <v>10984013</v>
          </cell>
          <cell r="Y149">
            <v>6178551</v>
          </cell>
          <cell r="Z149">
            <v>12</v>
          </cell>
          <cell r="AA149" t="str">
            <v>Ферганская</v>
          </cell>
          <cell r="AC149">
            <v>0</v>
          </cell>
          <cell r="AD149">
            <v>1321700</v>
          </cell>
          <cell r="AE149">
            <v>0</v>
          </cell>
          <cell r="AF149">
            <v>212100</v>
          </cell>
          <cell r="AG149">
            <v>0</v>
          </cell>
          <cell r="AH149">
            <v>2274985</v>
          </cell>
          <cell r="AI149">
            <v>166087</v>
          </cell>
          <cell r="AJ149">
            <v>2110508</v>
          </cell>
          <cell r="AK149">
            <v>520300</v>
          </cell>
          <cell r="AL149">
            <v>12</v>
          </cell>
          <cell r="AM149" t="str">
            <v>Ферганская</v>
          </cell>
          <cell r="AN149">
            <v>22943</v>
          </cell>
          <cell r="AO149">
            <v>217753</v>
          </cell>
          <cell r="AP149">
            <v>2357097</v>
          </cell>
          <cell r="AQ149">
            <v>698065</v>
          </cell>
          <cell r="AR149">
            <v>344133</v>
          </cell>
          <cell r="AS149">
            <v>55968</v>
          </cell>
          <cell r="AT149">
            <v>288165</v>
          </cell>
          <cell r="AU149">
            <v>326949</v>
          </cell>
          <cell r="AV149">
            <v>185413</v>
          </cell>
          <cell r="AW149">
            <v>141536</v>
          </cell>
          <cell r="AX149">
            <v>12</v>
          </cell>
          <cell r="AY149" t="str">
            <v>Ферганская</v>
          </cell>
          <cell r="AZ149">
            <v>130323</v>
          </cell>
          <cell r="BA149">
            <v>204961</v>
          </cell>
          <cell r="BB149">
            <v>129226</v>
          </cell>
          <cell r="BC149">
            <v>2608634</v>
          </cell>
          <cell r="BD149">
            <v>280493</v>
          </cell>
          <cell r="BE149">
            <v>62234</v>
          </cell>
          <cell r="BF149">
            <v>218259</v>
          </cell>
          <cell r="BG149">
            <v>62134225</v>
          </cell>
        </row>
        <row r="150">
          <cell r="B150">
            <v>13</v>
          </cell>
          <cell r="C150" t="str">
            <v>Хорезмская</v>
          </cell>
          <cell r="D150">
            <v>1395708</v>
          </cell>
          <cell r="E150">
            <v>487220</v>
          </cell>
          <cell r="F150">
            <v>836168</v>
          </cell>
          <cell r="G150">
            <v>3410763</v>
          </cell>
          <cell r="H150">
            <v>492598</v>
          </cell>
          <cell r="I150">
            <v>4180936</v>
          </cell>
          <cell r="J150">
            <v>1975200</v>
          </cell>
          <cell r="K150">
            <v>899500</v>
          </cell>
          <cell r="L150">
            <v>15000</v>
          </cell>
          <cell r="M150">
            <v>13</v>
          </cell>
          <cell r="N150" t="str">
            <v>Хорезмская</v>
          </cell>
          <cell r="O150">
            <v>24900</v>
          </cell>
          <cell r="P150">
            <v>0</v>
          </cell>
          <cell r="Q150">
            <v>0</v>
          </cell>
          <cell r="R150">
            <v>0</v>
          </cell>
          <cell r="S150">
            <v>0</v>
          </cell>
          <cell r="T150">
            <v>0</v>
          </cell>
          <cell r="U150">
            <v>0</v>
          </cell>
          <cell r="V150">
            <v>0</v>
          </cell>
          <cell r="W150">
            <v>0</v>
          </cell>
          <cell r="X150">
            <v>0</v>
          </cell>
          <cell r="Y150">
            <v>0</v>
          </cell>
          <cell r="Z150">
            <v>13</v>
          </cell>
          <cell r="AA150" t="str">
            <v>Хорезмская</v>
          </cell>
          <cell r="AC150">
            <v>0</v>
          </cell>
          <cell r="AD150">
            <v>898300</v>
          </cell>
          <cell r="AE150">
            <v>0</v>
          </cell>
          <cell r="AF150">
            <v>137500</v>
          </cell>
          <cell r="AG150">
            <v>0</v>
          </cell>
          <cell r="AH150">
            <v>547804</v>
          </cell>
          <cell r="AI150">
            <v>171276</v>
          </cell>
          <cell r="AJ150">
            <v>452170</v>
          </cell>
          <cell r="AK150">
            <v>247512</v>
          </cell>
          <cell r="AL150">
            <v>13</v>
          </cell>
          <cell r="AM150" t="str">
            <v>Хорезмская</v>
          </cell>
          <cell r="AN150">
            <v>3033</v>
          </cell>
          <cell r="AO150">
            <v>156775</v>
          </cell>
          <cell r="AP150">
            <v>556368</v>
          </cell>
          <cell r="AQ150">
            <v>162921</v>
          </cell>
          <cell r="AR150">
            <v>86482</v>
          </cell>
          <cell r="AS150">
            <v>19940</v>
          </cell>
          <cell r="AT150">
            <v>66542</v>
          </cell>
          <cell r="AU150">
            <v>122695</v>
          </cell>
          <cell r="AV150">
            <v>82358</v>
          </cell>
          <cell r="AW150">
            <v>40337</v>
          </cell>
          <cell r="AX150">
            <v>13</v>
          </cell>
          <cell r="AY150" t="str">
            <v>Хорезмская</v>
          </cell>
          <cell r="AZ150">
            <v>68122</v>
          </cell>
          <cell r="BA150">
            <v>91345</v>
          </cell>
          <cell r="BB150">
            <v>55539</v>
          </cell>
          <cell r="BC150">
            <v>296258</v>
          </cell>
          <cell r="BD150">
            <v>184257</v>
          </cell>
          <cell r="BE150">
            <v>102205</v>
          </cell>
          <cell r="BF150">
            <v>82052</v>
          </cell>
          <cell r="BG150">
            <v>15981150</v>
          </cell>
        </row>
        <row r="151">
          <cell r="B151">
            <v>14</v>
          </cell>
          <cell r="C151" t="str">
            <v>город Ташкент</v>
          </cell>
          <cell r="D151">
            <v>22988737</v>
          </cell>
          <cell r="E151">
            <v>10474390</v>
          </cell>
          <cell r="F151">
            <v>8399193</v>
          </cell>
          <cell r="G151">
            <v>31127851</v>
          </cell>
          <cell r="H151">
            <v>4277491</v>
          </cell>
          <cell r="I151">
            <v>38854324</v>
          </cell>
          <cell r="J151">
            <v>10330927</v>
          </cell>
          <cell r="K151">
            <v>2516128</v>
          </cell>
          <cell r="L151">
            <v>0</v>
          </cell>
          <cell r="M151">
            <v>14</v>
          </cell>
          <cell r="N151" t="str">
            <v>город Ташкент</v>
          </cell>
          <cell r="O151">
            <v>4587</v>
          </cell>
          <cell r="P151">
            <v>460418</v>
          </cell>
          <cell r="Q151">
            <v>18930</v>
          </cell>
          <cell r="R151">
            <v>210200</v>
          </cell>
          <cell r="S151">
            <v>48737</v>
          </cell>
          <cell r="T151">
            <v>0</v>
          </cell>
          <cell r="U151">
            <v>0</v>
          </cell>
          <cell r="V151">
            <v>496395</v>
          </cell>
          <cell r="W151">
            <v>6443332</v>
          </cell>
          <cell r="X151">
            <v>0</v>
          </cell>
          <cell r="Y151">
            <v>0</v>
          </cell>
          <cell r="Z151">
            <v>14</v>
          </cell>
          <cell r="AA151" t="str">
            <v>город Ташкент</v>
          </cell>
          <cell r="AC151">
            <v>0</v>
          </cell>
          <cell r="AD151">
            <v>132200</v>
          </cell>
          <cell r="AE151">
            <v>0</v>
          </cell>
          <cell r="AF151">
            <v>0</v>
          </cell>
          <cell r="AG151">
            <v>0</v>
          </cell>
          <cell r="AH151">
            <v>7437930</v>
          </cell>
          <cell r="AI151">
            <v>509572</v>
          </cell>
          <cell r="AJ151">
            <v>4390254</v>
          </cell>
          <cell r="AK151">
            <v>0</v>
          </cell>
          <cell r="AL151">
            <v>14</v>
          </cell>
          <cell r="AM151" t="str">
            <v>город Ташкент</v>
          </cell>
          <cell r="AN151">
            <v>36616</v>
          </cell>
          <cell r="AO151">
            <v>256740</v>
          </cell>
          <cell r="AP151">
            <v>7847208</v>
          </cell>
          <cell r="AQ151">
            <v>7031470</v>
          </cell>
          <cell r="AR151">
            <v>2667139</v>
          </cell>
          <cell r="AS151">
            <v>1557568</v>
          </cell>
          <cell r="AT151">
            <v>1109571</v>
          </cell>
          <cell r="AU151">
            <v>1297029</v>
          </cell>
          <cell r="AV151">
            <v>726057</v>
          </cell>
          <cell r="AW151">
            <v>570972</v>
          </cell>
          <cell r="AX151">
            <v>14</v>
          </cell>
          <cell r="AY151" t="str">
            <v>город Ташкент</v>
          </cell>
          <cell r="AZ151">
            <v>361432</v>
          </cell>
          <cell r="BA151">
            <v>0</v>
          </cell>
          <cell r="BB151">
            <v>1153079</v>
          </cell>
          <cell r="BC151">
            <v>5057577</v>
          </cell>
          <cell r="BD151">
            <v>1161537</v>
          </cell>
          <cell r="BE151">
            <v>294108</v>
          </cell>
          <cell r="BF151">
            <v>867429</v>
          </cell>
          <cell r="BG151">
            <v>165660496</v>
          </cell>
        </row>
        <row r="152">
          <cell r="B152">
            <v>15</v>
          </cell>
          <cell r="C152" t="str">
            <v>ГНК</v>
          </cell>
          <cell r="D152">
            <v>16986600</v>
          </cell>
          <cell r="E152">
            <v>0</v>
          </cell>
          <cell r="F152">
            <v>0</v>
          </cell>
          <cell r="G152">
            <v>0</v>
          </cell>
          <cell r="H152">
            <v>0</v>
          </cell>
          <cell r="I152">
            <v>0</v>
          </cell>
          <cell r="J152">
            <v>46800000</v>
          </cell>
          <cell r="K152">
            <v>0</v>
          </cell>
          <cell r="L152">
            <v>0</v>
          </cell>
          <cell r="M152">
            <v>15</v>
          </cell>
          <cell r="N152" t="str">
            <v>ГНК</v>
          </cell>
          <cell r="O152">
            <v>0</v>
          </cell>
          <cell r="P152">
            <v>0</v>
          </cell>
          <cell r="Q152">
            <v>0</v>
          </cell>
          <cell r="R152">
            <v>0</v>
          </cell>
          <cell r="S152">
            <v>0</v>
          </cell>
          <cell r="T152">
            <v>0</v>
          </cell>
          <cell r="U152">
            <v>0</v>
          </cell>
          <cell r="V152">
            <v>0</v>
          </cell>
          <cell r="W152">
            <v>0</v>
          </cell>
          <cell r="X152">
            <v>0</v>
          </cell>
          <cell r="Y152">
            <v>0</v>
          </cell>
          <cell r="Z152">
            <v>15</v>
          </cell>
          <cell r="AA152" t="str">
            <v>ГНК</v>
          </cell>
          <cell r="AC152">
            <v>46800000</v>
          </cell>
          <cell r="AD152">
            <v>0</v>
          </cell>
          <cell r="AE152">
            <v>0</v>
          </cell>
          <cell r="AF152">
            <v>0</v>
          </cell>
          <cell r="AG152">
            <v>0</v>
          </cell>
          <cell r="AH152">
            <v>0</v>
          </cell>
          <cell r="AI152">
            <v>0</v>
          </cell>
          <cell r="AJ152">
            <v>0</v>
          </cell>
          <cell r="AK152">
            <v>0</v>
          </cell>
          <cell r="AL152">
            <v>15</v>
          </cell>
          <cell r="AM152" t="str">
            <v>ГНК</v>
          </cell>
          <cell r="AN152">
            <v>0</v>
          </cell>
          <cell r="AO152">
            <v>0</v>
          </cell>
          <cell r="AP152">
            <v>0</v>
          </cell>
          <cell r="AQ152">
            <v>0</v>
          </cell>
          <cell r="AR152">
            <v>0</v>
          </cell>
          <cell r="AS152">
            <v>0</v>
          </cell>
          <cell r="AT152">
            <v>0</v>
          </cell>
          <cell r="AU152">
            <v>0</v>
          </cell>
          <cell r="AV152">
            <v>0</v>
          </cell>
          <cell r="AW152">
            <v>0</v>
          </cell>
          <cell r="AX152">
            <v>15</v>
          </cell>
          <cell r="AY152" t="str">
            <v>ГНК</v>
          </cell>
          <cell r="AZ152">
            <v>0</v>
          </cell>
          <cell r="BA152">
            <v>0</v>
          </cell>
          <cell r="BB152">
            <v>0</v>
          </cell>
          <cell r="BC152">
            <v>0</v>
          </cell>
          <cell r="BD152">
            <v>0</v>
          </cell>
          <cell r="BE152">
            <v>0</v>
          </cell>
          <cell r="BF152">
            <v>0</v>
          </cell>
          <cell r="BG152">
            <v>63786600</v>
          </cell>
        </row>
        <row r="153">
          <cell r="C153" t="str">
            <v>ИТОГО</v>
          </cell>
          <cell r="D153">
            <v>77158562</v>
          </cell>
          <cell r="E153">
            <v>20401350</v>
          </cell>
          <cell r="F153">
            <v>21947118</v>
          </cell>
          <cell r="G153">
            <v>112975641</v>
          </cell>
          <cell r="H153">
            <v>12371146</v>
          </cell>
          <cell r="I153">
            <v>133677770</v>
          </cell>
          <cell r="J153">
            <v>112546306</v>
          </cell>
          <cell r="K153">
            <v>11668659</v>
          </cell>
          <cell r="L153">
            <v>166949</v>
          </cell>
          <cell r="N153" t="str">
            <v>ИТОГО</v>
          </cell>
          <cell r="O153">
            <v>114756</v>
          </cell>
          <cell r="P153">
            <v>1800153</v>
          </cell>
          <cell r="Q153">
            <v>20109</v>
          </cell>
          <cell r="R153">
            <v>1066000</v>
          </cell>
          <cell r="S153">
            <v>1625764</v>
          </cell>
          <cell r="T153">
            <v>10433</v>
          </cell>
          <cell r="U153">
            <v>0</v>
          </cell>
          <cell r="V153">
            <v>4143217</v>
          </cell>
          <cell r="W153">
            <v>6443332</v>
          </cell>
          <cell r="X153">
            <v>18977992</v>
          </cell>
          <cell r="Y153">
            <v>8050151</v>
          </cell>
          <cell r="AA153" t="str">
            <v>ИТОГО</v>
          </cell>
          <cell r="AB153">
            <v>0</v>
          </cell>
          <cell r="AC153">
            <v>46800000</v>
          </cell>
          <cell r="AD153">
            <v>10609774</v>
          </cell>
          <cell r="AE153">
            <v>0</v>
          </cell>
          <cell r="AF153">
            <v>1049017</v>
          </cell>
          <cell r="AG153">
            <v>0</v>
          </cell>
          <cell r="AH153">
            <v>28713087</v>
          </cell>
          <cell r="AI153">
            <v>2540721</v>
          </cell>
          <cell r="AJ153">
            <v>16051904</v>
          </cell>
          <cell r="AK153">
            <v>5316502</v>
          </cell>
          <cell r="AL153">
            <v>0</v>
          </cell>
          <cell r="AM153" t="str">
            <v>ИТОГО</v>
          </cell>
          <cell r="AN153">
            <v>94415905</v>
          </cell>
          <cell r="AO153">
            <v>3853317</v>
          </cell>
          <cell r="AP153">
            <v>29383695</v>
          </cell>
          <cell r="AQ153">
            <v>16274938</v>
          </cell>
          <cell r="AR153">
            <v>5211317</v>
          </cell>
          <cell r="AS153">
            <v>1958461</v>
          </cell>
          <cell r="AT153">
            <v>3252856</v>
          </cell>
          <cell r="AU153">
            <v>4003690</v>
          </cell>
          <cell r="AV153">
            <v>2684789</v>
          </cell>
          <cell r="AW153">
            <v>1318901</v>
          </cell>
          <cell r="AX153">
            <v>0</v>
          </cell>
          <cell r="AY153" t="str">
            <v>ИТОГО</v>
          </cell>
          <cell r="AZ153">
            <v>1527849</v>
          </cell>
          <cell r="BA153">
            <v>1667228</v>
          </cell>
          <cell r="BB153">
            <v>2413296</v>
          </cell>
          <cell r="BC153">
            <v>20440076</v>
          </cell>
          <cell r="BD153">
            <v>3726642</v>
          </cell>
          <cell r="BE153">
            <v>1261492</v>
          </cell>
          <cell r="BF153">
            <v>2465150</v>
          </cell>
          <cell r="BG153">
            <v>726618060</v>
          </cell>
        </row>
        <row r="156">
          <cell r="C156" t="str">
            <v>4 квартал-УТОЧ</v>
          </cell>
          <cell r="D156">
            <v>2</v>
          </cell>
          <cell r="E156">
            <v>20</v>
          </cell>
          <cell r="F156">
            <v>30</v>
          </cell>
          <cell r="G156">
            <v>43</v>
          </cell>
          <cell r="H156">
            <v>50</v>
          </cell>
          <cell r="I156">
            <v>78</v>
          </cell>
          <cell r="J156">
            <v>85</v>
          </cell>
          <cell r="K156">
            <v>87</v>
          </cell>
          <cell r="L156">
            <v>88</v>
          </cell>
          <cell r="O156">
            <v>92</v>
          </cell>
          <cell r="P156">
            <v>91</v>
          </cell>
          <cell r="Q156">
            <v>90</v>
          </cell>
          <cell r="R156">
            <v>97</v>
          </cell>
          <cell r="S156">
            <v>95</v>
          </cell>
          <cell r="T156">
            <v>93</v>
          </cell>
          <cell r="V156">
            <v>100</v>
          </cell>
          <cell r="W156">
            <v>107</v>
          </cell>
          <cell r="X156">
            <v>101</v>
          </cell>
          <cell r="Y156">
            <v>102</v>
          </cell>
          <cell r="AB156">
            <v>104</v>
          </cell>
          <cell r="AC156">
            <v>103</v>
          </cell>
          <cell r="AD156">
            <v>111</v>
          </cell>
          <cell r="AE156">
            <v>113</v>
          </cell>
          <cell r="AF156">
            <v>112</v>
          </cell>
          <cell r="AG156">
            <v>119</v>
          </cell>
          <cell r="AH156">
            <v>127</v>
          </cell>
          <cell r="AI156">
            <v>131</v>
          </cell>
          <cell r="AJ156">
            <v>136</v>
          </cell>
          <cell r="AK156">
            <v>137</v>
          </cell>
          <cell r="AL156">
            <v>0</v>
          </cell>
          <cell r="AM156">
            <v>0</v>
          </cell>
          <cell r="AN156">
            <v>143</v>
          </cell>
          <cell r="AO156">
            <v>147</v>
          </cell>
          <cell r="AP156">
            <v>156</v>
          </cell>
          <cell r="AQ156">
            <v>160</v>
          </cell>
          <cell r="AR156">
            <v>0</v>
          </cell>
          <cell r="AS156">
            <v>167</v>
          </cell>
          <cell r="AT156">
            <v>166</v>
          </cell>
          <cell r="AU156">
            <v>0</v>
          </cell>
          <cell r="AV156">
            <v>170</v>
          </cell>
          <cell r="AW156">
            <v>169</v>
          </cell>
          <cell r="AX156">
            <v>0</v>
          </cell>
          <cell r="AY156">
            <v>0</v>
          </cell>
          <cell r="AZ156">
            <v>171</v>
          </cell>
          <cell r="BA156">
            <v>176</v>
          </cell>
          <cell r="BB156">
            <v>175</v>
          </cell>
          <cell r="BC156">
            <v>177</v>
          </cell>
          <cell r="BD156">
            <v>0</v>
          </cell>
          <cell r="BE156">
            <v>210</v>
          </cell>
          <cell r="BF156">
            <v>209</v>
          </cell>
        </row>
        <row r="157">
          <cell r="B157">
            <v>1</v>
          </cell>
          <cell r="C157" t="str">
            <v>Р. Каракалпакстан</v>
          </cell>
          <cell r="D157">
            <v>861593</v>
          </cell>
          <cell r="E157">
            <v>377869</v>
          </cell>
          <cell r="F157">
            <v>565805</v>
          </cell>
          <cell r="G157">
            <v>4459596</v>
          </cell>
          <cell r="H157">
            <v>290000</v>
          </cell>
          <cell r="I157">
            <v>3270382</v>
          </cell>
          <cell r="J157">
            <v>1696258</v>
          </cell>
          <cell r="K157">
            <v>807435</v>
          </cell>
          <cell r="L157">
            <v>0</v>
          </cell>
          <cell r="M157">
            <v>1</v>
          </cell>
          <cell r="N157" t="str">
            <v>Р. Каракалпакстан</v>
          </cell>
          <cell r="O157">
            <v>0</v>
          </cell>
          <cell r="P157">
            <v>0</v>
          </cell>
          <cell r="Q157">
            <v>0</v>
          </cell>
          <cell r="R157">
            <v>0</v>
          </cell>
          <cell r="S157">
            <v>0</v>
          </cell>
          <cell r="T157">
            <v>0</v>
          </cell>
          <cell r="U157">
            <v>0</v>
          </cell>
          <cell r="V157">
            <v>0</v>
          </cell>
          <cell r="W157">
            <v>0</v>
          </cell>
          <cell r="X157">
            <v>0</v>
          </cell>
          <cell r="Y157">
            <v>0</v>
          </cell>
          <cell r="Z157">
            <v>1</v>
          </cell>
          <cell r="AA157" t="str">
            <v>Р. Каракалпакстан</v>
          </cell>
          <cell r="AC157">
            <v>0</v>
          </cell>
          <cell r="AD157">
            <v>888823</v>
          </cell>
          <cell r="AE157">
            <v>0</v>
          </cell>
          <cell r="AF157">
            <v>0</v>
          </cell>
          <cell r="AG157">
            <v>0</v>
          </cell>
          <cell r="AH157">
            <v>456065</v>
          </cell>
          <cell r="AI157">
            <v>51400</v>
          </cell>
          <cell r="AJ157">
            <v>489500</v>
          </cell>
          <cell r="AK157">
            <v>940200</v>
          </cell>
          <cell r="AL157">
            <v>1</v>
          </cell>
          <cell r="AM157" t="str">
            <v>Р. Каракалпакстан</v>
          </cell>
          <cell r="AN157">
            <v>268079</v>
          </cell>
          <cell r="AO157">
            <v>266507</v>
          </cell>
          <cell r="AP157">
            <v>776401</v>
          </cell>
          <cell r="AQ157">
            <v>168143</v>
          </cell>
          <cell r="AR157">
            <v>180203</v>
          </cell>
          <cell r="AS157">
            <v>7954</v>
          </cell>
          <cell r="AT157">
            <v>172249</v>
          </cell>
          <cell r="AU157">
            <v>64102</v>
          </cell>
          <cell r="AV157">
            <v>49784</v>
          </cell>
          <cell r="AW157">
            <v>14318</v>
          </cell>
          <cell r="AX157">
            <v>1</v>
          </cell>
          <cell r="AY157" t="str">
            <v>Р. Каракалпакстан</v>
          </cell>
          <cell r="AZ157">
            <v>65074</v>
          </cell>
          <cell r="BA157">
            <v>109518</v>
          </cell>
          <cell r="BB157">
            <v>38108</v>
          </cell>
          <cell r="BC157">
            <v>280540</v>
          </cell>
          <cell r="BD157">
            <v>152747</v>
          </cell>
          <cell r="BE157">
            <v>70132</v>
          </cell>
          <cell r="BF157">
            <v>82615</v>
          </cell>
          <cell r="BG157">
            <v>15828090</v>
          </cell>
        </row>
        <row r="158">
          <cell r="B158">
            <v>2</v>
          </cell>
          <cell r="C158" t="str">
            <v>Андижанская</v>
          </cell>
          <cell r="D158">
            <v>1071161</v>
          </cell>
          <cell r="E158">
            <v>854051</v>
          </cell>
          <cell r="F158">
            <v>1037625</v>
          </cell>
          <cell r="G158">
            <v>6650538</v>
          </cell>
          <cell r="H158">
            <v>660000</v>
          </cell>
          <cell r="I158">
            <v>4081131</v>
          </cell>
          <cell r="J158">
            <v>2481704</v>
          </cell>
          <cell r="K158">
            <v>599376</v>
          </cell>
          <cell r="L158">
            <v>0</v>
          </cell>
          <cell r="M158">
            <v>2</v>
          </cell>
          <cell r="N158" t="str">
            <v>Андижанская</v>
          </cell>
          <cell r="O158">
            <v>0</v>
          </cell>
          <cell r="P158">
            <v>23212</v>
          </cell>
          <cell r="Q158">
            <v>0</v>
          </cell>
          <cell r="R158">
            <v>399112</v>
          </cell>
          <cell r="S158">
            <v>0</v>
          </cell>
          <cell r="T158">
            <v>0</v>
          </cell>
          <cell r="U158">
            <v>0</v>
          </cell>
          <cell r="V158">
            <v>0</v>
          </cell>
          <cell r="W158">
            <v>0</v>
          </cell>
          <cell r="X158">
            <v>0</v>
          </cell>
          <cell r="Y158">
            <v>0</v>
          </cell>
          <cell r="Z158">
            <v>2</v>
          </cell>
          <cell r="AA158" t="str">
            <v>Андижанская</v>
          </cell>
          <cell r="AC158">
            <v>0</v>
          </cell>
          <cell r="AD158">
            <v>1368304</v>
          </cell>
          <cell r="AE158">
            <v>0</v>
          </cell>
          <cell r="AF158">
            <v>91700</v>
          </cell>
          <cell r="AG158">
            <v>0</v>
          </cell>
          <cell r="AH158">
            <v>870627</v>
          </cell>
          <cell r="AI158">
            <v>94073</v>
          </cell>
          <cell r="AJ158">
            <v>732200</v>
          </cell>
          <cell r="AK158">
            <v>626800</v>
          </cell>
          <cell r="AL158">
            <v>2</v>
          </cell>
          <cell r="AM158" t="str">
            <v>Андижанская</v>
          </cell>
          <cell r="AN158">
            <v>310796</v>
          </cell>
          <cell r="AO158">
            <v>43084</v>
          </cell>
          <cell r="AP158">
            <v>1016278</v>
          </cell>
          <cell r="AQ158">
            <v>331723</v>
          </cell>
          <cell r="AR158">
            <v>145960</v>
          </cell>
          <cell r="AS158">
            <v>18204</v>
          </cell>
          <cell r="AT158">
            <v>127756</v>
          </cell>
          <cell r="AU158">
            <v>133307</v>
          </cell>
          <cell r="AV158">
            <v>99675</v>
          </cell>
          <cell r="AW158">
            <v>33632</v>
          </cell>
          <cell r="AX158">
            <v>2</v>
          </cell>
          <cell r="AY158" t="str">
            <v>Андижанская</v>
          </cell>
          <cell r="AZ158">
            <v>140914</v>
          </cell>
          <cell r="BA158">
            <v>143783</v>
          </cell>
          <cell r="BB158">
            <v>38165</v>
          </cell>
          <cell r="BC158">
            <v>1369807</v>
          </cell>
          <cell r="BD158">
            <v>357403</v>
          </cell>
          <cell r="BE158">
            <v>144571</v>
          </cell>
          <cell r="BF158">
            <v>212832</v>
          </cell>
          <cell r="BG158">
            <v>23191130</v>
          </cell>
        </row>
        <row r="159">
          <cell r="B159">
            <v>3</v>
          </cell>
          <cell r="C159" t="str">
            <v>Бухарская</v>
          </cell>
          <cell r="D159">
            <v>6296214</v>
          </cell>
          <cell r="E159">
            <v>611057</v>
          </cell>
          <cell r="F159">
            <v>794537</v>
          </cell>
          <cell r="G159">
            <v>7843500</v>
          </cell>
          <cell r="H159">
            <v>580000</v>
          </cell>
          <cell r="I159">
            <v>15367572</v>
          </cell>
          <cell r="J159">
            <v>13089476</v>
          </cell>
          <cell r="K159">
            <v>1009603</v>
          </cell>
          <cell r="L159">
            <v>29642</v>
          </cell>
          <cell r="M159">
            <v>3</v>
          </cell>
          <cell r="N159" t="str">
            <v>Бухарская</v>
          </cell>
          <cell r="O159">
            <v>0</v>
          </cell>
          <cell r="P159">
            <v>26298</v>
          </cell>
          <cell r="Q159">
            <v>0</v>
          </cell>
          <cell r="R159">
            <v>0</v>
          </cell>
          <cell r="S159">
            <v>0</v>
          </cell>
          <cell r="T159">
            <v>0</v>
          </cell>
          <cell r="U159">
            <v>0</v>
          </cell>
          <cell r="V159">
            <v>21204</v>
          </cell>
          <cell r="W159">
            <v>0</v>
          </cell>
          <cell r="X159">
            <v>7500703</v>
          </cell>
          <cell r="Y159">
            <v>1428985</v>
          </cell>
          <cell r="Z159">
            <v>3</v>
          </cell>
          <cell r="AA159" t="str">
            <v>Бухарская</v>
          </cell>
          <cell r="AC159">
            <v>0</v>
          </cell>
          <cell r="AD159">
            <v>3009441</v>
          </cell>
          <cell r="AE159">
            <v>0</v>
          </cell>
          <cell r="AF159">
            <v>63600</v>
          </cell>
          <cell r="AG159">
            <v>0</v>
          </cell>
          <cell r="AH159">
            <v>2506207</v>
          </cell>
          <cell r="AI159">
            <v>58927</v>
          </cell>
          <cell r="AJ159">
            <v>977600</v>
          </cell>
          <cell r="AK159">
            <v>884200</v>
          </cell>
          <cell r="AL159">
            <v>3</v>
          </cell>
          <cell r="AM159" t="str">
            <v>Бухарская</v>
          </cell>
          <cell r="AN159">
            <v>220417</v>
          </cell>
          <cell r="AO159">
            <v>55156</v>
          </cell>
          <cell r="AP159">
            <v>1714933</v>
          </cell>
          <cell r="AQ159">
            <v>2545645</v>
          </cell>
          <cell r="AR159">
            <v>218191</v>
          </cell>
          <cell r="AS159">
            <v>72486</v>
          </cell>
          <cell r="AT159">
            <v>145705</v>
          </cell>
          <cell r="AU159">
            <v>228366</v>
          </cell>
          <cell r="AV159">
            <v>181326</v>
          </cell>
          <cell r="AW159">
            <v>47040</v>
          </cell>
          <cell r="AX159">
            <v>3</v>
          </cell>
          <cell r="AY159" t="str">
            <v>Бухарская</v>
          </cell>
          <cell r="AZ159">
            <v>128525</v>
          </cell>
          <cell r="BA159">
            <v>96275</v>
          </cell>
          <cell r="BB159">
            <v>115745</v>
          </cell>
          <cell r="BC159">
            <v>626358</v>
          </cell>
          <cell r="BD159">
            <v>189366</v>
          </cell>
          <cell r="BE159">
            <v>101516</v>
          </cell>
          <cell r="BF159">
            <v>87850</v>
          </cell>
          <cell r="BG159">
            <v>55148267</v>
          </cell>
        </row>
        <row r="160">
          <cell r="B160">
            <v>4</v>
          </cell>
          <cell r="C160" t="str">
            <v>Джизакская</v>
          </cell>
          <cell r="D160">
            <v>734630</v>
          </cell>
          <cell r="E160">
            <v>217354</v>
          </cell>
          <cell r="F160">
            <v>553065</v>
          </cell>
          <cell r="G160">
            <v>2169572</v>
          </cell>
          <cell r="H160">
            <v>370000</v>
          </cell>
          <cell r="I160">
            <v>2178000</v>
          </cell>
          <cell r="J160">
            <v>221597</v>
          </cell>
          <cell r="K160">
            <v>0</v>
          </cell>
          <cell r="L160">
            <v>0</v>
          </cell>
          <cell r="M160">
            <v>4</v>
          </cell>
          <cell r="N160" t="str">
            <v>Джизакская</v>
          </cell>
          <cell r="O160">
            <v>0</v>
          </cell>
          <cell r="P160">
            <v>0</v>
          </cell>
          <cell r="Q160">
            <v>0</v>
          </cell>
          <cell r="R160">
            <v>0</v>
          </cell>
          <cell r="S160">
            <v>0</v>
          </cell>
          <cell r="T160">
            <v>0</v>
          </cell>
          <cell r="U160">
            <v>0</v>
          </cell>
          <cell r="V160">
            <v>0</v>
          </cell>
          <cell r="W160">
            <v>0</v>
          </cell>
          <cell r="X160">
            <v>0</v>
          </cell>
          <cell r="Y160">
            <v>0</v>
          </cell>
          <cell r="Z160">
            <v>4</v>
          </cell>
          <cell r="AA160" t="str">
            <v>Джизакская</v>
          </cell>
          <cell r="AC160">
            <v>0</v>
          </cell>
          <cell r="AD160">
            <v>221597</v>
          </cell>
          <cell r="AE160">
            <v>0</v>
          </cell>
          <cell r="AF160">
            <v>0</v>
          </cell>
          <cell r="AG160">
            <v>0</v>
          </cell>
          <cell r="AH160">
            <v>288860</v>
          </cell>
          <cell r="AI160">
            <v>78834</v>
          </cell>
          <cell r="AJ160">
            <v>311500</v>
          </cell>
          <cell r="AK160">
            <v>1021700</v>
          </cell>
          <cell r="AL160">
            <v>4</v>
          </cell>
          <cell r="AM160" t="str">
            <v>Джизакская</v>
          </cell>
          <cell r="AN160">
            <v>3936</v>
          </cell>
          <cell r="AO160">
            <v>16438</v>
          </cell>
          <cell r="AP160">
            <v>343959</v>
          </cell>
          <cell r="AQ160">
            <v>104353</v>
          </cell>
          <cell r="AR160">
            <v>95959</v>
          </cell>
          <cell r="AS160">
            <v>4239</v>
          </cell>
          <cell r="AT160">
            <v>91720</v>
          </cell>
          <cell r="AU160">
            <v>65608</v>
          </cell>
          <cell r="AV160">
            <v>56318</v>
          </cell>
          <cell r="AW160">
            <v>9290</v>
          </cell>
          <cell r="AX160">
            <v>4</v>
          </cell>
          <cell r="AY160" t="str">
            <v>Джизакская</v>
          </cell>
          <cell r="AZ160">
            <v>48568</v>
          </cell>
          <cell r="BA160">
            <v>78247</v>
          </cell>
          <cell r="BB160">
            <v>53815</v>
          </cell>
          <cell r="BC160">
            <v>446532</v>
          </cell>
          <cell r="BD160">
            <v>82398</v>
          </cell>
          <cell r="BE160">
            <v>35761</v>
          </cell>
          <cell r="BF160">
            <v>46637</v>
          </cell>
          <cell r="BG160">
            <v>9484925</v>
          </cell>
        </row>
        <row r="161">
          <cell r="B161">
            <v>5</v>
          </cell>
          <cell r="C161" t="str">
            <v>Кашкадарьинская</v>
          </cell>
          <cell r="D161">
            <v>4017200</v>
          </cell>
          <cell r="E161">
            <v>774737</v>
          </cell>
          <cell r="F161">
            <v>1526702</v>
          </cell>
          <cell r="G161">
            <v>7759800</v>
          </cell>
          <cell r="H161">
            <v>481000</v>
          </cell>
          <cell r="I161">
            <v>17160500</v>
          </cell>
          <cell r="J161">
            <v>4086242</v>
          </cell>
          <cell r="K161">
            <v>150000</v>
          </cell>
          <cell r="L161">
            <v>0</v>
          </cell>
          <cell r="M161">
            <v>5</v>
          </cell>
          <cell r="N161" t="str">
            <v>Кашкадарьинская</v>
          </cell>
          <cell r="O161">
            <v>0</v>
          </cell>
          <cell r="P161">
            <v>0</v>
          </cell>
          <cell r="Q161">
            <v>0</v>
          </cell>
          <cell r="R161">
            <v>0</v>
          </cell>
          <cell r="S161">
            <v>0</v>
          </cell>
          <cell r="T161">
            <v>0</v>
          </cell>
          <cell r="U161">
            <v>0</v>
          </cell>
          <cell r="V161">
            <v>0</v>
          </cell>
          <cell r="W161">
            <v>0</v>
          </cell>
          <cell r="X161">
            <v>0</v>
          </cell>
          <cell r="Y161">
            <v>0</v>
          </cell>
          <cell r="Z161">
            <v>5</v>
          </cell>
          <cell r="AA161" t="str">
            <v>Кашкадарьинская</v>
          </cell>
          <cell r="AC161">
            <v>0</v>
          </cell>
          <cell r="AD161">
            <v>3920342</v>
          </cell>
          <cell r="AE161">
            <v>0</v>
          </cell>
          <cell r="AF161">
            <v>15900</v>
          </cell>
          <cell r="AG161">
            <v>0</v>
          </cell>
          <cell r="AH161">
            <v>6160547</v>
          </cell>
          <cell r="AI161">
            <v>172674</v>
          </cell>
          <cell r="AJ161">
            <v>946300</v>
          </cell>
          <cell r="AK161">
            <v>997000</v>
          </cell>
          <cell r="AL161">
            <v>5</v>
          </cell>
          <cell r="AM161" t="str">
            <v>Кашкадарьинская</v>
          </cell>
          <cell r="AN161">
            <v>5463900</v>
          </cell>
          <cell r="AO161">
            <v>170611</v>
          </cell>
          <cell r="AP161">
            <v>3261560</v>
          </cell>
          <cell r="AQ161">
            <v>1022586</v>
          </cell>
          <cell r="AR161">
            <v>216883</v>
          </cell>
          <cell r="AS161">
            <v>44070</v>
          </cell>
          <cell r="AT161">
            <v>172813</v>
          </cell>
          <cell r="AU161">
            <v>206369</v>
          </cell>
          <cell r="AV161">
            <v>145292</v>
          </cell>
          <cell r="AW161">
            <v>61077</v>
          </cell>
          <cell r="AX161">
            <v>5</v>
          </cell>
          <cell r="AY161" t="str">
            <v>Кашкадарьинская</v>
          </cell>
          <cell r="AZ161">
            <v>104268</v>
          </cell>
          <cell r="BA161">
            <v>0</v>
          </cell>
          <cell r="BB161">
            <v>100001</v>
          </cell>
          <cell r="BC161">
            <v>821373</v>
          </cell>
          <cell r="BD161">
            <v>182289</v>
          </cell>
          <cell r="BE161">
            <v>66500</v>
          </cell>
          <cell r="BF161">
            <v>115789</v>
          </cell>
          <cell r="BG161">
            <v>55632542</v>
          </cell>
        </row>
        <row r="162">
          <cell r="B162">
            <v>6</v>
          </cell>
          <cell r="C162" t="str">
            <v>Навоийская</v>
          </cell>
          <cell r="D162">
            <v>7218800</v>
          </cell>
          <cell r="E162">
            <v>384420</v>
          </cell>
          <cell r="F162">
            <v>599606</v>
          </cell>
          <cell r="G162">
            <v>11530678</v>
          </cell>
          <cell r="H162">
            <v>300000</v>
          </cell>
          <cell r="I162">
            <v>6575404</v>
          </cell>
          <cell r="J162">
            <v>315203</v>
          </cell>
          <cell r="K162">
            <v>0</v>
          </cell>
          <cell r="L162">
            <v>0</v>
          </cell>
          <cell r="M162">
            <v>6</v>
          </cell>
          <cell r="N162" t="str">
            <v>Навоийская</v>
          </cell>
          <cell r="O162">
            <v>0</v>
          </cell>
          <cell r="P162">
            <v>0</v>
          </cell>
          <cell r="Q162">
            <v>0</v>
          </cell>
          <cell r="R162">
            <v>0</v>
          </cell>
          <cell r="S162">
            <v>0</v>
          </cell>
          <cell r="T162">
            <v>0</v>
          </cell>
          <cell r="U162">
            <v>0</v>
          </cell>
          <cell r="V162">
            <v>56203</v>
          </cell>
          <cell r="W162">
            <v>0</v>
          </cell>
          <cell r="X162">
            <v>0</v>
          </cell>
          <cell r="Y162">
            <v>0</v>
          </cell>
          <cell r="Z162">
            <v>6</v>
          </cell>
          <cell r="AA162" t="str">
            <v>Навоийская</v>
          </cell>
          <cell r="AC162">
            <v>0</v>
          </cell>
          <cell r="AD162">
            <v>259000</v>
          </cell>
          <cell r="AE162">
            <v>0</v>
          </cell>
          <cell r="AF162">
            <v>0</v>
          </cell>
          <cell r="AG162">
            <v>0</v>
          </cell>
          <cell r="AH162">
            <v>3543400</v>
          </cell>
          <cell r="AI162">
            <v>10376</v>
          </cell>
          <cell r="AJ162">
            <v>809400</v>
          </cell>
          <cell r="AK162">
            <v>382500</v>
          </cell>
          <cell r="AL162">
            <v>6</v>
          </cell>
          <cell r="AM162" t="str">
            <v>Навоийская</v>
          </cell>
          <cell r="AN162">
            <v>70325500</v>
          </cell>
          <cell r="AO162">
            <v>440122</v>
          </cell>
          <cell r="AP162">
            <v>3940011</v>
          </cell>
          <cell r="AQ162">
            <v>485404</v>
          </cell>
          <cell r="AR162">
            <v>75703</v>
          </cell>
          <cell r="AS162">
            <v>33746</v>
          </cell>
          <cell r="AT162">
            <v>41957</v>
          </cell>
          <cell r="AU162">
            <v>127366</v>
          </cell>
          <cell r="AV162">
            <v>84091</v>
          </cell>
          <cell r="AW162">
            <v>43275</v>
          </cell>
          <cell r="AX162">
            <v>6</v>
          </cell>
          <cell r="AY162" t="str">
            <v>Навоийская</v>
          </cell>
          <cell r="AZ162">
            <v>22961</v>
          </cell>
          <cell r="BA162">
            <v>71537</v>
          </cell>
          <cell r="BB162">
            <v>98783</v>
          </cell>
          <cell r="BC162">
            <v>345324</v>
          </cell>
          <cell r="BD162">
            <v>160091</v>
          </cell>
          <cell r="BE162">
            <v>53116</v>
          </cell>
          <cell r="BF162">
            <v>106975</v>
          </cell>
          <cell r="BG162">
            <v>107762589</v>
          </cell>
        </row>
        <row r="163">
          <cell r="B163">
            <v>7</v>
          </cell>
          <cell r="C163" t="str">
            <v>Наманганская</v>
          </cell>
          <cell r="D163">
            <v>1345800</v>
          </cell>
          <cell r="E163">
            <v>880565</v>
          </cell>
          <cell r="F163">
            <v>654153</v>
          </cell>
          <cell r="G163">
            <v>4095699</v>
          </cell>
          <cell r="H163">
            <v>575000</v>
          </cell>
          <cell r="I163">
            <v>5507800</v>
          </cell>
          <cell r="J163">
            <v>2186644</v>
          </cell>
          <cell r="K163">
            <v>463230</v>
          </cell>
          <cell r="L163">
            <v>0</v>
          </cell>
          <cell r="M163">
            <v>7</v>
          </cell>
          <cell r="N163" t="str">
            <v>Наманганская</v>
          </cell>
          <cell r="O163">
            <v>0</v>
          </cell>
          <cell r="P163">
            <v>137513</v>
          </cell>
          <cell r="Q163">
            <v>0</v>
          </cell>
          <cell r="R163">
            <v>0</v>
          </cell>
          <cell r="S163">
            <v>0</v>
          </cell>
          <cell r="T163">
            <v>0</v>
          </cell>
          <cell r="U163">
            <v>0</v>
          </cell>
          <cell r="V163">
            <v>0</v>
          </cell>
          <cell r="W163">
            <v>0</v>
          </cell>
          <cell r="X163">
            <v>0</v>
          </cell>
          <cell r="Y163">
            <v>0</v>
          </cell>
          <cell r="Z163">
            <v>7</v>
          </cell>
          <cell r="AA163" t="str">
            <v>Наманганская</v>
          </cell>
          <cell r="AC163">
            <v>0</v>
          </cell>
          <cell r="AD163">
            <v>1564701</v>
          </cell>
          <cell r="AE163">
            <v>0</v>
          </cell>
          <cell r="AF163">
            <v>21200</v>
          </cell>
          <cell r="AG163">
            <v>0</v>
          </cell>
          <cell r="AH163">
            <v>580200</v>
          </cell>
          <cell r="AI163">
            <v>118645</v>
          </cell>
          <cell r="AJ163">
            <v>660300</v>
          </cell>
          <cell r="AK163">
            <v>1636500</v>
          </cell>
          <cell r="AL163">
            <v>7</v>
          </cell>
          <cell r="AM163" t="str">
            <v>Наманганская</v>
          </cell>
          <cell r="AN163">
            <v>7281</v>
          </cell>
          <cell r="AO163">
            <v>38616</v>
          </cell>
          <cell r="AP163">
            <v>871051</v>
          </cell>
          <cell r="AQ163">
            <v>344225</v>
          </cell>
          <cell r="AR163">
            <v>251127</v>
          </cell>
          <cell r="AS163">
            <v>69484</v>
          </cell>
          <cell r="AT163">
            <v>181643</v>
          </cell>
          <cell r="AU163">
            <v>145688</v>
          </cell>
          <cell r="AV163">
            <v>89931</v>
          </cell>
          <cell r="AW163">
            <v>55757</v>
          </cell>
          <cell r="AX163">
            <v>7</v>
          </cell>
          <cell r="AY163" t="str">
            <v>Наманганская</v>
          </cell>
          <cell r="AZ163">
            <v>115811</v>
          </cell>
          <cell r="BA163">
            <v>85824</v>
          </cell>
          <cell r="BB163">
            <v>133484</v>
          </cell>
          <cell r="BC163">
            <v>1016861</v>
          </cell>
          <cell r="BD163">
            <v>159308</v>
          </cell>
          <cell r="BE163">
            <v>87870</v>
          </cell>
          <cell r="BF163">
            <v>71438</v>
          </cell>
          <cell r="BG163">
            <v>21410582</v>
          </cell>
        </row>
        <row r="164">
          <cell r="B164">
            <v>8</v>
          </cell>
          <cell r="C164" t="str">
            <v>Самаркандская</v>
          </cell>
          <cell r="D164">
            <v>1701600</v>
          </cell>
          <cell r="E164">
            <v>1149548</v>
          </cell>
          <cell r="F164">
            <v>1574122</v>
          </cell>
          <cell r="G164">
            <v>7367206</v>
          </cell>
          <cell r="H164">
            <v>1065000</v>
          </cell>
          <cell r="I164">
            <v>6908894</v>
          </cell>
          <cell r="J164">
            <v>3784419</v>
          </cell>
          <cell r="K164">
            <v>1042600</v>
          </cell>
          <cell r="L164">
            <v>28472</v>
          </cell>
          <cell r="M164">
            <v>8</v>
          </cell>
          <cell r="N164" t="str">
            <v>Самаркандская</v>
          </cell>
          <cell r="O164">
            <v>1106</v>
          </cell>
          <cell r="P164">
            <v>178046</v>
          </cell>
          <cell r="Q164">
            <v>0</v>
          </cell>
          <cell r="R164">
            <v>115000</v>
          </cell>
          <cell r="S164">
            <v>195600</v>
          </cell>
          <cell r="T164">
            <v>0</v>
          </cell>
          <cell r="U164">
            <v>0</v>
          </cell>
          <cell r="V164">
            <v>117559</v>
          </cell>
          <cell r="W164">
            <v>0</v>
          </cell>
          <cell r="X164">
            <v>0</v>
          </cell>
          <cell r="Y164">
            <v>0</v>
          </cell>
          <cell r="Z164">
            <v>8</v>
          </cell>
          <cell r="AA164" t="str">
            <v>Самаркандская</v>
          </cell>
          <cell r="AC164">
            <v>0</v>
          </cell>
          <cell r="AD164">
            <v>1831036</v>
          </cell>
          <cell r="AE164">
            <v>0</v>
          </cell>
          <cell r="AF164">
            <v>275000</v>
          </cell>
          <cell r="AG164">
            <v>0</v>
          </cell>
          <cell r="AH164">
            <v>918450</v>
          </cell>
          <cell r="AI164">
            <v>49048</v>
          </cell>
          <cell r="AJ164">
            <v>556900</v>
          </cell>
          <cell r="AK164">
            <v>1918900</v>
          </cell>
          <cell r="AL164">
            <v>8</v>
          </cell>
          <cell r="AM164" t="str">
            <v>Самаркандская</v>
          </cell>
          <cell r="AN164">
            <v>14207</v>
          </cell>
          <cell r="AO164">
            <v>62844</v>
          </cell>
          <cell r="AP164">
            <v>1032110</v>
          </cell>
          <cell r="AQ164">
            <v>436476</v>
          </cell>
          <cell r="AR164">
            <v>355183</v>
          </cell>
          <cell r="AS164">
            <v>69169</v>
          </cell>
          <cell r="AT164">
            <v>286014</v>
          </cell>
          <cell r="AU164">
            <v>262197</v>
          </cell>
          <cell r="AV164">
            <v>138558</v>
          </cell>
          <cell r="AW164">
            <v>123639</v>
          </cell>
          <cell r="AX164">
            <v>8</v>
          </cell>
          <cell r="AY164" t="str">
            <v>Самаркандская</v>
          </cell>
          <cell r="AZ164">
            <v>104584</v>
          </cell>
          <cell r="BA164">
            <v>177406</v>
          </cell>
          <cell r="BB164">
            <v>192068</v>
          </cell>
          <cell r="BC164">
            <v>1409196</v>
          </cell>
          <cell r="BD164">
            <v>256782</v>
          </cell>
          <cell r="BE164">
            <v>77867</v>
          </cell>
          <cell r="BF164">
            <v>178915</v>
          </cell>
          <cell r="BG164">
            <v>31297140</v>
          </cell>
        </row>
        <row r="165">
          <cell r="B165">
            <v>9</v>
          </cell>
          <cell r="C165" t="str">
            <v>Сурхандарьинская</v>
          </cell>
          <cell r="D165">
            <v>1159447</v>
          </cell>
          <cell r="E165">
            <v>448435</v>
          </cell>
          <cell r="F165">
            <v>679750</v>
          </cell>
          <cell r="G165">
            <v>4452393</v>
          </cell>
          <cell r="H165">
            <v>458000</v>
          </cell>
          <cell r="I165">
            <v>4788330</v>
          </cell>
          <cell r="J165">
            <v>2441892</v>
          </cell>
          <cell r="K165">
            <v>688133</v>
          </cell>
          <cell r="L165">
            <v>0</v>
          </cell>
          <cell r="M165">
            <v>9</v>
          </cell>
          <cell r="N165" t="str">
            <v>Сурхандарьинская</v>
          </cell>
          <cell r="O165">
            <v>0</v>
          </cell>
          <cell r="P165">
            <v>86200</v>
          </cell>
          <cell r="Q165">
            <v>0</v>
          </cell>
          <cell r="R165">
            <v>0</v>
          </cell>
          <cell r="S165">
            <v>0</v>
          </cell>
          <cell r="T165">
            <v>5567</v>
          </cell>
          <cell r="U165">
            <v>0</v>
          </cell>
          <cell r="V165">
            <v>0</v>
          </cell>
          <cell r="W165">
            <v>0</v>
          </cell>
          <cell r="X165">
            <v>0</v>
          </cell>
          <cell r="Y165">
            <v>0</v>
          </cell>
          <cell r="Z165">
            <v>9</v>
          </cell>
          <cell r="AA165" t="str">
            <v>Сурхандарьинская</v>
          </cell>
          <cell r="AC165">
            <v>0</v>
          </cell>
          <cell r="AD165">
            <v>1643692</v>
          </cell>
          <cell r="AE165">
            <v>0</v>
          </cell>
          <cell r="AF165">
            <v>18300</v>
          </cell>
          <cell r="AG165">
            <v>0</v>
          </cell>
          <cell r="AH165">
            <v>654889</v>
          </cell>
          <cell r="AI165">
            <v>119142</v>
          </cell>
          <cell r="AJ165">
            <v>573000</v>
          </cell>
          <cell r="AK165">
            <v>420800</v>
          </cell>
          <cell r="AL165">
            <v>9</v>
          </cell>
          <cell r="AM165" t="str">
            <v>Сурхандарьинская</v>
          </cell>
          <cell r="AN165">
            <v>37821</v>
          </cell>
          <cell r="AO165">
            <v>36429</v>
          </cell>
          <cell r="AP165">
            <v>716226</v>
          </cell>
          <cell r="AQ165">
            <v>228112</v>
          </cell>
          <cell r="AR165">
            <v>193491</v>
          </cell>
          <cell r="AS165">
            <v>21476</v>
          </cell>
          <cell r="AT165">
            <v>172015</v>
          </cell>
          <cell r="AU165">
            <v>102444</v>
          </cell>
          <cell r="AV165">
            <v>50348</v>
          </cell>
          <cell r="AW165">
            <v>52096</v>
          </cell>
          <cell r="AX165">
            <v>9</v>
          </cell>
          <cell r="AY165" t="str">
            <v>Сурхандарьинская</v>
          </cell>
          <cell r="AZ165">
            <v>54110</v>
          </cell>
          <cell r="BA165">
            <v>141430</v>
          </cell>
          <cell r="BB165">
            <v>65811</v>
          </cell>
          <cell r="BC165">
            <v>843800</v>
          </cell>
          <cell r="BD165">
            <v>197688</v>
          </cell>
          <cell r="BE165">
            <v>87953</v>
          </cell>
          <cell r="BF165">
            <v>109735</v>
          </cell>
          <cell r="BG165">
            <v>18813440</v>
          </cell>
        </row>
        <row r="166">
          <cell r="B166">
            <v>10</v>
          </cell>
          <cell r="C166" t="str">
            <v>Сырдарьинская</v>
          </cell>
          <cell r="D166">
            <v>1445827</v>
          </cell>
          <cell r="E166">
            <v>189853</v>
          </cell>
          <cell r="F166">
            <v>396250</v>
          </cell>
          <cell r="G166">
            <v>2579395</v>
          </cell>
          <cell r="H166">
            <v>210000</v>
          </cell>
          <cell r="I166">
            <v>3776939</v>
          </cell>
          <cell r="J166">
            <v>998006</v>
          </cell>
          <cell r="K166">
            <v>92640</v>
          </cell>
          <cell r="L166">
            <v>0</v>
          </cell>
          <cell r="M166">
            <v>10</v>
          </cell>
          <cell r="N166" t="str">
            <v>Сырдарьинская</v>
          </cell>
          <cell r="O166">
            <v>0</v>
          </cell>
          <cell r="P166">
            <v>27093</v>
          </cell>
          <cell r="Q166">
            <v>0</v>
          </cell>
          <cell r="R166">
            <v>0</v>
          </cell>
          <cell r="S166">
            <v>0</v>
          </cell>
          <cell r="T166">
            <v>0</v>
          </cell>
          <cell r="U166">
            <v>0</v>
          </cell>
          <cell r="V166">
            <v>0</v>
          </cell>
          <cell r="W166">
            <v>0</v>
          </cell>
          <cell r="X166">
            <v>0</v>
          </cell>
          <cell r="Y166">
            <v>0</v>
          </cell>
          <cell r="Z166">
            <v>10</v>
          </cell>
          <cell r="AA166" t="str">
            <v>Сырдарьинская</v>
          </cell>
          <cell r="AC166">
            <v>0</v>
          </cell>
          <cell r="AD166">
            <v>869073</v>
          </cell>
          <cell r="AE166">
            <v>0</v>
          </cell>
          <cell r="AF166">
            <v>9200</v>
          </cell>
          <cell r="AG166">
            <v>0</v>
          </cell>
          <cell r="AH166">
            <v>529708</v>
          </cell>
          <cell r="AI166">
            <v>29175</v>
          </cell>
          <cell r="AJ166">
            <v>294500</v>
          </cell>
          <cell r="AK166">
            <v>551300</v>
          </cell>
          <cell r="AL166">
            <v>10</v>
          </cell>
          <cell r="AM166" t="str">
            <v>Сырдарьинская</v>
          </cell>
          <cell r="AN166">
            <v>0</v>
          </cell>
          <cell r="AO166">
            <v>605654</v>
          </cell>
          <cell r="AP166">
            <v>999197</v>
          </cell>
          <cell r="AQ166">
            <v>186087</v>
          </cell>
          <cell r="AR166">
            <v>91852</v>
          </cell>
          <cell r="AS166">
            <v>883</v>
          </cell>
          <cell r="AT166">
            <v>90969</v>
          </cell>
          <cell r="AU166">
            <v>77006</v>
          </cell>
          <cell r="AV166">
            <v>42018</v>
          </cell>
          <cell r="AW166">
            <v>34988</v>
          </cell>
          <cell r="AX166">
            <v>10</v>
          </cell>
          <cell r="AY166" t="str">
            <v>Сырдарьинская</v>
          </cell>
          <cell r="AZ166">
            <v>38046</v>
          </cell>
          <cell r="BA166">
            <v>60426</v>
          </cell>
          <cell r="BB166">
            <v>68856</v>
          </cell>
          <cell r="BC166">
            <v>291136</v>
          </cell>
          <cell r="BD166">
            <v>140871</v>
          </cell>
          <cell r="BE166">
            <v>42370</v>
          </cell>
          <cell r="BF166">
            <v>98501</v>
          </cell>
          <cell r="BG166">
            <v>13560084</v>
          </cell>
        </row>
        <row r="167">
          <cell r="B167">
            <v>11</v>
          </cell>
          <cell r="C167" t="str">
            <v>Ташкентская</v>
          </cell>
          <cell r="D167">
            <v>9291027</v>
          </cell>
          <cell r="E167">
            <v>1606080</v>
          </cell>
          <cell r="F167">
            <v>3090211</v>
          </cell>
          <cell r="G167">
            <v>17199232</v>
          </cell>
          <cell r="H167">
            <v>1075000</v>
          </cell>
          <cell r="I167">
            <v>16071408</v>
          </cell>
          <cell r="J167">
            <v>9001054</v>
          </cell>
          <cell r="K167">
            <v>4353125</v>
          </cell>
          <cell r="L167">
            <v>66716</v>
          </cell>
          <cell r="M167">
            <v>11</v>
          </cell>
          <cell r="N167" t="str">
            <v>Ташкентская</v>
          </cell>
          <cell r="O167">
            <v>32528</v>
          </cell>
          <cell r="P167">
            <v>592622</v>
          </cell>
          <cell r="Q167">
            <v>0</v>
          </cell>
          <cell r="R167">
            <v>342819</v>
          </cell>
          <cell r="S167">
            <v>1225597</v>
          </cell>
          <cell r="T167">
            <v>25788</v>
          </cell>
          <cell r="U167">
            <v>0</v>
          </cell>
          <cell r="V167">
            <v>513452</v>
          </cell>
          <cell r="W167">
            <v>0</v>
          </cell>
          <cell r="X167">
            <v>0</v>
          </cell>
          <cell r="Y167">
            <v>0</v>
          </cell>
          <cell r="Z167">
            <v>11</v>
          </cell>
          <cell r="AA167" t="str">
            <v>Ташкентская</v>
          </cell>
          <cell r="AC167">
            <v>0</v>
          </cell>
          <cell r="AD167">
            <v>1527607</v>
          </cell>
          <cell r="AE167">
            <v>0</v>
          </cell>
          <cell r="AF167">
            <v>320800</v>
          </cell>
          <cell r="AG167">
            <v>0</v>
          </cell>
          <cell r="AH167">
            <v>4222164</v>
          </cell>
          <cell r="AI167">
            <v>126359</v>
          </cell>
          <cell r="AJ167">
            <v>1696600</v>
          </cell>
          <cell r="AK167">
            <v>2178400</v>
          </cell>
          <cell r="AL167">
            <v>11</v>
          </cell>
          <cell r="AM167" t="str">
            <v>Ташкентская</v>
          </cell>
          <cell r="AN167">
            <v>27651662</v>
          </cell>
          <cell r="AO167">
            <v>878420</v>
          </cell>
          <cell r="AP167">
            <v>3659422</v>
          </cell>
          <cell r="AQ167">
            <v>1687336</v>
          </cell>
          <cell r="AR167">
            <v>481570</v>
          </cell>
          <cell r="AS167">
            <v>4193</v>
          </cell>
          <cell r="AT167">
            <v>477377</v>
          </cell>
          <cell r="AU167">
            <v>1082900</v>
          </cell>
          <cell r="AV167">
            <v>982402</v>
          </cell>
          <cell r="AW167">
            <v>100498</v>
          </cell>
          <cell r="AX167">
            <v>11</v>
          </cell>
          <cell r="AY167" t="str">
            <v>Ташкентская</v>
          </cell>
          <cell r="AZ167">
            <v>206687</v>
          </cell>
          <cell r="BA167">
            <v>309917</v>
          </cell>
          <cell r="BB167">
            <v>214765</v>
          </cell>
          <cell r="BC167">
            <v>2341589</v>
          </cell>
          <cell r="BD167">
            <v>449732</v>
          </cell>
          <cell r="BE167">
            <v>259042</v>
          </cell>
          <cell r="BF167">
            <v>190690</v>
          </cell>
          <cell r="BG167">
            <v>104521535</v>
          </cell>
        </row>
        <row r="168">
          <cell r="B168">
            <v>12</v>
          </cell>
          <cell r="C168" t="str">
            <v>Ферганская</v>
          </cell>
          <cell r="D168">
            <v>3558079</v>
          </cell>
          <cell r="E168">
            <v>1051924</v>
          </cell>
          <cell r="F168">
            <v>1280120</v>
          </cell>
          <cell r="G168">
            <v>9140844</v>
          </cell>
          <cell r="H168">
            <v>1000000</v>
          </cell>
          <cell r="I168">
            <v>16482804</v>
          </cell>
          <cell r="J168">
            <v>17637665</v>
          </cell>
          <cell r="K168">
            <v>501600</v>
          </cell>
          <cell r="L168">
            <v>0</v>
          </cell>
          <cell r="M168">
            <v>12</v>
          </cell>
          <cell r="N168" t="str">
            <v>Ферганская</v>
          </cell>
          <cell r="O168">
            <v>0</v>
          </cell>
          <cell r="P168">
            <v>111013</v>
          </cell>
          <cell r="Q168">
            <v>0</v>
          </cell>
          <cell r="R168">
            <v>427200</v>
          </cell>
          <cell r="S168">
            <v>0</v>
          </cell>
          <cell r="T168">
            <v>0</v>
          </cell>
          <cell r="U168">
            <v>0</v>
          </cell>
          <cell r="V168">
            <v>18297</v>
          </cell>
          <cell r="W168">
            <v>0</v>
          </cell>
          <cell r="X168">
            <v>8562271</v>
          </cell>
          <cell r="Y168">
            <v>5406580</v>
          </cell>
          <cell r="Z168">
            <v>12</v>
          </cell>
          <cell r="AA168" t="str">
            <v>Ферганская</v>
          </cell>
          <cell r="AC168">
            <v>0</v>
          </cell>
          <cell r="AD168">
            <v>2239404</v>
          </cell>
          <cell r="AE168">
            <v>0</v>
          </cell>
          <cell r="AF168">
            <v>371300</v>
          </cell>
          <cell r="AG168">
            <v>0</v>
          </cell>
          <cell r="AH168">
            <v>2520425</v>
          </cell>
          <cell r="AI168">
            <v>166479</v>
          </cell>
          <cell r="AJ168">
            <v>1621900</v>
          </cell>
          <cell r="AK168">
            <v>1120200</v>
          </cell>
          <cell r="AL168">
            <v>12</v>
          </cell>
          <cell r="AM168" t="str">
            <v>Ферганская</v>
          </cell>
          <cell r="AN168">
            <v>18509</v>
          </cell>
          <cell r="AO168">
            <v>268003</v>
          </cell>
          <cell r="AP168">
            <v>2523761</v>
          </cell>
          <cell r="AQ168">
            <v>1049715</v>
          </cell>
          <cell r="AR168">
            <v>413518</v>
          </cell>
          <cell r="AS168">
            <v>83774</v>
          </cell>
          <cell r="AT168">
            <v>329744</v>
          </cell>
          <cell r="AU168">
            <v>176753</v>
          </cell>
          <cell r="AV168">
            <v>100606</v>
          </cell>
          <cell r="AW168">
            <v>76147</v>
          </cell>
          <cell r="AX168">
            <v>12</v>
          </cell>
          <cell r="AY168" t="str">
            <v>Ферганская</v>
          </cell>
          <cell r="AZ168">
            <v>160937</v>
          </cell>
          <cell r="BA168">
            <v>200453</v>
          </cell>
          <cell r="BB168">
            <v>131251</v>
          </cell>
          <cell r="BC168">
            <v>2367469</v>
          </cell>
          <cell r="BD168">
            <v>222029</v>
          </cell>
          <cell r="BE168">
            <v>109285</v>
          </cell>
          <cell r="BF168">
            <v>112744</v>
          </cell>
          <cell r="BG168">
            <v>63112838</v>
          </cell>
        </row>
        <row r="169">
          <cell r="B169">
            <v>13</v>
          </cell>
          <cell r="C169" t="str">
            <v>Хорезмская</v>
          </cell>
          <cell r="D169">
            <v>1036598</v>
          </cell>
          <cell r="E169">
            <v>395094</v>
          </cell>
          <cell r="F169">
            <v>540100</v>
          </cell>
          <cell r="G169">
            <v>4067800</v>
          </cell>
          <cell r="H169">
            <v>420000</v>
          </cell>
          <cell r="I169">
            <v>4833466</v>
          </cell>
          <cell r="J169">
            <v>3286263</v>
          </cell>
          <cell r="K169">
            <v>977200</v>
          </cell>
          <cell r="L169">
            <v>13400</v>
          </cell>
          <cell r="M169">
            <v>13</v>
          </cell>
          <cell r="N169" t="str">
            <v>Хорезмская</v>
          </cell>
          <cell r="O169">
            <v>15600</v>
          </cell>
          <cell r="P169">
            <v>0</v>
          </cell>
          <cell r="Q169">
            <v>0</v>
          </cell>
          <cell r="R169">
            <v>0</v>
          </cell>
          <cell r="S169">
            <v>0</v>
          </cell>
          <cell r="T169">
            <v>0</v>
          </cell>
          <cell r="U169">
            <v>0</v>
          </cell>
          <cell r="V169">
            <v>0</v>
          </cell>
          <cell r="W169">
            <v>0</v>
          </cell>
          <cell r="X169">
            <v>0</v>
          </cell>
          <cell r="Y169">
            <v>0</v>
          </cell>
          <cell r="Z169">
            <v>13</v>
          </cell>
          <cell r="AA169" t="str">
            <v>Хорезмская</v>
          </cell>
          <cell r="AC169">
            <v>0</v>
          </cell>
          <cell r="AD169">
            <v>2069263</v>
          </cell>
          <cell r="AE169">
            <v>0</v>
          </cell>
          <cell r="AF169">
            <v>210800</v>
          </cell>
          <cell r="AG169">
            <v>0</v>
          </cell>
          <cell r="AH169">
            <v>487655</v>
          </cell>
          <cell r="AI169">
            <v>115207</v>
          </cell>
          <cell r="AJ169">
            <v>690800</v>
          </cell>
          <cell r="AK169">
            <v>440800</v>
          </cell>
          <cell r="AL169">
            <v>13</v>
          </cell>
          <cell r="AM169" t="str">
            <v>Хорезмская</v>
          </cell>
          <cell r="AN169">
            <v>2900</v>
          </cell>
          <cell r="AO169">
            <v>181358</v>
          </cell>
          <cell r="AP169">
            <v>568278</v>
          </cell>
          <cell r="AQ169">
            <v>255040</v>
          </cell>
          <cell r="AR169">
            <v>122266</v>
          </cell>
          <cell r="AS169">
            <v>21322</v>
          </cell>
          <cell r="AT169">
            <v>100944</v>
          </cell>
          <cell r="AU169">
            <v>110324</v>
          </cell>
          <cell r="AV169">
            <v>79543</v>
          </cell>
          <cell r="AW169">
            <v>30781</v>
          </cell>
          <cell r="AX169">
            <v>13</v>
          </cell>
          <cell r="AY169" t="str">
            <v>Хорезмская</v>
          </cell>
          <cell r="AZ169">
            <v>80795</v>
          </cell>
          <cell r="BA169">
            <v>92724</v>
          </cell>
          <cell r="BB169">
            <v>74192</v>
          </cell>
          <cell r="BC169">
            <v>248876</v>
          </cell>
          <cell r="BD169">
            <v>166602</v>
          </cell>
          <cell r="BE169">
            <v>57017</v>
          </cell>
          <cell r="BF169">
            <v>109585</v>
          </cell>
          <cell r="BG169">
            <v>18217138</v>
          </cell>
        </row>
        <row r="170">
          <cell r="B170">
            <v>14</v>
          </cell>
          <cell r="C170" t="str">
            <v>город Ташкент</v>
          </cell>
          <cell r="D170">
            <v>21305092</v>
          </cell>
          <cell r="E170">
            <v>9162114</v>
          </cell>
          <cell r="F170">
            <v>9861829</v>
          </cell>
          <cell r="G170">
            <v>33918346</v>
          </cell>
          <cell r="H170">
            <v>3339700</v>
          </cell>
          <cell r="I170">
            <v>38904660</v>
          </cell>
          <cell r="J170">
            <v>9634368</v>
          </cell>
          <cell r="K170">
            <v>2833500</v>
          </cell>
          <cell r="L170">
            <v>0</v>
          </cell>
          <cell r="M170">
            <v>14</v>
          </cell>
          <cell r="N170" t="str">
            <v>город Ташкент</v>
          </cell>
          <cell r="O170">
            <v>5062</v>
          </cell>
          <cell r="P170">
            <v>394700</v>
          </cell>
          <cell r="Q170">
            <v>96200</v>
          </cell>
          <cell r="R170">
            <v>285600</v>
          </cell>
          <cell r="S170">
            <v>93850</v>
          </cell>
          <cell r="T170">
            <v>0</v>
          </cell>
          <cell r="U170">
            <v>0</v>
          </cell>
          <cell r="V170">
            <v>71273</v>
          </cell>
          <cell r="W170">
            <v>4907000</v>
          </cell>
          <cell r="X170">
            <v>0</v>
          </cell>
          <cell r="Y170">
            <v>0</v>
          </cell>
          <cell r="Z170">
            <v>14</v>
          </cell>
          <cell r="AA170" t="str">
            <v>город Ташкент</v>
          </cell>
          <cell r="AC170">
            <v>0</v>
          </cell>
          <cell r="AD170">
            <v>947183</v>
          </cell>
          <cell r="AE170">
            <v>0</v>
          </cell>
          <cell r="AF170">
            <v>0</v>
          </cell>
          <cell r="AG170">
            <v>0</v>
          </cell>
          <cell r="AH170">
            <v>7557071</v>
          </cell>
          <cell r="AI170">
            <v>369939</v>
          </cell>
          <cell r="AJ170">
            <v>4460100</v>
          </cell>
          <cell r="AK170">
            <v>0</v>
          </cell>
          <cell r="AL170">
            <v>14</v>
          </cell>
          <cell r="AM170" t="str">
            <v>город Ташкент</v>
          </cell>
          <cell r="AN170">
            <v>0</v>
          </cell>
          <cell r="AO170">
            <v>224276</v>
          </cell>
          <cell r="AP170">
            <v>8878700</v>
          </cell>
          <cell r="AQ170">
            <v>6683945</v>
          </cell>
          <cell r="AR170">
            <v>2982562</v>
          </cell>
          <cell r="AS170">
            <v>1700000</v>
          </cell>
          <cell r="AT170">
            <v>1282562</v>
          </cell>
          <cell r="AU170">
            <v>1250000</v>
          </cell>
          <cell r="AV170">
            <v>500000</v>
          </cell>
          <cell r="AW170">
            <v>750000</v>
          </cell>
          <cell r="AX170">
            <v>14</v>
          </cell>
          <cell r="AY170" t="str">
            <v>город Ташкент</v>
          </cell>
          <cell r="AZ170">
            <v>702008</v>
          </cell>
          <cell r="BA170">
            <v>0</v>
          </cell>
          <cell r="BB170">
            <v>576243</v>
          </cell>
          <cell r="BC170">
            <v>5140944</v>
          </cell>
          <cell r="BD170">
            <v>1165965</v>
          </cell>
          <cell r="BE170">
            <v>670077</v>
          </cell>
          <cell r="BF170">
            <v>495888</v>
          </cell>
          <cell r="BG170">
            <v>166117862</v>
          </cell>
        </row>
        <row r="171">
          <cell r="B171">
            <v>15</v>
          </cell>
          <cell r="C171" t="str">
            <v>ГНК</v>
          </cell>
          <cell r="D171">
            <v>13335792</v>
          </cell>
          <cell r="E171">
            <v>0</v>
          </cell>
          <cell r="F171">
            <v>0</v>
          </cell>
          <cell r="G171">
            <v>0</v>
          </cell>
          <cell r="H171">
            <v>0</v>
          </cell>
          <cell r="I171">
            <v>0</v>
          </cell>
          <cell r="J171">
            <v>19033200</v>
          </cell>
          <cell r="K171">
            <v>0</v>
          </cell>
          <cell r="L171">
            <v>0</v>
          </cell>
          <cell r="M171">
            <v>15</v>
          </cell>
          <cell r="N171" t="str">
            <v>ГНК</v>
          </cell>
          <cell r="O171">
            <v>0</v>
          </cell>
          <cell r="P171">
            <v>0</v>
          </cell>
          <cell r="Q171">
            <v>0</v>
          </cell>
          <cell r="R171">
            <v>0</v>
          </cell>
          <cell r="S171">
            <v>0</v>
          </cell>
          <cell r="T171">
            <v>0</v>
          </cell>
          <cell r="U171">
            <v>0</v>
          </cell>
          <cell r="V171">
            <v>0</v>
          </cell>
          <cell r="W171">
            <v>0</v>
          </cell>
          <cell r="X171">
            <v>0</v>
          </cell>
          <cell r="Y171">
            <v>0</v>
          </cell>
          <cell r="Z171">
            <v>15</v>
          </cell>
          <cell r="AA171" t="str">
            <v>ГНК</v>
          </cell>
          <cell r="AC171">
            <v>19033200</v>
          </cell>
          <cell r="AD171">
            <v>0</v>
          </cell>
          <cell r="AE171">
            <v>0</v>
          </cell>
          <cell r="AF171">
            <v>0</v>
          </cell>
          <cell r="AG171">
            <v>0</v>
          </cell>
          <cell r="AH171">
            <v>0</v>
          </cell>
          <cell r="AI171">
            <v>0</v>
          </cell>
          <cell r="AJ171">
            <v>0</v>
          </cell>
          <cell r="AK171">
            <v>0</v>
          </cell>
          <cell r="AL171">
            <v>15</v>
          </cell>
          <cell r="AM171" t="str">
            <v>ГНК</v>
          </cell>
          <cell r="AN171">
            <v>0</v>
          </cell>
          <cell r="AO171">
            <v>0</v>
          </cell>
          <cell r="AP171">
            <v>0</v>
          </cell>
          <cell r="AQ171">
            <v>0</v>
          </cell>
          <cell r="AR171">
            <v>0</v>
          </cell>
          <cell r="AS171">
            <v>0</v>
          </cell>
          <cell r="AT171">
            <v>0</v>
          </cell>
          <cell r="AU171">
            <v>0</v>
          </cell>
          <cell r="AV171">
            <v>0</v>
          </cell>
          <cell r="AW171">
            <v>0</v>
          </cell>
          <cell r="AX171">
            <v>15</v>
          </cell>
          <cell r="AY171" t="str">
            <v>ГНК</v>
          </cell>
          <cell r="AZ171">
            <v>0</v>
          </cell>
          <cell r="BA171">
            <v>0</v>
          </cell>
          <cell r="BB171">
            <v>0</v>
          </cell>
          <cell r="BC171">
            <v>0</v>
          </cell>
          <cell r="BD171">
            <v>0</v>
          </cell>
          <cell r="BE171">
            <v>0</v>
          </cell>
          <cell r="BF171">
            <v>0</v>
          </cell>
          <cell r="BG171">
            <v>32368992</v>
          </cell>
        </row>
        <row r="172">
          <cell r="C172" t="str">
            <v>ИТОГО</v>
          </cell>
          <cell r="D172">
            <v>74378860</v>
          </cell>
          <cell r="E172">
            <v>18103101</v>
          </cell>
          <cell r="F172">
            <v>23153875</v>
          </cell>
          <cell r="G172">
            <v>123234599</v>
          </cell>
          <cell r="H172">
            <v>10823700</v>
          </cell>
          <cell r="I172">
            <v>145907290</v>
          </cell>
          <cell r="J172">
            <v>89893991</v>
          </cell>
          <cell r="K172">
            <v>13518442</v>
          </cell>
          <cell r="L172">
            <v>138230</v>
          </cell>
          <cell r="N172" t="str">
            <v>ИТОГО</v>
          </cell>
          <cell r="O172">
            <v>54296</v>
          </cell>
          <cell r="P172">
            <v>1576697</v>
          </cell>
          <cell r="Q172">
            <v>96200</v>
          </cell>
          <cell r="R172">
            <v>1569731</v>
          </cell>
          <cell r="S172">
            <v>1515047</v>
          </cell>
          <cell r="T172">
            <v>31355</v>
          </cell>
          <cell r="U172">
            <v>0</v>
          </cell>
          <cell r="V172">
            <v>797988</v>
          </cell>
          <cell r="W172">
            <v>4907000</v>
          </cell>
          <cell r="X172">
            <v>16062974</v>
          </cell>
          <cell r="Y172">
            <v>6835565</v>
          </cell>
          <cell r="AA172" t="str">
            <v>ИТОГО</v>
          </cell>
          <cell r="AB172">
            <v>0</v>
          </cell>
          <cell r="AC172">
            <v>19033200</v>
          </cell>
          <cell r="AD172">
            <v>22359466</v>
          </cell>
          <cell r="AE172">
            <v>0</v>
          </cell>
          <cell r="AF172">
            <v>1397800</v>
          </cell>
          <cell r="AG172">
            <v>0</v>
          </cell>
          <cell r="AH172">
            <v>31296268</v>
          </cell>
          <cell r="AI172">
            <v>1560278</v>
          </cell>
          <cell r="AJ172">
            <v>14820600</v>
          </cell>
          <cell r="AK172">
            <v>13119300</v>
          </cell>
          <cell r="AL172">
            <v>0</v>
          </cell>
          <cell r="AM172" t="str">
            <v>ИТОГО</v>
          </cell>
          <cell r="AN172">
            <v>104325008</v>
          </cell>
          <cell r="AO172">
            <v>3287518</v>
          </cell>
          <cell r="AP172">
            <v>30301887</v>
          </cell>
          <cell r="AQ172">
            <v>15528790</v>
          </cell>
          <cell r="AR172">
            <v>5824468</v>
          </cell>
          <cell r="AS172">
            <v>2151000</v>
          </cell>
          <cell r="AT172">
            <v>3673468</v>
          </cell>
          <cell r="AU172">
            <v>4032430</v>
          </cell>
          <cell r="AV172">
            <v>2599892</v>
          </cell>
          <cell r="AW172">
            <v>1432538</v>
          </cell>
          <cell r="AX172">
            <v>0</v>
          </cell>
          <cell r="AY172" t="str">
            <v>ИТОГО</v>
          </cell>
          <cell r="AZ172">
            <v>1973288</v>
          </cell>
          <cell r="BA172">
            <v>1567540</v>
          </cell>
          <cell r="BB172">
            <v>1901287</v>
          </cell>
          <cell r="BC172">
            <v>17549805</v>
          </cell>
          <cell r="BD172">
            <v>3883271</v>
          </cell>
          <cell r="BE172">
            <v>1863077</v>
          </cell>
          <cell r="BF172">
            <v>2020194</v>
          </cell>
          <cell r="BG172">
            <v>736467154</v>
          </cell>
        </row>
      </sheetData>
      <sheetData sheetId="1" refreshError="1">
        <row r="2">
          <cell r="C2" t="str">
            <v>2002 ГОД</v>
          </cell>
          <cell r="D2" t="str">
            <v>январь</v>
          </cell>
          <cell r="E2" t="str">
            <v>февраль</v>
          </cell>
          <cell r="F2" t="str">
            <v>январь-февраль</v>
          </cell>
          <cell r="G2" t="str">
            <v>март</v>
          </cell>
          <cell r="H2" t="str">
            <v>1 квартал</v>
          </cell>
          <cell r="I2" t="str">
            <v>апрель</v>
          </cell>
          <cell r="J2" t="str">
            <v>январь-апрель</v>
          </cell>
          <cell r="K2" t="str">
            <v>май</v>
          </cell>
          <cell r="L2" t="str">
            <v>январь-май</v>
          </cell>
          <cell r="M2" t="str">
            <v>июнь</v>
          </cell>
          <cell r="N2" t="str">
            <v>2 квартал</v>
          </cell>
          <cell r="O2" t="str">
            <v>1 полугодие</v>
          </cell>
          <cell r="P2" t="str">
            <v>июль</v>
          </cell>
          <cell r="Q2" t="str">
            <v>январь-июль</v>
          </cell>
          <cell r="R2" t="str">
            <v>август</v>
          </cell>
          <cell r="S2" t="str">
            <v>январь-август</v>
          </cell>
          <cell r="T2" t="str">
            <v>сентябрь</v>
          </cell>
          <cell r="U2" t="str">
            <v>3 квартал</v>
          </cell>
          <cell r="V2" t="str">
            <v>9 месяцев</v>
          </cell>
          <cell r="W2" t="str">
            <v>октябрь</v>
          </cell>
          <cell r="X2" t="str">
            <v>январь-октябрь</v>
          </cell>
          <cell r="Y2" t="str">
            <v>ноябрь</v>
          </cell>
          <cell r="Z2" t="str">
            <v>январь-ноябрь</v>
          </cell>
          <cell r="AA2" t="str">
            <v>декабрь</v>
          </cell>
          <cell r="AB2" t="str">
            <v>4 квартал</v>
          </cell>
          <cell r="AC2" t="str">
            <v>2 полугодие</v>
          </cell>
          <cell r="AD2" t="str">
            <v>год</v>
          </cell>
        </row>
        <row r="3">
          <cell r="C3" t="str">
            <v>ГТК - ВСЕГО</v>
          </cell>
          <cell r="D3">
            <v>13053021.299999999</v>
          </cell>
          <cell r="E3">
            <v>12483631.799999999</v>
          </cell>
          <cell r="F3">
            <v>25536653.099999998</v>
          </cell>
          <cell r="G3">
            <v>14469137.300000001</v>
          </cell>
          <cell r="H3">
            <v>40005790.399999999</v>
          </cell>
          <cell r="I3">
            <v>15100234.899999999</v>
          </cell>
          <cell r="J3">
            <v>55106025.300000004</v>
          </cell>
          <cell r="K3">
            <v>16494274.300000001</v>
          </cell>
          <cell r="L3">
            <v>71600299.599999994</v>
          </cell>
          <cell r="M3">
            <v>17365330.100000001</v>
          </cell>
          <cell r="N3">
            <v>48959839.300000004</v>
          </cell>
          <cell r="O3">
            <v>88965629.700000003</v>
          </cell>
          <cell r="P3">
            <v>18943232</v>
          </cell>
          <cell r="Q3">
            <v>107908861.7</v>
          </cell>
          <cell r="R3">
            <v>13872156.1</v>
          </cell>
          <cell r="S3">
            <v>121781017.8</v>
          </cell>
          <cell r="T3">
            <v>16670996.5</v>
          </cell>
          <cell r="U3">
            <v>49486384.600000001</v>
          </cell>
          <cell r="V3">
            <v>138452014.30000001</v>
          </cell>
          <cell r="W3">
            <v>16768081.199999999</v>
          </cell>
          <cell r="X3">
            <v>155220095.5</v>
          </cell>
          <cell r="Y3">
            <v>17231940</v>
          </cell>
          <cell r="Z3">
            <v>172452035.5</v>
          </cell>
          <cell r="AA3">
            <v>24112345.5</v>
          </cell>
          <cell r="AB3">
            <v>58112366.700000003</v>
          </cell>
          <cell r="AC3">
            <v>107598751.3</v>
          </cell>
          <cell r="AD3">
            <v>196564381</v>
          </cell>
        </row>
        <row r="4">
          <cell r="B4">
            <v>1</v>
          </cell>
          <cell r="C4" t="str">
            <v>Таможенная пошлина</v>
          </cell>
          <cell r="D4">
            <v>2142153.7999999998</v>
          </cell>
          <cell r="E4">
            <v>2027025.9</v>
          </cell>
          <cell r="F4">
            <v>4169179.6999999997</v>
          </cell>
          <cell r="G4">
            <v>2596249.7000000002</v>
          </cell>
          <cell r="H4">
            <v>6765429.4000000004</v>
          </cell>
          <cell r="I4">
            <v>2731862.8</v>
          </cell>
          <cell r="J4">
            <v>9497292.1999999993</v>
          </cell>
          <cell r="K4">
            <v>2304234.7000000002</v>
          </cell>
          <cell r="L4">
            <v>11801526.899999999</v>
          </cell>
          <cell r="M4">
            <v>2249739.1</v>
          </cell>
          <cell r="N4">
            <v>7285836.5999999996</v>
          </cell>
          <cell r="O4">
            <v>14051266</v>
          </cell>
          <cell r="P4">
            <v>3267618</v>
          </cell>
          <cell r="Q4">
            <v>17318884</v>
          </cell>
          <cell r="R4">
            <v>1792513</v>
          </cell>
          <cell r="S4">
            <v>19111397</v>
          </cell>
          <cell r="T4">
            <v>2380473</v>
          </cell>
          <cell r="U4">
            <v>7440604</v>
          </cell>
          <cell r="V4">
            <v>21491870</v>
          </cell>
          <cell r="W4">
            <v>2429182</v>
          </cell>
          <cell r="X4">
            <v>23921052</v>
          </cell>
          <cell r="Y4">
            <v>2369917</v>
          </cell>
          <cell r="Z4">
            <v>26290969</v>
          </cell>
          <cell r="AA4">
            <v>3162039</v>
          </cell>
          <cell r="AB4">
            <v>7961138</v>
          </cell>
          <cell r="AC4">
            <v>15401742</v>
          </cell>
          <cell r="AD4">
            <v>29453008</v>
          </cell>
        </row>
        <row r="5">
          <cell r="B5">
            <v>2</v>
          </cell>
          <cell r="C5" t="str">
            <v>Акцизный налог</v>
          </cell>
          <cell r="D5">
            <v>748957.9</v>
          </cell>
          <cell r="E5">
            <v>864431.4</v>
          </cell>
          <cell r="F5">
            <v>1613389.3</v>
          </cell>
          <cell r="G5">
            <v>1110994.1000000001</v>
          </cell>
          <cell r="H5">
            <v>2724383.4000000004</v>
          </cell>
          <cell r="I5">
            <v>1407724.5</v>
          </cell>
          <cell r="J5">
            <v>4132107.9000000004</v>
          </cell>
          <cell r="K5">
            <v>1126350.2</v>
          </cell>
          <cell r="L5">
            <v>5258458.1000000006</v>
          </cell>
          <cell r="M5">
            <v>817196.9</v>
          </cell>
          <cell r="N5">
            <v>3351271.6</v>
          </cell>
          <cell r="O5">
            <v>6075655</v>
          </cell>
          <cell r="P5">
            <v>2682723</v>
          </cell>
          <cell r="Q5">
            <v>8758378</v>
          </cell>
          <cell r="R5">
            <v>1845392</v>
          </cell>
          <cell r="S5">
            <v>10603770</v>
          </cell>
          <cell r="T5">
            <v>1292492</v>
          </cell>
          <cell r="U5">
            <v>5820607</v>
          </cell>
          <cell r="V5">
            <v>11896262</v>
          </cell>
          <cell r="W5">
            <v>1212334</v>
          </cell>
          <cell r="X5">
            <v>13108596</v>
          </cell>
          <cell r="Y5">
            <v>1760265</v>
          </cell>
          <cell r="Z5">
            <v>14868861</v>
          </cell>
          <cell r="AA5">
            <v>2444168</v>
          </cell>
          <cell r="AB5">
            <v>5416767</v>
          </cell>
          <cell r="AC5">
            <v>11237374</v>
          </cell>
          <cell r="AD5">
            <v>17313029</v>
          </cell>
        </row>
        <row r="6">
          <cell r="B6">
            <v>3</v>
          </cell>
          <cell r="C6" t="str">
            <v>НДС</v>
          </cell>
          <cell r="D6">
            <v>9356471.9000000004</v>
          </cell>
          <cell r="E6">
            <v>8749219.9000000004</v>
          </cell>
          <cell r="F6">
            <v>18105691.800000001</v>
          </cell>
          <cell r="G6">
            <v>9718643.5</v>
          </cell>
          <cell r="H6">
            <v>27824335.300000001</v>
          </cell>
          <cell r="I6">
            <v>9933181.1999999993</v>
          </cell>
          <cell r="J6">
            <v>37757516.5</v>
          </cell>
          <cell r="K6">
            <v>11745807.300000001</v>
          </cell>
          <cell r="L6">
            <v>49503323.799999997</v>
          </cell>
          <cell r="M6">
            <v>13208439.199999999</v>
          </cell>
          <cell r="N6">
            <v>34887427.700000003</v>
          </cell>
          <cell r="O6">
            <v>62711763</v>
          </cell>
          <cell r="P6">
            <v>11523657</v>
          </cell>
          <cell r="Q6">
            <v>74235420</v>
          </cell>
          <cell r="R6">
            <v>9382967</v>
          </cell>
          <cell r="S6">
            <v>83618387</v>
          </cell>
          <cell r="T6">
            <v>11122922</v>
          </cell>
          <cell r="U6">
            <v>32029546</v>
          </cell>
          <cell r="V6">
            <v>94741309</v>
          </cell>
          <cell r="W6">
            <v>8619701</v>
          </cell>
          <cell r="X6">
            <v>103361010</v>
          </cell>
          <cell r="Y6">
            <v>7727727</v>
          </cell>
          <cell r="Z6">
            <v>111088737</v>
          </cell>
          <cell r="AA6">
            <v>12212906</v>
          </cell>
          <cell r="AB6">
            <v>28560334</v>
          </cell>
          <cell r="AC6">
            <v>60589880</v>
          </cell>
          <cell r="AD6">
            <v>123301643</v>
          </cell>
        </row>
        <row r="7">
          <cell r="B7">
            <v>4</v>
          </cell>
          <cell r="C7" t="str">
            <v>Единый там. платеж с физ.лиц</v>
          </cell>
          <cell r="D7">
            <v>691858.7</v>
          </cell>
          <cell r="E7">
            <v>723831.7</v>
          </cell>
          <cell r="F7">
            <v>1415690.4</v>
          </cell>
          <cell r="G7">
            <v>914492.6</v>
          </cell>
          <cell r="H7">
            <v>2330183</v>
          </cell>
          <cell r="I7">
            <v>926298.7</v>
          </cell>
          <cell r="J7">
            <v>3256481.7</v>
          </cell>
          <cell r="K7">
            <v>981430.5</v>
          </cell>
          <cell r="L7">
            <v>4237912.2</v>
          </cell>
          <cell r="M7">
            <v>904890.8</v>
          </cell>
          <cell r="N7">
            <v>2812620</v>
          </cell>
          <cell r="O7">
            <v>5142803</v>
          </cell>
          <cell r="P7">
            <v>1370260</v>
          </cell>
          <cell r="Q7">
            <v>6513063</v>
          </cell>
          <cell r="R7">
            <v>619474</v>
          </cell>
          <cell r="S7">
            <v>7132537</v>
          </cell>
          <cell r="T7">
            <v>1686622</v>
          </cell>
          <cell r="U7">
            <v>3676356</v>
          </cell>
          <cell r="V7">
            <v>8819159</v>
          </cell>
          <cell r="W7">
            <v>4199975</v>
          </cell>
          <cell r="X7">
            <v>13019134</v>
          </cell>
          <cell r="Y7">
            <v>5211333</v>
          </cell>
          <cell r="Z7">
            <v>18230467</v>
          </cell>
          <cell r="AA7">
            <v>5998058</v>
          </cell>
          <cell r="AB7">
            <v>15409366</v>
          </cell>
          <cell r="AC7">
            <v>19085722</v>
          </cell>
          <cell r="AD7">
            <v>24228525</v>
          </cell>
        </row>
        <row r="8">
          <cell r="B8">
            <v>5</v>
          </cell>
          <cell r="C8" t="str">
            <v>Прочие</v>
          </cell>
          <cell r="D8">
            <v>113579</v>
          </cell>
          <cell r="E8">
            <v>119122.9</v>
          </cell>
          <cell r="F8">
            <v>232701.9</v>
          </cell>
          <cell r="G8">
            <v>128757.4</v>
          </cell>
          <cell r="H8">
            <v>361459.3</v>
          </cell>
          <cell r="I8">
            <v>101167.7</v>
          </cell>
          <cell r="J8">
            <v>462627</v>
          </cell>
          <cell r="K8">
            <v>336451.6</v>
          </cell>
          <cell r="L8">
            <v>799078.6</v>
          </cell>
          <cell r="M8">
            <v>185064.1</v>
          </cell>
          <cell r="N8">
            <v>622683.4</v>
          </cell>
          <cell r="O8">
            <v>984142.7</v>
          </cell>
          <cell r="P8">
            <v>98974</v>
          </cell>
          <cell r="Q8">
            <v>1083116.7</v>
          </cell>
          <cell r="R8">
            <v>231810.1</v>
          </cell>
          <cell r="S8">
            <v>1314926.8</v>
          </cell>
          <cell r="T8">
            <v>188487.5</v>
          </cell>
          <cell r="U8">
            <v>519271.6</v>
          </cell>
          <cell r="V8">
            <v>1503414.2999999998</v>
          </cell>
          <cell r="W8">
            <v>306889.2</v>
          </cell>
          <cell r="X8">
            <v>1810303.4999999998</v>
          </cell>
          <cell r="Y8">
            <v>162698</v>
          </cell>
          <cell r="Z8">
            <v>1973001.4999999998</v>
          </cell>
          <cell r="AA8">
            <v>295174.5</v>
          </cell>
          <cell r="AB8">
            <v>764761.7</v>
          </cell>
          <cell r="AC8">
            <v>1284033.2999999998</v>
          </cell>
          <cell r="AD8">
            <v>2268176</v>
          </cell>
        </row>
        <row r="9">
          <cell r="C9" t="str">
            <v>МИНФИН - ВСЕГО</v>
          </cell>
          <cell r="D9">
            <v>13751265.800000001</v>
          </cell>
          <cell r="E9">
            <v>11849295.699999999</v>
          </cell>
          <cell r="F9">
            <v>25600561.5</v>
          </cell>
          <cell r="G9">
            <v>16366026.4</v>
          </cell>
          <cell r="H9">
            <v>41966587.899999999</v>
          </cell>
          <cell r="I9">
            <v>29343464.599999998</v>
          </cell>
          <cell r="J9">
            <v>71310052.5</v>
          </cell>
          <cell r="K9">
            <v>30774972.099999998</v>
          </cell>
          <cell r="L9">
            <v>102085024.59999999</v>
          </cell>
          <cell r="M9">
            <v>35849538.399999999</v>
          </cell>
          <cell r="N9">
            <v>95967975.099999994</v>
          </cell>
          <cell r="O9">
            <v>137934563</v>
          </cell>
          <cell r="P9">
            <v>26767561.800000001</v>
          </cell>
          <cell r="Q9">
            <v>164702124.80000001</v>
          </cell>
          <cell r="R9">
            <v>32964813.199999999</v>
          </cell>
          <cell r="S9">
            <v>197666938</v>
          </cell>
          <cell r="T9">
            <v>32202739.899999999</v>
          </cell>
          <cell r="U9">
            <v>91935114.900000006</v>
          </cell>
          <cell r="V9">
            <v>229869677.89999998</v>
          </cell>
          <cell r="W9">
            <v>54030017.100000001</v>
          </cell>
          <cell r="X9">
            <v>283899695</v>
          </cell>
          <cell r="Y9">
            <v>43188085</v>
          </cell>
          <cell r="Z9">
            <v>327087780</v>
          </cell>
          <cell r="AA9">
            <v>44461137.70000001</v>
          </cell>
          <cell r="AB9">
            <v>141679239.80000001</v>
          </cell>
          <cell r="AC9">
            <v>233614354.70000002</v>
          </cell>
          <cell r="AD9">
            <v>371548917.70000005</v>
          </cell>
        </row>
        <row r="10">
          <cell r="B10">
            <v>6</v>
          </cell>
          <cell r="C10" t="str">
            <v>Комдрагмет</v>
          </cell>
          <cell r="D10">
            <v>8800000</v>
          </cell>
          <cell r="E10">
            <v>9000000</v>
          </cell>
          <cell r="F10">
            <v>17800000</v>
          </cell>
          <cell r="G10">
            <v>11876100</v>
          </cell>
          <cell r="H10">
            <v>29676100</v>
          </cell>
          <cell r="I10">
            <v>28502900</v>
          </cell>
          <cell r="J10">
            <v>58179000</v>
          </cell>
          <cell r="K10">
            <v>17725900</v>
          </cell>
          <cell r="L10">
            <v>75904900</v>
          </cell>
          <cell r="M10">
            <v>31649300</v>
          </cell>
          <cell r="N10">
            <v>77878100</v>
          </cell>
          <cell r="O10">
            <v>107554200</v>
          </cell>
          <cell r="P10">
            <v>19170000</v>
          </cell>
          <cell r="Q10">
            <v>126724200</v>
          </cell>
          <cell r="R10">
            <v>18742300</v>
          </cell>
          <cell r="S10">
            <v>145466500</v>
          </cell>
          <cell r="T10">
            <v>15000000</v>
          </cell>
          <cell r="U10">
            <v>52912300</v>
          </cell>
          <cell r="V10">
            <v>160466500</v>
          </cell>
          <cell r="W10">
            <v>32900000</v>
          </cell>
          <cell r="X10">
            <v>193366500</v>
          </cell>
          <cell r="Y10">
            <v>17296000</v>
          </cell>
          <cell r="Z10">
            <v>210662500</v>
          </cell>
          <cell r="AA10">
            <v>35488700</v>
          </cell>
          <cell r="AB10">
            <v>85684700</v>
          </cell>
          <cell r="AC10">
            <v>138597000</v>
          </cell>
          <cell r="AD10">
            <v>246151200</v>
          </cell>
        </row>
        <row r="11">
          <cell r="B11">
            <v>7</v>
          </cell>
          <cell r="C11" t="str">
            <v>Дивиденды</v>
          </cell>
          <cell r="D11">
            <v>178700</v>
          </cell>
          <cell r="E11">
            <v>105700</v>
          </cell>
          <cell r="F11">
            <v>284400</v>
          </cell>
          <cell r="G11">
            <v>162300</v>
          </cell>
          <cell r="H11">
            <v>446700</v>
          </cell>
          <cell r="I11">
            <v>171800</v>
          </cell>
          <cell r="J11">
            <v>618500</v>
          </cell>
          <cell r="K11">
            <v>730400</v>
          </cell>
          <cell r="L11">
            <v>1348900</v>
          </cell>
          <cell r="M11">
            <v>448800</v>
          </cell>
          <cell r="N11">
            <v>1351000</v>
          </cell>
          <cell r="O11">
            <v>1797700</v>
          </cell>
          <cell r="P11">
            <v>746600</v>
          </cell>
          <cell r="Q11">
            <v>2544300</v>
          </cell>
          <cell r="R11">
            <v>483631</v>
          </cell>
          <cell r="S11">
            <v>3027931</v>
          </cell>
          <cell r="T11">
            <v>294902</v>
          </cell>
          <cell r="U11">
            <v>1525133</v>
          </cell>
          <cell r="V11">
            <v>3322833</v>
          </cell>
          <cell r="W11">
            <v>127167</v>
          </cell>
          <cell r="X11">
            <v>3450000</v>
          </cell>
          <cell r="Y11">
            <v>150000</v>
          </cell>
          <cell r="Z11">
            <v>3600000</v>
          </cell>
          <cell r="AA11">
            <v>604978</v>
          </cell>
          <cell r="AB11">
            <v>882145</v>
          </cell>
          <cell r="AC11">
            <v>2407278</v>
          </cell>
          <cell r="AD11">
            <v>4204978</v>
          </cell>
        </row>
        <row r="12">
          <cell r="B12">
            <v>8</v>
          </cell>
          <cell r="C12" t="str">
            <v>Прочие</v>
          </cell>
          <cell r="D12">
            <v>4772565.8</v>
          </cell>
          <cell r="E12">
            <v>2743595.7</v>
          </cell>
          <cell r="F12">
            <v>7516161.5</v>
          </cell>
          <cell r="G12">
            <v>4327626.4000000004</v>
          </cell>
          <cell r="H12">
            <v>11843787.9</v>
          </cell>
          <cell r="I12">
            <v>668764.59999999776</v>
          </cell>
          <cell r="J12">
            <v>12512552.499999998</v>
          </cell>
          <cell r="K12">
            <v>12318672.099999998</v>
          </cell>
          <cell r="L12">
            <v>24831224.599999994</v>
          </cell>
          <cell r="M12">
            <v>3751438.4</v>
          </cell>
          <cell r="N12">
            <v>16738875.099999996</v>
          </cell>
          <cell r="O12">
            <v>28582662.999999996</v>
          </cell>
          <cell r="P12">
            <v>6850961.8000000007</v>
          </cell>
          <cell r="Q12">
            <v>35433624.799999997</v>
          </cell>
          <cell r="R12">
            <v>13738882.199999999</v>
          </cell>
          <cell r="S12">
            <v>49172507</v>
          </cell>
          <cell r="T12">
            <v>16907837.899999999</v>
          </cell>
          <cell r="U12">
            <v>37497681.899999999</v>
          </cell>
          <cell r="V12">
            <v>66080344.899999991</v>
          </cell>
          <cell r="W12">
            <v>21002850.100000001</v>
          </cell>
          <cell r="X12">
            <v>87083195</v>
          </cell>
          <cell r="Y12">
            <v>25742085</v>
          </cell>
          <cell r="Z12">
            <v>112825280</v>
          </cell>
          <cell r="AA12">
            <v>8367459.7000000104</v>
          </cell>
          <cell r="AB12">
            <v>55112394.800000012</v>
          </cell>
          <cell r="AC12">
            <v>92610076.700000018</v>
          </cell>
          <cell r="AD12">
            <v>121192739.70000002</v>
          </cell>
        </row>
        <row r="13">
          <cell r="B13">
            <v>9</v>
          </cell>
          <cell r="C13" t="str">
            <v>из них: 15% средств от разгосударствления и приват.</v>
          </cell>
        </row>
        <row r="16">
          <cell r="C16" t="str">
            <v>2003 ГОД</v>
          </cell>
          <cell r="D16" t="str">
            <v>январь</v>
          </cell>
          <cell r="E16" t="str">
            <v>февраль</v>
          </cell>
          <cell r="F16" t="str">
            <v>январь-февраль</v>
          </cell>
          <cell r="G16" t="str">
            <v>март</v>
          </cell>
          <cell r="H16" t="str">
            <v>1 квартал</v>
          </cell>
          <cell r="I16" t="str">
            <v>апрель</v>
          </cell>
          <cell r="J16" t="str">
            <v>январь-апрель</v>
          </cell>
          <cell r="K16" t="str">
            <v>май</v>
          </cell>
          <cell r="L16" t="str">
            <v>январь-май</v>
          </cell>
          <cell r="M16" t="str">
            <v>июнь</v>
          </cell>
          <cell r="N16" t="str">
            <v>2 квартал</v>
          </cell>
          <cell r="O16" t="str">
            <v>1 полугодие</v>
          </cell>
          <cell r="P16" t="str">
            <v>июль</v>
          </cell>
          <cell r="Q16" t="str">
            <v>январь-июль</v>
          </cell>
          <cell r="R16" t="str">
            <v>август</v>
          </cell>
          <cell r="S16" t="str">
            <v>январь-август</v>
          </cell>
          <cell r="T16" t="str">
            <v>сентябрь</v>
          </cell>
          <cell r="U16" t="str">
            <v>3 квартал</v>
          </cell>
          <cell r="V16" t="str">
            <v>9 месяцев</v>
          </cell>
          <cell r="W16" t="str">
            <v>октябрь</v>
          </cell>
          <cell r="X16" t="str">
            <v>январь-октябрь</v>
          </cell>
          <cell r="Y16" t="str">
            <v>ноябрь</v>
          </cell>
          <cell r="Z16" t="str">
            <v>январь-ноябрь</v>
          </cell>
          <cell r="AA16" t="str">
            <v>декабрь</v>
          </cell>
          <cell r="AB16" t="str">
            <v>4 квартал</v>
          </cell>
          <cell r="AC16" t="str">
            <v>2 полугодие</v>
          </cell>
          <cell r="AD16" t="str">
            <v>год</v>
          </cell>
        </row>
        <row r="17">
          <cell r="C17" t="str">
            <v>ГТК - ВСЕГО</v>
          </cell>
          <cell r="D17">
            <v>19848132</v>
          </cell>
          <cell r="E17">
            <v>20474649</v>
          </cell>
          <cell r="F17">
            <v>40322781</v>
          </cell>
          <cell r="G17">
            <v>23076223</v>
          </cell>
          <cell r="H17">
            <v>63399004</v>
          </cell>
          <cell r="I17">
            <v>25454963</v>
          </cell>
          <cell r="J17">
            <v>88853967</v>
          </cell>
          <cell r="K17">
            <v>24735386</v>
          </cell>
          <cell r="L17">
            <v>113589353</v>
          </cell>
          <cell r="M17">
            <v>26232202</v>
          </cell>
          <cell r="N17">
            <v>76422551</v>
          </cell>
          <cell r="O17">
            <v>139821555</v>
          </cell>
          <cell r="P17">
            <v>24300728</v>
          </cell>
          <cell r="Q17">
            <v>164122283</v>
          </cell>
          <cell r="R17">
            <v>23880690</v>
          </cell>
          <cell r="S17">
            <v>188002973</v>
          </cell>
          <cell r="T17">
            <v>25864462</v>
          </cell>
          <cell r="U17">
            <v>74045880</v>
          </cell>
          <cell r="V17">
            <v>213867435</v>
          </cell>
          <cell r="W17">
            <v>25874137</v>
          </cell>
          <cell r="X17">
            <v>239741572</v>
          </cell>
          <cell r="Y17">
            <v>25580380</v>
          </cell>
          <cell r="Z17">
            <v>265321952</v>
          </cell>
          <cell r="AA17">
            <v>26632284</v>
          </cell>
          <cell r="AB17">
            <v>78086801</v>
          </cell>
          <cell r="AC17">
            <v>152132681</v>
          </cell>
          <cell r="AD17">
            <v>291954236</v>
          </cell>
        </row>
        <row r="18">
          <cell r="B18">
            <v>1</v>
          </cell>
          <cell r="C18" t="str">
            <v>Таможенная пошлина</v>
          </cell>
          <cell r="D18">
            <v>2908894</v>
          </cell>
          <cell r="E18">
            <v>2217297</v>
          </cell>
          <cell r="F18">
            <v>5126191</v>
          </cell>
          <cell r="G18">
            <v>3525642</v>
          </cell>
          <cell r="H18">
            <v>8651833</v>
          </cell>
          <cell r="I18">
            <v>4022640</v>
          </cell>
          <cell r="J18">
            <v>12674473</v>
          </cell>
          <cell r="K18">
            <v>3055855</v>
          </cell>
          <cell r="L18">
            <v>15730328</v>
          </cell>
          <cell r="M18">
            <v>4370885</v>
          </cell>
          <cell r="N18">
            <v>11449380</v>
          </cell>
          <cell r="O18">
            <v>20101213</v>
          </cell>
          <cell r="P18">
            <v>3867795</v>
          </cell>
          <cell r="Q18">
            <v>23969008</v>
          </cell>
          <cell r="R18">
            <v>3041764</v>
          </cell>
          <cell r="S18">
            <v>27010772</v>
          </cell>
          <cell r="T18">
            <v>3279765</v>
          </cell>
          <cell r="U18">
            <v>10189324</v>
          </cell>
          <cell r="V18">
            <v>30290537</v>
          </cell>
          <cell r="W18">
            <v>3994560</v>
          </cell>
          <cell r="X18">
            <v>34285097</v>
          </cell>
          <cell r="Y18">
            <v>3250066</v>
          </cell>
          <cell r="Z18">
            <v>37535163</v>
          </cell>
          <cell r="AA18">
            <v>3428413</v>
          </cell>
          <cell r="AB18">
            <v>10673039</v>
          </cell>
          <cell r="AC18">
            <v>20862363</v>
          </cell>
          <cell r="AD18">
            <v>40963576</v>
          </cell>
        </row>
        <row r="19">
          <cell r="B19">
            <v>2</v>
          </cell>
          <cell r="C19" t="str">
            <v>Акцизный налог</v>
          </cell>
          <cell r="D19">
            <v>1927626</v>
          </cell>
          <cell r="E19">
            <v>2193206</v>
          </cell>
          <cell r="F19">
            <v>4120832</v>
          </cell>
          <cell r="G19">
            <v>1563307</v>
          </cell>
          <cell r="H19">
            <v>5684139</v>
          </cell>
          <cell r="I19">
            <v>1539745</v>
          </cell>
          <cell r="J19">
            <v>7223884</v>
          </cell>
          <cell r="K19">
            <v>2128616</v>
          </cell>
          <cell r="L19">
            <v>9352500</v>
          </cell>
          <cell r="M19">
            <v>1970878</v>
          </cell>
          <cell r="N19">
            <v>5639239</v>
          </cell>
          <cell r="O19">
            <v>11323378</v>
          </cell>
          <cell r="P19">
            <v>2419204</v>
          </cell>
          <cell r="Q19">
            <v>13742582</v>
          </cell>
          <cell r="R19">
            <v>2783668</v>
          </cell>
          <cell r="S19">
            <v>16526250</v>
          </cell>
          <cell r="T19">
            <v>2766832</v>
          </cell>
          <cell r="U19">
            <v>7969704</v>
          </cell>
          <cell r="V19">
            <v>19293082</v>
          </cell>
          <cell r="W19">
            <v>2328882</v>
          </cell>
          <cell r="X19">
            <v>21621964</v>
          </cell>
          <cell r="Y19">
            <v>2650192</v>
          </cell>
          <cell r="Z19">
            <v>24272156</v>
          </cell>
          <cell r="AA19">
            <v>3153939</v>
          </cell>
          <cell r="AB19">
            <v>8133013</v>
          </cell>
          <cell r="AC19">
            <v>16102717</v>
          </cell>
          <cell r="AD19">
            <v>27426095</v>
          </cell>
        </row>
        <row r="20">
          <cell r="B20">
            <v>3</v>
          </cell>
          <cell r="C20" t="str">
            <v>НДС</v>
          </cell>
          <cell r="D20">
            <v>11242636</v>
          </cell>
          <cell r="E20">
            <v>12302368</v>
          </cell>
          <cell r="F20">
            <v>23545004</v>
          </cell>
          <cell r="G20">
            <v>13218410</v>
          </cell>
          <cell r="H20">
            <v>36763414</v>
          </cell>
          <cell r="I20">
            <v>15869353</v>
          </cell>
          <cell r="J20">
            <v>52632767</v>
          </cell>
          <cell r="K20">
            <v>14946407</v>
          </cell>
          <cell r="L20">
            <v>67579174</v>
          </cell>
          <cell r="M20">
            <v>16438939</v>
          </cell>
          <cell r="N20">
            <v>47254699</v>
          </cell>
          <cell r="O20">
            <v>84018113</v>
          </cell>
          <cell r="P20">
            <v>14207721</v>
          </cell>
          <cell r="Q20">
            <v>98225834</v>
          </cell>
          <cell r="R20">
            <v>15200174</v>
          </cell>
          <cell r="S20">
            <v>113426008</v>
          </cell>
          <cell r="T20">
            <v>15496390</v>
          </cell>
          <cell r="U20">
            <v>44904285</v>
          </cell>
          <cell r="V20">
            <v>128922398</v>
          </cell>
          <cell r="W20">
            <v>15824633</v>
          </cell>
          <cell r="X20">
            <v>144747031</v>
          </cell>
          <cell r="Y20">
            <v>14845820</v>
          </cell>
          <cell r="Z20">
            <v>159592851</v>
          </cell>
          <cell r="AA20">
            <v>15066601</v>
          </cell>
          <cell r="AB20">
            <v>45737054</v>
          </cell>
          <cell r="AC20">
            <v>90641339</v>
          </cell>
          <cell r="AD20">
            <v>174659452</v>
          </cell>
        </row>
        <row r="21">
          <cell r="B21">
            <v>4</v>
          </cell>
          <cell r="C21" t="str">
            <v>Единый там. платеж с физ.лиц</v>
          </cell>
          <cell r="D21">
            <v>2953533</v>
          </cell>
          <cell r="E21">
            <v>3285527</v>
          </cell>
          <cell r="F21">
            <v>6239060</v>
          </cell>
          <cell r="G21">
            <v>4639215</v>
          </cell>
          <cell r="H21">
            <v>10878275</v>
          </cell>
          <cell r="I21">
            <v>3902141</v>
          </cell>
          <cell r="J21">
            <v>14780416</v>
          </cell>
          <cell r="K21">
            <v>4326420</v>
          </cell>
          <cell r="L21">
            <v>19106836</v>
          </cell>
          <cell r="M21">
            <v>3212403</v>
          </cell>
          <cell r="N21">
            <v>11440964</v>
          </cell>
          <cell r="O21">
            <v>22319239</v>
          </cell>
          <cell r="P21">
            <v>3539840</v>
          </cell>
          <cell r="Q21">
            <v>25859079</v>
          </cell>
          <cell r="R21">
            <v>2612227</v>
          </cell>
          <cell r="S21">
            <v>28471306</v>
          </cell>
          <cell r="T21">
            <v>4052529</v>
          </cell>
          <cell r="U21">
            <v>10204596</v>
          </cell>
          <cell r="V21">
            <v>32523835</v>
          </cell>
          <cell r="W21">
            <v>3488243</v>
          </cell>
          <cell r="X21">
            <v>36012078</v>
          </cell>
          <cell r="Y21">
            <v>4487686</v>
          </cell>
          <cell r="Z21">
            <v>40499764</v>
          </cell>
          <cell r="AA21">
            <v>4649096</v>
          </cell>
          <cell r="AB21">
            <v>12625025</v>
          </cell>
          <cell r="AC21">
            <v>22829621</v>
          </cell>
          <cell r="AD21">
            <v>45148860</v>
          </cell>
        </row>
        <row r="22">
          <cell r="B22">
            <v>5</v>
          </cell>
          <cell r="C22" t="str">
            <v>Прочие</v>
          </cell>
          <cell r="D22">
            <v>815443</v>
          </cell>
          <cell r="E22">
            <v>476251</v>
          </cell>
          <cell r="F22">
            <v>1291694</v>
          </cell>
          <cell r="G22">
            <v>129649</v>
          </cell>
          <cell r="H22">
            <v>1421343</v>
          </cell>
          <cell r="I22">
            <v>121084</v>
          </cell>
          <cell r="J22">
            <v>1542427</v>
          </cell>
          <cell r="K22">
            <v>278088</v>
          </cell>
          <cell r="L22">
            <v>1820515</v>
          </cell>
          <cell r="M22">
            <v>239097</v>
          </cell>
          <cell r="N22">
            <v>638269</v>
          </cell>
          <cell r="O22">
            <v>2059612</v>
          </cell>
          <cell r="P22">
            <v>266168</v>
          </cell>
          <cell r="Q22">
            <v>2325780</v>
          </cell>
          <cell r="R22">
            <v>242857</v>
          </cell>
          <cell r="S22">
            <v>2568637</v>
          </cell>
          <cell r="T22">
            <v>268946</v>
          </cell>
          <cell r="U22">
            <v>777971</v>
          </cell>
          <cell r="V22">
            <v>2837583</v>
          </cell>
          <cell r="W22">
            <v>237819</v>
          </cell>
          <cell r="X22">
            <v>3075402</v>
          </cell>
          <cell r="Y22">
            <v>346616</v>
          </cell>
          <cell r="Z22">
            <v>3422018</v>
          </cell>
          <cell r="AA22">
            <v>334235</v>
          </cell>
          <cell r="AB22">
            <v>918670</v>
          </cell>
          <cell r="AC22">
            <v>1696641</v>
          </cell>
          <cell r="AD22">
            <v>3756253</v>
          </cell>
        </row>
        <row r="23">
          <cell r="C23" t="str">
            <v>МИНФИН - ВСЕГО</v>
          </cell>
          <cell r="D23">
            <v>12672531</v>
          </cell>
          <cell r="E23">
            <v>23907822.300000001</v>
          </cell>
          <cell r="F23">
            <v>36580353.299999997</v>
          </cell>
          <cell r="G23">
            <v>10727150.300000001</v>
          </cell>
          <cell r="H23">
            <v>47307503.600000001</v>
          </cell>
          <cell r="I23">
            <v>34285828.600000001</v>
          </cell>
          <cell r="J23">
            <v>81593332.200000003</v>
          </cell>
          <cell r="K23">
            <v>38169888.299999997</v>
          </cell>
          <cell r="L23">
            <v>119763220.5</v>
          </cell>
          <cell r="M23">
            <v>80618468.200000003</v>
          </cell>
          <cell r="N23">
            <v>153074185.09999999</v>
          </cell>
          <cell r="O23">
            <v>200381688.69999999</v>
          </cell>
          <cell r="P23">
            <v>35501505.799999997</v>
          </cell>
          <cell r="Q23">
            <v>235883194.5</v>
          </cell>
          <cell r="R23">
            <v>34415508.200000003</v>
          </cell>
          <cell r="S23">
            <v>270298702.69999999</v>
          </cell>
          <cell r="T23">
            <v>37669746.5</v>
          </cell>
          <cell r="U23">
            <v>107586760.5</v>
          </cell>
          <cell r="V23">
            <v>307968449.19999999</v>
          </cell>
          <cell r="W23">
            <v>35863115.899999999</v>
          </cell>
          <cell r="X23">
            <v>343831565.10000002</v>
          </cell>
          <cell r="Y23">
            <v>40899160.199999958</v>
          </cell>
          <cell r="Z23">
            <v>384730725.29999995</v>
          </cell>
          <cell r="AA23">
            <v>25695467.700000044</v>
          </cell>
          <cell r="AB23">
            <v>102457743.8</v>
          </cell>
          <cell r="AC23">
            <v>210044504.30000001</v>
          </cell>
          <cell r="AD23">
            <v>410426193</v>
          </cell>
        </row>
        <row r="24">
          <cell r="B24">
            <v>6</v>
          </cell>
          <cell r="C24" t="str">
            <v>Комдрагмет</v>
          </cell>
          <cell r="D24">
            <v>10559284</v>
          </cell>
          <cell r="E24">
            <v>23280724</v>
          </cell>
          <cell r="F24">
            <v>33840008</v>
          </cell>
          <cell r="G24">
            <v>10200000</v>
          </cell>
          <cell r="H24">
            <v>44040008</v>
          </cell>
          <cell r="I24">
            <v>33104191</v>
          </cell>
          <cell r="J24">
            <v>77144199</v>
          </cell>
          <cell r="K24">
            <v>28000320</v>
          </cell>
          <cell r="L24">
            <v>105144519</v>
          </cell>
          <cell r="M24">
            <v>60623000</v>
          </cell>
          <cell r="N24">
            <v>121727511</v>
          </cell>
          <cell r="O24">
            <v>165767519</v>
          </cell>
          <cell r="P24">
            <v>32900000</v>
          </cell>
          <cell r="Q24">
            <v>198667519</v>
          </cell>
          <cell r="R24">
            <v>33596600</v>
          </cell>
          <cell r="S24">
            <v>232264119</v>
          </cell>
          <cell r="T24">
            <v>34849700</v>
          </cell>
          <cell r="U24">
            <v>101346300</v>
          </cell>
          <cell r="V24">
            <v>267113819</v>
          </cell>
          <cell r="W24">
            <v>32204300</v>
          </cell>
          <cell r="X24">
            <v>299318119</v>
          </cell>
          <cell r="Y24">
            <v>40110321</v>
          </cell>
          <cell r="Z24">
            <v>339428440</v>
          </cell>
          <cell r="AA24">
            <v>23023886</v>
          </cell>
          <cell r="AB24">
            <v>95338507</v>
          </cell>
          <cell r="AC24">
            <v>196684807</v>
          </cell>
          <cell r="AD24">
            <v>362452326</v>
          </cell>
        </row>
        <row r="25">
          <cell r="B25">
            <v>7</v>
          </cell>
          <cell r="C25" t="str">
            <v>Дивиденды</v>
          </cell>
          <cell r="D25">
            <v>1719894</v>
          </cell>
          <cell r="E25">
            <v>180570</v>
          </cell>
          <cell r="F25">
            <v>1900464</v>
          </cell>
          <cell r="G25">
            <v>164383</v>
          </cell>
          <cell r="H25">
            <v>2064847</v>
          </cell>
          <cell r="I25">
            <v>511643</v>
          </cell>
          <cell r="J25">
            <v>2576490</v>
          </cell>
          <cell r="K25">
            <v>2196027</v>
          </cell>
          <cell r="L25">
            <v>4772517</v>
          </cell>
          <cell r="M25">
            <v>488871</v>
          </cell>
          <cell r="N25">
            <v>3196541</v>
          </cell>
          <cell r="O25">
            <v>5261388</v>
          </cell>
          <cell r="P25">
            <v>2010000</v>
          </cell>
          <cell r="Q25">
            <v>7271388</v>
          </cell>
          <cell r="R25">
            <v>374902</v>
          </cell>
          <cell r="S25">
            <v>7646290</v>
          </cell>
          <cell r="T25">
            <v>519278</v>
          </cell>
          <cell r="U25">
            <v>2904180</v>
          </cell>
          <cell r="V25">
            <v>8165568</v>
          </cell>
          <cell r="W25">
            <v>680524</v>
          </cell>
          <cell r="X25">
            <v>8846092</v>
          </cell>
          <cell r="Y25">
            <v>365666</v>
          </cell>
          <cell r="Z25">
            <v>9211758</v>
          </cell>
          <cell r="AA25">
            <v>886366</v>
          </cell>
          <cell r="AB25">
            <v>1932556</v>
          </cell>
          <cell r="AC25">
            <v>4836736</v>
          </cell>
          <cell r="AD25">
            <v>10098124</v>
          </cell>
        </row>
        <row r="26">
          <cell r="B26">
            <v>8</v>
          </cell>
          <cell r="C26" t="str">
            <v>Прочие</v>
          </cell>
          <cell r="D26">
            <v>393353</v>
          </cell>
          <cell r="E26">
            <v>446528.3</v>
          </cell>
          <cell r="F26">
            <v>839881.3</v>
          </cell>
          <cell r="G26">
            <v>362767.3</v>
          </cell>
          <cell r="H26">
            <v>1202648.6000000001</v>
          </cell>
          <cell r="I26">
            <v>669994.6</v>
          </cell>
          <cell r="J26">
            <v>1872643.2000000002</v>
          </cell>
          <cell r="K26">
            <v>7973541.2999999998</v>
          </cell>
          <cell r="L26">
            <v>9846184.5</v>
          </cell>
          <cell r="M26">
            <v>19506597.199999999</v>
          </cell>
          <cell r="N26">
            <v>28150133.100000001</v>
          </cell>
          <cell r="O26">
            <v>29352781.700000003</v>
          </cell>
          <cell r="P26">
            <v>591505.80000000005</v>
          </cell>
          <cell r="Q26">
            <v>29944287.500000004</v>
          </cell>
          <cell r="R26">
            <v>444006.2</v>
          </cell>
          <cell r="S26">
            <v>30388293.700000003</v>
          </cell>
          <cell r="T26">
            <v>2300768.5</v>
          </cell>
          <cell r="U26">
            <v>3336280.5</v>
          </cell>
          <cell r="V26">
            <v>32689062.200000003</v>
          </cell>
          <cell r="W26">
            <v>2978291.9</v>
          </cell>
          <cell r="X26">
            <v>35667354.100000001</v>
          </cell>
          <cell r="Y26">
            <v>423173.19999995828</v>
          </cell>
          <cell r="Z26">
            <v>36090527.29999996</v>
          </cell>
          <cell r="AA26">
            <v>1785215.700000044</v>
          </cell>
          <cell r="AB26">
            <v>5186680.8000000026</v>
          </cell>
          <cell r="AC26">
            <v>8522961.3000000026</v>
          </cell>
          <cell r="AD26">
            <v>37875743.000000007</v>
          </cell>
        </row>
        <row r="27">
          <cell r="B27">
            <v>9</v>
          </cell>
          <cell r="C27" t="str">
            <v>из них: 15% средств от разгосударствления и приват.</v>
          </cell>
        </row>
        <row r="30">
          <cell r="C30" t="str">
            <v>2004 ГОД</v>
          </cell>
          <cell r="D30" t="str">
            <v>январь</v>
          </cell>
          <cell r="E30" t="str">
            <v>февраль</v>
          </cell>
          <cell r="F30" t="str">
            <v>январь-февраль</v>
          </cell>
          <cell r="G30" t="str">
            <v>март</v>
          </cell>
          <cell r="H30" t="str">
            <v>1 квартал</v>
          </cell>
          <cell r="I30" t="str">
            <v>апрель</v>
          </cell>
          <cell r="J30" t="str">
            <v>январь-апрель</v>
          </cell>
          <cell r="K30" t="str">
            <v>май</v>
          </cell>
          <cell r="L30" t="str">
            <v>январь-май</v>
          </cell>
          <cell r="M30" t="str">
            <v>июнь</v>
          </cell>
          <cell r="N30" t="str">
            <v>2 квартал</v>
          </cell>
          <cell r="O30" t="str">
            <v>1 полугодие</v>
          </cell>
          <cell r="P30" t="str">
            <v>июль</v>
          </cell>
          <cell r="Q30" t="str">
            <v>январь-июль</v>
          </cell>
          <cell r="R30" t="str">
            <v>август</v>
          </cell>
          <cell r="S30" t="str">
            <v>январь-август</v>
          </cell>
          <cell r="T30" t="str">
            <v>сентябрь</v>
          </cell>
          <cell r="U30" t="str">
            <v>3 квартал</v>
          </cell>
          <cell r="V30" t="str">
            <v>9 месяцев</v>
          </cell>
          <cell r="W30" t="str">
            <v>октябрь</v>
          </cell>
          <cell r="X30" t="str">
            <v>январь-октябрь</v>
          </cell>
          <cell r="Y30" t="str">
            <v>ноябрь</v>
          </cell>
          <cell r="Z30" t="str">
            <v>январь-ноябрь</v>
          </cell>
          <cell r="AA30" t="str">
            <v>декабрь</v>
          </cell>
          <cell r="AB30" t="str">
            <v>4 квартал</v>
          </cell>
          <cell r="AC30" t="str">
            <v>2 полугодие</v>
          </cell>
          <cell r="AD30" t="str">
            <v>год</v>
          </cell>
        </row>
        <row r="31">
          <cell r="C31" t="str">
            <v>ГТК - ВСЕГО</v>
          </cell>
          <cell r="D31">
            <v>29711539</v>
          </cell>
          <cell r="E31">
            <v>27232823</v>
          </cell>
          <cell r="F31">
            <v>56944362</v>
          </cell>
          <cell r="G31">
            <v>27671696</v>
          </cell>
          <cell r="H31">
            <v>84616058</v>
          </cell>
          <cell r="I31">
            <v>32509281</v>
          </cell>
          <cell r="J31">
            <v>117125339</v>
          </cell>
          <cell r="K31">
            <v>31198436</v>
          </cell>
          <cell r="L31">
            <v>148323775</v>
          </cell>
          <cell r="M31">
            <v>32393955</v>
          </cell>
          <cell r="N31">
            <v>96101672</v>
          </cell>
          <cell r="O31">
            <v>180717730</v>
          </cell>
          <cell r="P31">
            <v>30079085</v>
          </cell>
          <cell r="Q31">
            <v>210796815</v>
          </cell>
          <cell r="R31">
            <v>32144353</v>
          </cell>
          <cell r="S31">
            <v>242941168</v>
          </cell>
          <cell r="T31">
            <v>30899780</v>
          </cell>
          <cell r="U31">
            <v>93123218</v>
          </cell>
          <cell r="V31">
            <v>273840948</v>
          </cell>
          <cell r="W31">
            <v>32379097</v>
          </cell>
          <cell r="X31">
            <v>306220045</v>
          </cell>
          <cell r="Y31">
            <v>32780644</v>
          </cell>
          <cell r="Z31">
            <v>339000689</v>
          </cell>
          <cell r="AA31">
            <v>32068182</v>
          </cell>
          <cell r="AB31">
            <v>97227923</v>
          </cell>
          <cell r="AC31">
            <v>190351141</v>
          </cell>
          <cell r="AD31">
            <v>371068871</v>
          </cell>
        </row>
        <row r="32">
          <cell r="B32">
            <v>1</v>
          </cell>
          <cell r="C32" t="str">
            <v>Таможенная пошлина</v>
          </cell>
          <cell r="D32">
            <v>4900377</v>
          </cell>
          <cell r="E32">
            <v>3939905</v>
          </cell>
          <cell r="F32">
            <v>8840282</v>
          </cell>
          <cell r="G32">
            <v>4467366</v>
          </cell>
          <cell r="H32">
            <v>13307648</v>
          </cell>
          <cell r="I32">
            <v>4067754</v>
          </cell>
          <cell r="J32">
            <v>17375402</v>
          </cell>
          <cell r="K32">
            <v>4439195</v>
          </cell>
          <cell r="L32">
            <v>21814597</v>
          </cell>
          <cell r="M32">
            <v>4912110</v>
          </cell>
          <cell r="N32">
            <v>13419059</v>
          </cell>
          <cell r="O32">
            <v>26726707</v>
          </cell>
          <cell r="P32">
            <v>4983205</v>
          </cell>
          <cell r="Q32">
            <v>31709912</v>
          </cell>
          <cell r="R32">
            <v>4523274</v>
          </cell>
          <cell r="S32">
            <v>36233186</v>
          </cell>
          <cell r="T32">
            <v>4342436</v>
          </cell>
          <cell r="U32">
            <v>13848915</v>
          </cell>
          <cell r="V32">
            <v>40575622</v>
          </cell>
          <cell r="W32">
            <v>4338293</v>
          </cell>
          <cell r="X32">
            <v>44913915</v>
          </cell>
          <cell r="Y32">
            <v>5271140</v>
          </cell>
          <cell r="Z32">
            <v>50185055</v>
          </cell>
          <cell r="AA32">
            <v>5358223</v>
          </cell>
          <cell r="AB32">
            <v>14967656</v>
          </cell>
          <cell r="AC32">
            <v>28816571</v>
          </cell>
          <cell r="AD32">
            <v>55543278</v>
          </cell>
        </row>
        <row r="33">
          <cell r="B33">
            <v>2</v>
          </cell>
          <cell r="C33" t="str">
            <v>Акцизный налог</v>
          </cell>
          <cell r="D33">
            <v>3393623</v>
          </cell>
          <cell r="E33">
            <v>2483805</v>
          </cell>
          <cell r="F33">
            <v>5877428</v>
          </cell>
          <cell r="G33">
            <v>2453985</v>
          </cell>
          <cell r="H33">
            <v>8331413</v>
          </cell>
          <cell r="I33">
            <v>2757366</v>
          </cell>
          <cell r="J33">
            <v>11088779</v>
          </cell>
          <cell r="K33">
            <v>3111310</v>
          </cell>
          <cell r="L33">
            <v>14200089</v>
          </cell>
          <cell r="M33">
            <v>3941605</v>
          </cell>
          <cell r="N33">
            <v>9810281</v>
          </cell>
          <cell r="O33">
            <v>18141694</v>
          </cell>
          <cell r="P33">
            <v>3657271</v>
          </cell>
          <cell r="Q33">
            <v>21798965</v>
          </cell>
          <cell r="R33">
            <v>3650270</v>
          </cell>
          <cell r="S33">
            <v>25449235</v>
          </cell>
          <cell r="T33">
            <v>2462582</v>
          </cell>
          <cell r="U33">
            <v>9770123</v>
          </cell>
          <cell r="V33">
            <v>27911817</v>
          </cell>
          <cell r="W33">
            <v>2979387</v>
          </cell>
          <cell r="X33">
            <v>30891204</v>
          </cell>
          <cell r="Y33">
            <v>3931445</v>
          </cell>
          <cell r="Z33">
            <v>34822649</v>
          </cell>
          <cell r="AA33">
            <v>3916687</v>
          </cell>
          <cell r="AB33">
            <v>10827519</v>
          </cell>
          <cell r="AC33">
            <v>20597642</v>
          </cell>
          <cell r="AD33">
            <v>38739336</v>
          </cell>
        </row>
        <row r="34">
          <cell r="B34">
            <v>3</v>
          </cell>
          <cell r="C34" t="str">
            <v>НДС</v>
          </cell>
          <cell r="D34">
            <v>17232642</v>
          </cell>
          <cell r="E34">
            <v>17034925</v>
          </cell>
          <cell r="F34">
            <v>34267567</v>
          </cell>
          <cell r="G34">
            <v>15800294</v>
          </cell>
          <cell r="H34">
            <v>50067861</v>
          </cell>
          <cell r="I34">
            <v>20291426</v>
          </cell>
          <cell r="J34">
            <v>70359287</v>
          </cell>
          <cell r="K34">
            <v>18564728</v>
          </cell>
          <cell r="L34">
            <v>88924015</v>
          </cell>
          <cell r="M34">
            <v>19096905</v>
          </cell>
          <cell r="N34">
            <v>57953059</v>
          </cell>
          <cell r="O34">
            <v>108020920</v>
          </cell>
          <cell r="P34">
            <v>17595418</v>
          </cell>
          <cell r="Q34">
            <v>125616338</v>
          </cell>
          <cell r="R34">
            <v>19621439</v>
          </cell>
          <cell r="S34">
            <v>145237777</v>
          </cell>
          <cell r="T34">
            <v>22113928</v>
          </cell>
          <cell r="U34">
            <v>59330785</v>
          </cell>
          <cell r="V34">
            <v>167351705</v>
          </cell>
          <cell r="W34">
            <v>21766711</v>
          </cell>
          <cell r="X34">
            <v>189118416</v>
          </cell>
          <cell r="Y34">
            <v>18867927</v>
          </cell>
          <cell r="Z34">
            <v>207986343</v>
          </cell>
          <cell r="AA34">
            <v>18057746</v>
          </cell>
          <cell r="AB34">
            <v>58692384</v>
          </cell>
          <cell r="AC34">
            <v>118023169</v>
          </cell>
          <cell r="AD34">
            <v>226044089</v>
          </cell>
        </row>
        <row r="35">
          <cell r="B35">
            <v>4</v>
          </cell>
          <cell r="C35" t="str">
            <v>Единый там. платеж с физ.лиц</v>
          </cell>
          <cell r="D35">
            <v>3680520</v>
          </cell>
          <cell r="E35">
            <v>3156851</v>
          </cell>
          <cell r="F35">
            <v>6837371</v>
          </cell>
          <cell r="G35">
            <v>3944419</v>
          </cell>
          <cell r="H35">
            <v>10781790</v>
          </cell>
          <cell r="I35">
            <v>4421538</v>
          </cell>
          <cell r="J35">
            <v>15203328</v>
          </cell>
          <cell r="K35">
            <v>4046310</v>
          </cell>
          <cell r="L35">
            <v>19249638</v>
          </cell>
          <cell r="M35">
            <v>3576737</v>
          </cell>
          <cell r="N35">
            <v>12044585</v>
          </cell>
          <cell r="O35">
            <v>22826375</v>
          </cell>
          <cell r="P35">
            <v>3199013</v>
          </cell>
          <cell r="Q35">
            <v>26025388</v>
          </cell>
          <cell r="R35">
            <v>3345175</v>
          </cell>
          <cell r="S35">
            <v>29370563</v>
          </cell>
          <cell r="T35">
            <v>1442285</v>
          </cell>
          <cell r="U35">
            <v>7986473</v>
          </cell>
          <cell r="V35">
            <v>30812848</v>
          </cell>
          <cell r="W35">
            <v>2440058</v>
          </cell>
          <cell r="X35">
            <v>33252906</v>
          </cell>
          <cell r="Y35">
            <v>2596481</v>
          </cell>
          <cell r="Z35">
            <v>35849387</v>
          </cell>
          <cell r="AA35">
            <v>2696602</v>
          </cell>
          <cell r="AB35">
            <v>7733141</v>
          </cell>
          <cell r="AC35">
            <v>15719614</v>
          </cell>
          <cell r="AD35">
            <v>38545989</v>
          </cell>
        </row>
        <row r="36">
          <cell r="B36">
            <v>5</v>
          </cell>
          <cell r="C36" t="str">
            <v>Прочие</v>
          </cell>
          <cell r="D36">
            <v>504377</v>
          </cell>
          <cell r="E36">
            <v>617337</v>
          </cell>
          <cell r="F36">
            <v>1121714</v>
          </cell>
          <cell r="G36">
            <v>1005632</v>
          </cell>
          <cell r="H36">
            <v>2127346</v>
          </cell>
          <cell r="I36">
            <v>971197</v>
          </cell>
          <cell r="J36">
            <v>3098543</v>
          </cell>
          <cell r="K36">
            <v>1036893</v>
          </cell>
          <cell r="L36">
            <v>4135436</v>
          </cell>
          <cell r="M36">
            <v>866598</v>
          </cell>
          <cell r="N36">
            <v>2874688</v>
          </cell>
          <cell r="O36">
            <v>5002034</v>
          </cell>
          <cell r="P36">
            <v>644178</v>
          </cell>
          <cell r="Q36">
            <v>5646212</v>
          </cell>
          <cell r="R36">
            <v>1004195</v>
          </cell>
          <cell r="S36">
            <v>6650407</v>
          </cell>
          <cell r="T36">
            <v>538549</v>
          </cell>
          <cell r="U36">
            <v>2186922</v>
          </cell>
          <cell r="V36">
            <v>7188956</v>
          </cell>
          <cell r="W36">
            <v>854648</v>
          </cell>
          <cell r="X36">
            <v>8043604</v>
          </cell>
          <cell r="Y36">
            <v>2113651</v>
          </cell>
          <cell r="Z36">
            <v>10157255</v>
          </cell>
          <cell r="AA36">
            <v>2038924</v>
          </cell>
          <cell r="AB36">
            <v>5007223</v>
          </cell>
          <cell r="AC36">
            <v>7194145</v>
          </cell>
          <cell r="AD36">
            <v>12196179</v>
          </cell>
        </row>
        <row r="37">
          <cell r="C37" t="str">
            <v>МИНФИН - ВСЕГО</v>
          </cell>
          <cell r="D37">
            <v>51300957</v>
          </cell>
          <cell r="E37">
            <v>36396234</v>
          </cell>
          <cell r="F37">
            <v>87697191</v>
          </cell>
          <cell r="G37">
            <v>44583383</v>
          </cell>
          <cell r="H37">
            <v>132280574</v>
          </cell>
          <cell r="I37">
            <v>41362354</v>
          </cell>
          <cell r="J37">
            <v>173642928</v>
          </cell>
          <cell r="K37">
            <v>5629887.5999999996</v>
          </cell>
          <cell r="L37">
            <v>179272815.59999999</v>
          </cell>
          <cell r="M37">
            <v>50062843.799999997</v>
          </cell>
          <cell r="N37">
            <v>97055085.399999991</v>
          </cell>
          <cell r="O37">
            <v>229335659.40000001</v>
          </cell>
          <cell r="P37">
            <v>48960181</v>
          </cell>
          <cell r="Q37">
            <v>278295840.40000004</v>
          </cell>
          <cell r="R37">
            <v>45027578</v>
          </cell>
          <cell r="S37">
            <v>323323418.40000004</v>
          </cell>
          <cell r="T37">
            <v>43845734</v>
          </cell>
          <cell r="U37">
            <v>137833493</v>
          </cell>
          <cell r="V37">
            <v>367169152.40000004</v>
          </cell>
          <cell r="W37">
            <v>23660979</v>
          </cell>
          <cell r="X37">
            <v>390830131.40000004</v>
          </cell>
          <cell r="Y37">
            <v>1397655.4</v>
          </cell>
          <cell r="Z37">
            <v>392227786.80000001</v>
          </cell>
          <cell r="AA37">
            <v>15703397.4</v>
          </cell>
          <cell r="AB37">
            <v>40762031.799999997</v>
          </cell>
          <cell r="AC37">
            <v>178595524.80000001</v>
          </cell>
          <cell r="AD37">
            <v>407931184.19999999</v>
          </cell>
        </row>
        <row r="38">
          <cell r="B38">
            <v>6</v>
          </cell>
          <cell r="C38" t="str">
            <v>Комдрагмет</v>
          </cell>
          <cell r="D38">
            <v>50463254</v>
          </cell>
          <cell r="E38">
            <v>31612927</v>
          </cell>
          <cell r="F38">
            <v>82076181</v>
          </cell>
          <cell r="G38">
            <v>42701952</v>
          </cell>
          <cell r="H38">
            <v>124778133</v>
          </cell>
          <cell r="I38">
            <v>39432763</v>
          </cell>
          <cell r="J38">
            <v>164210896</v>
          </cell>
          <cell r="K38">
            <v>5681</v>
          </cell>
          <cell r="L38">
            <v>164216577</v>
          </cell>
          <cell r="M38">
            <v>45000000</v>
          </cell>
          <cell r="N38">
            <v>84438444</v>
          </cell>
          <cell r="O38">
            <v>209216577</v>
          </cell>
          <cell r="P38">
            <v>41664837</v>
          </cell>
          <cell r="Q38">
            <v>250881414</v>
          </cell>
          <cell r="R38">
            <v>40330827</v>
          </cell>
          <cell r="S38">
            <v>291212241</v>
          </cell>
          <cell r="T38">
            <v>40518736</v>
          </cell>
          <cell r="U38">
            <v>122514400</v>
          </cell>
          <cell r="V38">
            <v>331730977</v>
          </cell>
          <cell r="W38">
            <v>19725126</v>
          </cell>
          <cell r="X38">
            <v>351456103</v>
          </cell>
          <cell r="Y38">
            <v>103026</v>
          </cell>
          <cell r="Z38">
            <v>351559129</v>
          </cell>
          <cell r="AA38">
            <v>12065818</v>
          </cell>
          <cell r="AB38">
            <v>31893970</v>
          </cell>
          <cell r="AC38">
            <v>154408370</v>
          </cell>
          <cell r="AD38">
            <v>363624947</v>
          </cell>
        </row>
        <row r="39">
          <cell r="B39">
            <v>7</v>
          </cell>
          <cell r="C39" t="str">
            <v>Дивиденды</v>
          </cell>
          <cell r="D39">
            <v>261251</v>
          </cell>
          <cell r="E39">
            <v>248751</v>
          </cell>
          <cell r="F39">
            <v>510002</v>
          </cell>
          <cell r="G39">
            <v>371608</v>
          </cell>
          <cell r="H39">
            <v>881610</v>
          </cell>
          <cell r="I39">
            <v>426158</v>
          </cell>
          <cell r="J39">
            <v>1307768</v>
          </cell>
          <cell r="K39">
            <v>1741928</v>
          </cell>
          <cell r="L39">
            <v>3049696</v>
          </cell>
          <cell r="M39">
            <v>1224572.8</v>
          </cell>
          <cell r="N39">
            <v>3392658.8</v>
          </cell>
          <cell r="O39">
            <v>4274268.8</v>
          </cell>
          <cell r="P39">
            <v>83959</v>
          </cell>
          <cell r="Q39">
            <v>4358227.8</v>
          </cell>
          <cell r="R39">
            <v>4915064</v>
          </cell>
          <cell r="S39">
            <v>9273291.8000000007</v>
          </cell>
          <cell r="T39">
            <v>630472</v>
          </cell>
          <cell r="U39">
            <v>5629495</v>
          </cell>
          <cell r="V39">
            <v>9903763.8000000007</v>
          </cell>
          <cell r="W39">
            <v>245073</v>
          </cell>
          <cell r="X39">
            <v>10148836.800000001</v>
          </cell>
          <cell r="Y39">
            <v>204205</v>
          </cell>
          <cell r="Z39">
            <v>10353041.800000001</v>
          </cell>
          <cell r="AA39">
            <v>442925</v>
          </cell>
          <cell r="AB39">
            <v>892203</v>
          </cell>
          <cell r="AC39">
            <v>6521698</v>
          </cell>
          <cell r="AD39">
            <v>10795966.800000001</v>
          </cell>
        </row>
        <row r="40">
          <cell r="B40">
            <v>8</v>
          </cell>
          <cell r="C40" t="str">
            <v>Прочие</v>
          </cell>
          <cell r="D40">
            <v>576452</v>
          </cell>
          <cell r="E40">
            <v>4534556</v>
          </cell>
          <cell r="F40">
            <v>5111008</v>
          </cell>
          <cell r="G40">
            <v>1509823</v>
          </cell>
          <cell r="H40">
            <v>6620831</v>
          </cell>
          <cell r="I40">
            <v>1503433</v>
          </cell>
          <cell r="J40">
            <v>8124264</v>
          </cell>
          <cell r="K40">
            <v>3882278.6</v>
          </cell>
          <cell r="L40">
            <v>12006542.6</v>
          </cell>
          <cell r="M40">
            <v>3838271</v>
          </cell>
          <cell r="N40">
            <v>9223982.5999999996</v>
          </cell>
          <cell r="O40">
            <v>15844813.6</v>
          </cell>
          <cell r="P40">
            <v>7211385</v>
          </cell>
          <cell r="Q40">
            <v>23056198.600000001</v>
          </cell>
          <cell r="R40">
            <v>-218313</v>
          </cell>
          <cell r="S40">
            <v>22837885.600000001</v>
          </cell>
          <cell r="T40">
            <v>2696526</v>
          </cell>
          <cell r="U40">
            <v>9689598</v>
          </cell>
          <cell r="V40">
            <v>25534411.600000001</v>
          </cell>
          <cell r="W40">
            <v>3690780</v>
          </cell>
          <cell r="X40">
            <v>29225191.600000001</v>
          </cell>
          <cell r="Y40">
            <v>1090424.3999999999</v>
          </cell>
          <cell r="Z40">
            <v>30315616</v>
          </cell>
          <cell r="AA40">
            <v>3194654.4</v>
          </cell>
          <cell r="AB40">
            <v>7975858.8000000007</v>
          </cell>
          <cell r="AC40">
            <v>17665456.800000001</v>
          </cell>
          <cell r="AD40">
            <v>33510270.399999999</v>
          </cell>
        </row>
        <row r="41">
          <cell r="B41">
            <v>9</v>
          </cell>
          <cell r="C41" t="str">
            <v>из них: 15% средств от разгосударствления и приват.</v>
          </cell>
          <cell r="D41">
            <v>0</v>
          </cell>
          <cell r="E41">
            <v>0</v>
          </cell>
          <cell r="F41">
            <v>0</v>
          </cell>
          <cell r="G41">
            <v>497069</v>
          </cell>
          <cell r="H41">
            <v>497069</v>
          </cell>
          <cell r="I41">
            <v>1050727</v>
          </cell>
          <cell r="J41">
            <v>1547796</v>
          </cell>
          <cell r="K41">
            <v>934500</v>
          </cell>
          <cell r="L41">
            <v>2482296</v>
          </cell>
          <cell r="M41">
            <v>948317</v>
          </cell>
          <cell r="N41">
            <v>2933544</v>
          </cell>
          <cell r="O41">
            <v>3430613</v>
          </cell>
          <cell r="P41">
            <v>1455701</v>
          </cell>
          <cell r="Q41">
            <v>4886314</v>
          </cell>
          <cell r="R41">
            <v>692035</v>
          </cell>
          <cell r="S41">
            <v>5578349</v>
          </cell>
          <cell r="T41">
            <v>457453</v>
          </cell>
          <cell r="U41">
            <v>2605189</v>
          </cell>
          <cell r="V41">
            <v>6035802</v>
          </cell>
          <cell r="W41">
            <v>612154</v>
          </cell>
          <cell r="X41">
            <v>6647956</v>
          </cell>
          <cell r="Y41">
            <v>432505</v>
          </cell>
          <cell r="Z41">
            <v>7080461</v>
          </cell>
          <cell r="AA41">
            <v>201655</v>
          </cell>
          <cell r="AB41">
            <v>1246314</v>
          </cell>
          <cell r="AC41">
            <v>3851503</v>
          </cell>
          <cell r="AD41">
            <v>7282116</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вка"/>
      <sheetName val="Расчет"/>
      <sheetName val="Основной"/>
      <sheetName val="ГТК 9 месяцев-уточн"/>
    </sheetNames>
    <sheetDataSet>
      <sheetData sheetId="0">
        <row r="4">
          <cell r="B4">
            <v>5</v>
          </cell>
          <cell r="C4">
            <v>0.13</v>
          </cell>
          <cell r="E4">
            <v>5</v>
          </cell>
          <cell r="F4">
            <v>0.12</v>
          </cell>
        </row>
        <row r="5">
          <cell r="B5">
            <v>10</v>
          </cell>
          <cell r="C5">
            <v>0.21</v>
          </cell>
          <cell r="E5">
            <v>10</v>
          </cell>
          <cell r="F5">
            <v>0.2</v>
          </cell>
        </row>
        <row r="6">
          <cell r="C6">
            <v>0.3</v>
          </cell>
          <cell r="F6">
            <v>0.28999999999999998</v>
          </cell>
        </row>
      </sheetData>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кл_для печать"/>
      <sheetName val="Отклонение"/>
      <sheetName val="Для рассмотрения"/>
      <sheetName val="Все-варианты_2004"/>
      <sheetName val="Варианты"/>
      <sheetName val="Вар-1"/>
      <sheetName val="2003 (парам)"/>
      <sheetName val="2003"/>
      <sheetName val="2004 (действующий)"/>
      <sheetName val="2004"/>
      <sheetName val="2005"/>
      <sheetName val="2006"/>
      <sheetName val="Коэффициент_ФОТ"/>
      <sheetName val="Коэффициент_ФОТ (последный)"/>
      <sheetName val="Откл_для_печать"/>
      <sheetName val="Для_рассмотрения"/>
      <sheetName val="2003_(парам)"/>
      <sheetName val="2004_(действующий)"/>
      <sheetName val="Коэффициент_ФОТ_(последный)"/>
      <sheetName val="Ставка"/>
    </sheetNames>
    <sheetDataSet>
      <sheetData sheetId="0" refreshError="1"/>
      <sheetData sheetId="1" refreshError="1"/>
      <sheetData sheetId="2" refreshError="1"/>
      <sheetData sheetId="3" refreshError="1"/>
      <sheetData sheetId="4" refreshError="1">
        <row r="9">
          <cell r="A9">
            <v>5</v>
          </cell>
          <cell r="B9">
            <v>0.13</v>
          </cell>
        </row>
        <row r="10">
          <cell r="A10">
            <v>10</v>
          </cell>
          <cell r="B10">
            <v>0.22</v>
          </cell>
        </row>
        <row r="11">
          <cell r="B11">
            <v>0.32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кл_для печать"/>
      <sheetName val="Отклонение"/>
      <sheetName val="Для рассмотрения"/>
      <sheetName val="Все-варианты_2004"/>
      <sheetName val="Варианты"/>
      <sheetName val="Вар-1"/>
      <sheetName val="2003 (парам)"/>
      <sheetName val="2003"/>
      <sheetName val="2004 (действующий)"/>
      <sheetName val="2004"/>
      <sheetName val="2005"/>
      <sheetName val="2006"/>
      <sheetName val="Коэффициент_ФОТ"/>
      <sheetName val="Коэффициент_ФОТ (последный)"/>
      <sheetName val="Откл_для_печать"/>
      <sheetName val="Для_рассмотрения"/>
      <sheetName val="2003_(парам)"/>
      <sheetName val="2004_(действующий)"/>
      <sheetName val="Коэффициент_ФОТ_(последный)"/>
      <sheetName val="ГТК_Минфин_факт"/>
      <sheetName val="Прогноз"/>
      <sheetName val="Откл_для_печать1"/>
      <sheetName val="Для_рассмотрения1"/>
      <sheetName val="2003_(парам)1"/>
      <sheetName val="2004_(действующий)1"/>
      <sheetName val="Коэффициент_ФОТ_(последный)1"/>
    </sheetNames>
    <sheetDataSet>
      <sheetData sheetId="0" refreshError="1"/>
      <sheetData sheetId="1" refreshError="1"/>
      <sheetData sheetId="2" refreshError="1"/>
      <sheetData sheetId="3" refreshError="1"/>
      <sheetData sheetId="4" refreshError="1">
        <row r="15">
          <cell r="A15">
            <v>5</v>
          </cell>
          <cell r="B15">
            <v>0.12</v>
          </cell>
        </row>
        <row r="16">
          <cell r="A16">
            <v>10</v>
          </cell>
          <cell r="B16">
            <v>0.2</v>
          </cell>
        </row>
        <row r="17">
          <cell r="B17">
            <v>0.28000000000000003</v>
          </cell>
        </row>
        <row r="22">
          <cell r="A22">
            <v>5</v>
          </cell>
          <cell r="B22">
            <v>0.11</v>
          </cell>
        </row>
        <row r="23">
          <cell r="A23">
            <v>10</v>
          </cell>
          <cell r="B23">
            <v>0.17</v>
          </cell>
        </row>
        <row r="24">
          <cell r="B24">
            <v>0.24</v>
          </cell>
        </row>
        <row r="27">
          <cell r="A27">
            <v>5</v>
          </cell>
          <cell r="B27">
            <v>0.1</v>
          </cell>
        </row>
        <row r="28">
          <cell r="A28">
            <v>10</v>
          </cell>
          <cell r="B28">
            <v>0.15</v>
          </cell>
        </row>
        <row r="29">
          <cell r="B29">
            <v>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sheetData sheetId="22"/>
      <sheetData sheetId="23"/>
      <sheetData sheetId="24"/>
      <sheetData sheetId="2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кл_для печать"/>
      <sheetName val="Отклонение"/>
      <sheetName val="Для рассмотрения"/>
      <sheetName val="Все-варианты_2004"/>
      <sheetName val="Варианты"/>
      <sheetName val="Вар-1"/>
      <sheetName val="2003 (парам)"/>
      <sheetName val="2003"/>
      <sheetName val="2004 (действующий)"/>
      <sheetName val="2004"/>
      <sheetName val="2005"/>
      <sheetName val="2006"/>
      <sheetName val="Коэффициент_ФОТ"/>
      <sheetName val="Коэффициент_ФОТ (последный)"/>
      <sheetName val="Откл_для_печать"/>
      <sheetName val="Для_рассмотрения"/>
      <sheetName val="2003_(парам)"/>
      <sheetName val="2004_(действующий)"/>
      <sheetName val="Коэффициент_ФОТ_(последный)"/>
    </sheetNames>
    <sheetDataSet>
      <sheetData sheetId="0" refreshError="1"/>
      <sheetData sheetId="1" refreshError="1"/>
      <sheetData sheetId="2" refreshError="1"/>
      <sheetData sheetId="3" refreshError="1"/>
      <sheetData sheetId="4" refreshError="1">
        <row r="9">
          <cell r="A9">
            <v>5</v>
          </cell>
          <cell r="B9">
            <v>0.13</v>
          </cell>
        </row>
        <row r="10">
          <cell r="A10">
            <v>10</v>
          </cell>
          <cell r="B10">
            <v>0.22</v>
          </cell>
        </row>
        <row r="11">
          <cell r="B11">
            <v>0.32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ля ГАКа"/>
      <sheetName val="20"/>
      <sheetName val="Лист1"/>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ГТК_Минфин_факт"/>
      <sheetName val="Прогноз"/>
      <sheetName val="Data input"/>
      <sheetName val="Варианты"/>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доходы -general"/>
      <sheetName val="Доходы по карточкам"/>
      <sheetName val="Доходы по лготникам"/>
      <sheetName val="Пассажиры"/>
      <sheetName val="Доходи линейные"/>
      <sheetName val="Depreciation"/>
      <sheetName val="Зарплата"/>
      <sheetName val="Комунальные услуги"/>
      <sheetName val="Налоги"/>
      <sheetName val="working capital"/>
      <sheetName val="ЦДУ"/>
      <sheetName val="Сервисное обслуживание"/>
      <sheetName val="full cost  cash flow"/>
      <sheetName val="budjet"/>
      <sheetName val="sensitivity"/>
      <sheetName val="profit  loss"/>
      <sheetName val="balance sheet"/>
      <sheetName val="для ГАКа"/>
    </sheetNames>
    <sheetDataSet>
      <sheetData sheetId="0" refreshError="1"/>
      <sheetData sheetId="1" refreshError="1"/>
      <sheetData sheetId="2" refreshError="1"/>
      <sheetData sheetId="3" refreshError="1"/>
      <sheetData sheetId="4" refreshError="1"/>
      <sheetData sheetId="5" refreshError="1">
        <row r="82">
          <cell r="B82">
            <v>1300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Sheet1"/>
      <sheetName val="budget"/>
      <sheetName val="cash flow"/>
      <sheetName val="profitandloss"/>
      <sheetName val="full cost"/>
      <sheetName val="taxes"/>
      <sheetName val="working capital"/>
      <sheetName val="Амортизация 200 автобусов"/>
      <sheetName val="Balance Sheet"/>
      <sheetName val="Обьем"/>
      <sheetName val="при 100% мощност"/>
      <sheetName val="remont"/>
      <sheetName val="Топливо-энергия"/>
      <sheetName val="Зарплата $"/>
      <sheetName val="customs taxes"/>
      <sheetName val="график поставки"/>
      <sheetName val="credit1"/>
      <sheetName val="current  lines"/>
      <sheetName val="credit2"/>
      <sheetName val="Комунальные услуги"/>
      <sheetName val="Sheet2"/>
      <sheetName val="Full cost-old M-B"/>
      <sheetName val="coef.оборачиваемости"/>
      <sheetName val="оборотный капитал 1"/>
      <sheetName val="Sheet4"/>
      <sheetName val="Лист1"/>
      <sheetName val="Лист2"/>
      <sheetName val="Лист3"/>
      <sheetName val="Доходи линейные"/>
    </sheetNames>
    <sheetDataSet>
      <sheetData sheetId="0" refreshError="1">
        <row r="4">
          <cell r="D4">
            <v>1911.63</v>
          </cell>
        </row>
        <row r="5">
          <cell r="D5">
            <v>1296.3800000000001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2">
          <cell r="W22">
            <v>0.44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физ.тон"/>
      <sheetName val="режа"/>
      <sheetName val="????(??)"/>
      <sheetName val="Курс"/>
      <sheetName val="Топливо-энергия"/>
      <sheetName val="Прогноз"/>
      <sheetName val="Ер Ресурс"/>
      <sheetName val="Массив"/>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gjnht,_rjhpbyf5"/>
      <sheetName val="Фориш_20035"/>
      <sheetName val="Трест02-28факт_4"/>
      <sheetName val="Тахлил_туловчи4"/>
      <sheetName val="физ_тон3"/>
      <sheetName val="Ер_Ресурс3"/>
      <sheetName val="жиззах_янги_раз"/>
      <sheetName val="KAT2344"/>
      <sheetName val="База"/>
      <sheetName val="для ГАКа"/>
      <sheetName val="Data input"/>
      <sheetName val="gjnht,_rjhpbyf6"/>
      <sheetName val="Фориш_20036"/>
      <sheetName val="Трест02-28факт_5"/>
      <sheetName val="Тахлил_туловчи5"/>
      <sheetName val="физ_тон4"/>
      <sheetName val="Ер_Ресурс4"/>
      <sheetName val="жиззах_янги_раз1"/>
      <sheetName val="для_ГАКа1"/>
      <sheetName val="для_ГАКа"/>
      <sheetName val="gjnht,_rjhpbyf7"/>
      <sheetName val="Фориш_20037"/>
      <sheetName val="Трест02-28факт_6"/>
      <sheetName val="Тахлил_туловчи6"/>
      <sheetName val="физ_тон5"/>
      <sheetName val="Ер_Ресурс5"/>
      <sheetName val="ВВОД"/>
      <sheetName val="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refreshError="1"/>
      <sheetData sheetId="55"/>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од 2008"/>
      <sheetName val="Министру (Узб)"/>
      <sheetName val="Министру (Рус)"/>
      <sheetName val="Директору"/>
      <sheetName val="Директору (2)"/>
      <sheetName val="Директору (3)"/>
      <sheetName val="Доход 2008 изменен"/>
      <sheetName val="Доход_2008"/>
      <sheetName val="Министру_(Узб)"/>
      <sheetName val="Министру_(Рус)"/>
      <sheetName val="Директору_(2)"/>
      <sheetName val="Директору_(3)"/>
      <sheetName val="Доход_2008_изменен"/>
      <sheetName val="режа"/>
      <sheetName val="c"/>
    </sheetNames>
    <sheetDataSet>
      <sheetData sheetId="0">
        <row r="38">
          <cell r="BK38">
            <v>1401913130.3811998</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refreshError="1"/>
      <sheetData sheetId="1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6 3.5L LX5 GMX170"/>
      <sheetName val="Costbook by HRC"/>
      <sheetName val="Costbook Review"/>
      <sheetName val="Chg Review - Not in CB"/>
      <sheetName val="Changes in Costbook - Base FWD"/>
      <sheetName val="Change Summary"/>
      <sheetName val="LC Cost of Engine Variants"/>
      <sheetName val="New Costbook  - Base FWD"/>
      <sheetName val="Target EAS and Dress"/>
      <sheetName val="Target Lifecycle Costs (700day)"/>
      <sheetName val="Lifecycle Costs (400day)"/>
      <sheetName val="Lifecycle Costs (700day)"/>
      <sheetName val="Lifecycle Costs (1300day)"/>
      <sheetName val="Main Tooling"/>
      <sheetName val="Tooling Detail"/>
      <sheetName val="Tooling Rebill (700day)"/>
      <sheetName val="Tooling Rebill (700day Q's)"/>
      <sheetName val="Selected Component"/>
      <sheetName val="IAFM"/>
      <sheetName val="Summary"/>
      <sheetName val="Prog. rost tarifov"/>
      <sheetName val="Data input"/>
      <sheetName val="для ГАКа"/>
      <sheetName val="PV6_3_5L_LX5_GMX170"/>
      <sheetName val="Costbook_by_HRC"/>
      <sheetName val="Costbook_Review"/>
      <sheetName val="Chg_Review_-_Not_in_CB"/>
      <sheetName val="Changes_in_Costbook_-_Base_FWD"/>
      <sheetName val="Change_Summary"/>
      <sheetName val="LC_Cost_of_Engine_Variants"/>
      <sheetName val="New_Costbook__-_Base_FWD"/>
      <sheetName val="Target_EAS_and_Dress"/>
      <sheetName val="Target_Lifecycle_Costs_(700day)"/>
      <sheetName val="Lifecycle_Costs_(400day)"/>
      <sheetName val="Lifecycle_Costs_(700day)"/>
      <sheetName val="Lifecycle_Costs_(1300day)"/>
      <sheetName val="Main_Tooling"/>
      <sheetName val="Tooling_Detail"/>
      <sheetName val="Tooling_Rebill_(700day)"/>
      <sheetName val="Tooling_Rebill_(700day_Q's)"/>
      <sheetName val="Selected_Component"/>
      <sheetName val="Prog__rost_tarifov"/>
      <sheetName val="фе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ФО руйхат"/>
      <sheetName val="формула"/>
      <sheetName val="c"/>
    </sheetNames>
    <sheetDataSet>
      <sheetData sheetId="0" refreshError="1">
        <row r="1">
          <cell r="A1" t="str">
            <v>мфо</v>
          </cell>
          <cell r="B1" t="str">
            <v>вилоят</v>
          </cell>
          <cell r="C1" t="str">
            <v>туман</v>
          </cell>
        </row>
        <row r="2">
          <cell r="A2">
            <v>32</v>
          </cell>
          <cell r="B2" t="str">
            <v>Андижон</v>
          </cell>
          <cell r="C2" t="str">
            <v>Пахтаобод</v>
          </cell>
        </row>
        <row r="3">
          <cell r="A3">
            <v>34</v>
          </cell>
          <cell r="B3" t="str">
            <v>Андижон</v>
          </cell>
          <cell r="C3" t="str">
            <v>Асака</v>
          </cell>
        </row>
        <row r="4">
          <cell r="A4">
            <v>38</v>
          </cell>
          <cell r="B4" t="str">
            <v>Андижон</v>
          </cell>
          <cell r="C4" t="str">
            <v>Шахрихон</v>
          </cell>
        </row>
        <row r="5">
          <cell r="A5">
            <v>41</v>
          </cell>
          <cell r="B5" t="str">
            <v>Андижон</v>
          </cell>
          <cell r="C5" t="str">
            <v>Охунбобоев</v>
          </cell>
        </row>
        <row r="6">
          <cell r="A6">
            <v>50</v>
          </cell>
          <cell r="B6" t="str">
            <v>Андижон</v>
          </cell>
          <cell r="C6" t="str">
            <v>Олтинкул</v>
          </cell>
        </row>
        <row r="7">
          <cell r="A7">
            <v>63</v>
          </cell>
          <cell r="B7" t="str">
            <v>Андижон</v>
          </cell>
          <cell r="C7" t="str">
            <v>Куйган-ёр</v>
          </cell>
        </row>
        <row r="8">
          <cell r="A8">
            <v>67</v>
          </cell>
          <cell r="B8" t="str">
            <v>Андижон</v>
          </cell>
          <cell r="C8" t="str">
            <v>Баликчи</v>
          </cell>
        </row>
        <row r="9">
          <cell r="A9">
            <v>78</v>
          </cell>
          <cell r="B9" t="str">
            <v>Андижон</v>
          </cell>
          <cell r="C9" t="str">
            <v>Андижон Амалиёт</v>
          </cell>
        </row>
        <row r="10">
          <cell r="A10">
            <v>100</v>
          </cell>
          <cell r="B10" t="str">
            <v>Бухоро</v>
          </cell>
          <cell r="C10" t="str">
            <v>Янгибозор</v>
          </cell>
        </row>
        <row r="11">
          <cell r="A11">
            <v>101</v>
          </cell>
          <cell r="B11" t="str">
            <v>Бухоро</v>
          </cell>
          <cell r="C11" t="str">
            <v>Шофиркон</v>
          </cell>
        </row>
        <row r="12">
          <cell r="A12">
            <v>104</v>
          </cell>
          <cell r="B12" t="str">
            <v>Бухоро</v>
          </cell>
          <cell r="C12" t="str">
            <v>Гиждувон</v>
          </cell>
        </row>
        <row r="13">
          <cell r="A13">
            <v>106</v>
          </cell>
          <cell r="B13" t="str">
            <v>Бухоро</v>
          </cell>
          <cell r="C13" t="str">
            <v>Когон</v>
          </cell>
        </row>
        <row r="14">
          <cell r="A14">
            <v>108</v>
          </cell>
          <cell r="B14" t="str">
            <v>Бухоро</v>
          </cell>
          <cell r="C14" t="str">
            <v>Жондор</v>
          </cell>
        </row>
        <row r="15">
          <cell r="A15">
            <v>109</v>
          </cell>
          <cell r="B15" t="str">
            <v>Бухоро</v>
          </cell>
          <cell r="C15" t="str">
            <v>Бухоро Амалиёт</v>
          </cell>
        </row>
        <row r="16">
          <cell r="A16">
            <v>110</v>
          </cell>
          <cell r="B16" t="str">
            <v>Бухоро</v>
          </cell>
          <cell r="C16" t="str">
            <v>Ромитан</v>
          </cell>
        </row>
        <row r="17">
          <cell r="A17">
            <v>135</v>
          </cell>
          <cell r="B17" t="str">
            <v>Жиззах</v>
          </cell>
          <cell r="C17" t="str">
            <v>Жиззах Амалиёт</v>
          </cell>
        </row>
        <row r="18">
          <cell r="A18">
            <v>142</v>
          </cell>
          <cell r="B18" t="str">
            <v>Жиззах</v>
          </cell>
          <cell r="C18" t="str">
            <v>Галлаорол</v>
          </cell>
        </row>
        <row r="19">
          <cell r="A19">
            <v>144</v>
          </cell>
          <cell r="B19" t="str">
            <v>Жиззах</v>
          </cell>
          <cell r="C19" t="str">
            <v>Мирзачул</v>
          </cell>
        </row>
        <row r="20">
          <cell r="A20">
            <v>145</v>
          </cell>
          <cell r="B20" t="str">
            <v>Жиззах</v>
          </cell>
          <cell r="C20" t="str">
            <v>Зомин</v>
          </cell>
        </row>
        <row r="21">
          <cell r="A21">
            <v>149</v>
          </cell>
          <cell r="B21" t="str">
            <v>Жиззах</v>
          </cell>
          <cell r="C21" t="str">
            <v>Зарбдор</v>
          </cell>
        </row>
        <row r="22">
          <cell r="A22">
            <v>152</v>
          </cell>
          <cell r="B22" t="str">
            <v>Кашкадарё</v>
          </cell>
          <cell r="C22" t="str">
            <v>Карши</v>
          </cell>
        </row>
        <row r="23">
          <cell r="A23">
            <v>161</v>
          </cell>
          <cell r="B23" t="str">
            <v>Кашкадарё</v>
          </cell>
          <cell r="C23" t="str">
            <v>Камаши</v>
          </cell>
        </row>
        <row r="24">
          <cell r="A24">
            <v>163</v>
          </cell>
          <cell r="B24" t="str">
            <v>Кашкадарё</v>
          </cell>
          <cell r="C24" t="str">
            <v>Косон</v>
          </cell>
        </row>
        <row r="25">
          <cell r="A25">
            <v>167</v>
          </cell>
          <cell r="B25" t="str">
            <v>Кашкадарё</v>
          </cell>
          <cell r="C25" t="str">
            <v>Шахрисабз</v>
          </cell>
        </row>
        <row r="26">
          <cell r="A26">
            <v>173</v>
          </cell>
          <cell r="B26" t="str">
            <v>Кашкадарё</v>
          </cell>
          <cell r="C26" t="str">
            <v>Бешкент</v>
          </cell>
        </row>
        <row r="27">
          <cell r="A27">
            <v>175</v>
          </cell>
          <cell r="B27" t="str">
            <v>Кашкадарё</v>
          </cell>
          <cell r="C27" t="str">
            <v>Чирокчи</v>
          </cell>
        </row>
        <row r="28">
          <cell r="A28">
            <v>177</v>
          </cell>
          <cell r="B28" t="str">
            <v>Кашкадарё</v>
          </cell>
          <cell r="C28" t="str">
            <v>Китоб</v>
          </cell>
        </row>
        <row r="29">
          <cell r="A29">
            <v>182</v>
          </cell>
          <cell r="B29" t="str">
            <v>Кашкадарё</v>
          </cell>
          <cell r="C29" t="str">
            <v>Янги-Нишон</v>
          </cell>
        </row>
        <row r="30">
          <cell r="A30">
            <v>188</v>
          </cell>
          <cell r="B30" t="str">
            <v>Кашкадарё</v>
          </cell>
          <cell r="C30" t="str">
            <v>Муборак</v>
          </cell>
        </row>
        <row r="31">
          <cell r="A31">
            <v>1058</v>
          </cell>
          <cell r="B31" t="str">
            <v>Кашкадарё</v>
          </cell>
          <cell r="C31" t="str">
            <v>Яккабог</v>
          </cell>
        </row>
        <row r="32">
          <cell r="A32">
            <v>198</v>
          </cell>
          <cell r="B32" t="str">
            <v>Навоий</v>
          </cell>
          <cell r="C32" t="str">
            <v>Навоий Амалиёт</v>
          </cell>
        </row>
        <row r="33">
          <cell r="A33">
            <v>211</v>
          </cell>
          <cell r="B33" t="str">
            <v>Навоий</v>
          </cell>
          <cell r="C33" t="str">
            <v>Кармана</v>
          </cell>
        </row>
        <row r="34">
          <cell r="A34">
            <v>213</v>
          </cell>
          <cell r="B34" t="str">
            <v>Навоий</v>
          </cell>
          <cell r="C34" t="str">
            <v>Кизилтепа</v>
          </cell>
        </row>
        <row r="35">
          <cell r="A35">
            <v>233</v>
          </cell>
          <cell r="B35" t="str">
            <v>Наманган</v>
          </cell>
          <cell r="C35" t="str">
            <v>Жумашуй</v>
          </cell>
        </row>
        <row r="36">
          <cell r="A36">
            <v>239</v>
          </cell>
          <cell r="B36" t="str">
            <v>Наманган</v>
          </cell>
          <cell r="C36" t="str">
            <v>Поп</v>
          </cell>
        </row>
        <row r="37">
          <cell r="A37">
            <v>250</v>
          </cell>
          <cell r="B37" t="str">
            <v>Наманган</v>
          </cell>
          <cell r="C37" t="str">
            <v>Чуст</v>
          </cell>
        </row>
        <row r="38">
          <cell r="A38">
            <v>252</v>
          </cell>
          <cell r="B38" t="str">
            <v>Наманган</v>
          </cell>
          <cell r="C38" t="str">
            <v>Янгикургон</v>
          </cell>
        </row>
        <row r="39">
          <cell r="A39">
            <v>254</v>
          </cell>
          <cell r="B39" t="str">
            <v>Наманган</v>
          </cell>
          <cell r="C39" t="str">
            <v>Тошбулок</v>
          </cell>
        </row>
        <row r="40">
          <cell r="A40">
            <v>260</v>
          </cell>
          <cell r="B40" t="str">
            <v>Наманган</v>
          </cell>
          <cell r="C40" t="str">
            <v>Наманган Амалиёт</v>
          </cell>
        </row>
        <row r="41">
          <cell r="A41">
            <v>1044</v>
          </cell>
          <cell r="B41" t="str">
            <v>Наманган</v>
          </cell>
          <cell r="C41" t="str">
            <v>Чорток</v>
          </cell>
        </row>
        <row r="42">
          <cell r="A42">
            <v>1049</v>
          </cell>
          <cell r="B42" t="str">
            <v>Наманган</v>
          </cell>
          <cell r="C42" t="str">
            <v>Косонсой</v>
          </cell>
        </row>
        <row r="43">
          <cell r="A43">
            <v>266</v>
          </cell>
          <cell r="B43" t="str">
            <v>Самарканд</v>
          </cell>
          <cell r="C43" t="str">
            <v>Лоиш</v>
          </cell>
        </row>
        <row r="44">
          <cell r="A44">
            <v>268</v>
          </cell>
          <cell r="B44" t="str">
            <v>Самарканд</v>
          </cell>
          <cell r="C44" t="str">
            <v>Октош</v>
          </cell>
        </row>
        <row r="45">
          <cell r="A45">
            <v>281</v>
          </cell>
          <cell r="B45" t="str">
            <v>Самарканд</v>
          </cell>
          <cell r="C45" t="str">
            <v>Самарканд Амалиёт</v>
          </cell>
        </row>
        <row r="46">
          <cell r="A46">
            <v>289</v>
          </cell>
          <cell r="B46" t="str">
            <v>Самарканд</v>
          </cell>
          <cell r="C46" t="str">
            <v>Булунгур</v>
          </cell>
        </row>
        <row r="47">
          <cell r="A47">
            <v>298</v>
          </cell>
          <cell r="B47" t="str">
            <v>Самарканд</v>
          </cell>
          <cell r="C47" t="str">
            <v>Зиёвуддин</v>
          </cell>
        </row>
        <row r="48">
          <cell r="A48">
            <v>301</v>
          </cell>
          <cell r="B48" t="str">
            <v>Самарканд</v>
          </cell>
          <cell r="C48" t="str">
            <v>Ургут</v>
          </cell>
        </row>
        <row r="49">
          <cell r="A49">
            <v>315</v>
          </cell>
          <cell r="B49" t="str">
            <v>Самарканд</v>
          </cell>
          <cell r="C49" t="str">
            <v>Каттакургон</v>
          </cell>
        </row>
        <row r="50">
          <cell r="A50">
            <v>1047</v>
          </cell>
          <cell r="B50" t="str">
            <v>Самарканд</v>
          </cell>
          <cell r="C50" t="str">
            <v>Жума</v>
          </cell>
        </row>
        <row r="51">
          <cell r="A51">
            <v>326</v>
          </cell>
          <cell r="B51" t="str">
            <v>Сурхондарё</v>
          </cell>
          <cell r="C51" t="str">
            <v>Термез</v>
          </cell>
        </row>
        <row r="52">
          <cell r="A52">
            <v>333</v>
          </cell>
          <cell r="B52" t="str">
            <v>Сурхондарё</v>
          </cell>
          <cell r="C52" t="str">
            <v>Жаркургон</v>
          </cell>
        </row>
        <row r="53">
          <cell r="A53">
            <v>335</v>
          </cell>
          <cell r="B53" t="str">
            <v>Сурхондарё</v>
          </cell>
          <cell r="C53" t="str">
            <v>Музрабод</v>
          </cell>
        </row>
        <row r="54">
          <cell r="A54">
            <v>338</v>
          </cell>
          <cell r="B54" t="str">
            <v>Сурхондарё</v>
          </cell>
          <cell r="C54" t="str">
            <v>Шеробод</v>
          </cell>
        </row>
        <row r="55">
          <cell r="A55">
            <v>342</v>
          </cell>
          <cell r="B55" t="str">
            <v>Сурхондарё</v>
          </cell>
          <cell r="C55" t="str">
            <v>Узун</v>
          </cell>
        </row>
        <row r="56">
          <cell r="A56">
            <v>344</v>
          </cell>
          <cell r="B56" t="str">
            <v>Сурхондарё</v>
          </cell>
          <cell r="C56" t="str">
            <v>Ангор</v>
          </cell>
        </row>
        <row r="57">
          <cell r="A57">
            <v>346</v>
          </cell>
          <cell r="B57" t="str">
            <v>Сурхондарё</v>
          </cell>
          <cell r="C57" t="str">
            <v>Кизирик</v>
          </cell>
        </row>
        <row r="58">
          <cell r="A58">
            <v>348</v>
          </cell>
          <cell r="B58" t="str">
            <v>Сурхондарё</v>
          </cell>
          <cell r="C58" t="str">
            <v>Кумкургон</v>
          </cell>
        </row>
        <row r="59">
          <cell r="A59">
            <v>350</v>
          </cell>
          <cell r="B59" t="str">
            <v>Сурхондарё</v>
          </cell>
          <cell r="C59" t="str">
            <v>Учкизил</v>
          </cell>
        </row>
        <row r="60">
          <cell r="A60">
            <v>361</v>
          </cell>
          <cell r="B60" t="str">
            <v>Сурхондарё</v>
          </cell>
          <cell r="C60" t="str">
            <v>Денау</v>
          </cell>
        </row>
        <row r="61">
          <cell r="A61">
            <v>366</v>
          </cell>
          <cell r="B61" t="str">
            <v>Сирдарё</v>
          </cell>
          <cell r="C61" t="str">
            <v>Гулистон</v>
          </cell>
        </row>
        <row r="62">
          <cell r="A62">
            <v>376</v>
          </cell>
          <cell r="B62" t="str">
            <v>Сирдарё</v>
          </cell>
          <cell r="C62" t="str">
            <v>Сирдарё</v>
          </cell>
        </row>
        <row r="63">
          <cell r="A63">
            <v>384</v>
          </cell>
          <cell r="B63" t="str">
            <v>Сирдарё</v>
          </cell>
          <cell r="C63" t="str">
            <v>Боёвут</v>
          </cell>
        </row>
        <row r="64">
          <cell r="A64">
            <v>433</v>
          </cell>
          <cell r="B64" t="str">
            <v>Тошкент шахар</v>
          </cell>
          <cell r="C64" t="str">
            <v>Тошкент шахар</v>
          </cell>
        </row>
        <row r="65">
          <cell r="A65">
            <v>455</v>
          </cell>
          <cell r="B65" t="str">
            <v>Тошкент</v>
          </cell>
          <cell r="C65" t="str">
            <v>Тошкент Амалиёт</v>
          </cell>
        </row>
        <row r="66">
          <cell r="A66">
            <v>458</v>
          </cell>
          <cell r="B66" t="str">
            <v>Тошкент</v>
          </cell>
          <cell r="C66" t="str">
            <v>Оккургон</v>
          </cell>
        </row>
        <row r="67">
          <cell r="A67">
            <v>467</v>
          </cell>
          <cell r="B67" t="str">
            <v>Тошкент</v>
          </cell>
          <cell r="C67" t="str">
            <v>Газалкент</v>
          </cell>
        </row>
        <row r="68">
          <cell r="A68">
            <v>470</v>
          </cell>
          <cell r="B68" t="str">
            <v>Тошкент</v>
          </cell>
          <cell r="C68" t="str">
            <v>Келес</v>
          </cell>
        </row>
        <row r="69">
          <cell r="A69">
            <v>473</v>
          </cell>
          <cell r="B69" t="str">
            <v>Тошкент</v>
          </cell>
          <cell r="C69" t="str">
            <v>Пскент</v>
          </cell>
        </row>
        <row r="70">
          <cell r="A70">
            <v>483</v>
          </cell>
          <cell r="B70" t="str">
            <v>Тошкент</v>
          </cell>
          <cell r="C70" t="str">
            <v>Паркент</v>
          </cell>
        </row>
        <row r="71">
          <cell r="A71">
            <v>496</v>
          </cell>
          <cell r="B71" t="str">
            <v>Фаргона</v>
          </cell>
          <cell r="C71" t="str">
            <v>Фаргона Амалиёт</v>
          </cell>
        </row>
        <row r="72">
          <cell r="A72">
            <v>520</v>
          </cell>
          <cell r="B72" t="str">
            <v>Фаргона</v>
          </cell>
          <cell r="C72" t="str">
            <v>Риштон</v>
          </cell>
        </row>
        <row r="73">
          <cell r="A73">
            <v>1052</v>
          </cell>
          <cell r="B73" t="str">
            <v>Фаргона</v>
          </cell>
          <cell r="C73" t="str">
            <v>Учкуприк</v>
          </cell>
        </row>
        <row r="74">
          <cell r="A74">
            <v>549</v>
          </cell>
          <cell r="B74" t="str">
            <v>Хоразм</v>
          </cell>
          <cell r="C74" t="str">
            <v>Ургенч</v>
          </cell>
        </row>
        <row r="75">
          <cell r="A75">
            <v>557</v>
          </cell>
          <cell r="B75" t="str">
            <v>Хоразм</v>
          </cell>
          <cell r="C75" t="str">
            <v>Богот</v>
          </cell>
        </row>
        <row r="76">
          <cell r="A76">
            <v>568</v>
          </cell>
          <cell r="B76" t="str">
            <v>Хоразм</v>
          </cell>
          <cell r="C76" t="str">
            <v>Шовот</v>
          </cell>
        </row>
        <row r="77">
          <cell r="A77">
            <v>570</v>
          </cell>
          <cell r="B77" t="str">
            <v>Хоразм</v>
          </cell>
          <cell r="C77" t="str">
            <v>Коровул</v>
          </cell>
        </row>
        <row r="78">
          <cell r="A78">
            <v>578</v>
          </cell>
          <cell r="B78" t="str">
            <v>Хоразм</v>
          </cell>
          <cell r="C78" t="str">
            <v>Хива</v>
          </cell>
        </row>
        <row r="79">
          <cell r="A79">
            <v>584</v>
          </cell>
          <cell r="B79" t="str">
            <v>Коракалпогистон</v>
          </cell>
          <cell r="C79" t="str">
            <v>Нукус</v>
          </cell>
        </row>
        <row r="80">
          <cell r="A80">
            <v>599</v>
          </cell>
          <cell r="B80" t="str">
            <v>Коракалпогистон</v>
          </cell>
          <cell r="C80" t="str">
            <v>Турткул</v>
          </cell>
        </row>
        <row r="81">
          <cell r="A81">
            <v>620</v>
          </cell>
          <cell r="B81" t="str">
            <v>Коракалпогистон</v>
          </cell>
          <cell r="C81" t="str">
            <v>Мангит</v>
          </cell>
        </row>
        <row r="82">
          <cell r="A82">
            <v>1055</v>
          </cell>
          <cell r="B82" t="str">
            <v>Коракалпогистон</v>
          </cell>
          <cell r="C82" t="str">
            <v>Элликкалъа</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Prog. rost tarifov"/>
      <sheetName val="для ГАКа"/>
      <sheetName val="Results"/>
      <sheetName val="отчет_ЁГ_2003"/>
      <sheetName val="Варианты"/>
      <sheetName val="Доход 20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ода  "/>
      <sheetName val="вода"/>
      <sheetName val="Фин.пок"/>
      <sheetName val="кал-я базовый"/>
      <sheetName val="курс"/>
      <sheetName val="калий"/>
      <sheetName val="добыча"/>
      <sheetName val="транспортировка"/>
      <sheetName val="Лист1"/>
      <sheetName val="зарплата"/>
      <sheetName val="рас.перевоз"/>
      <sheetName val="амортизация"/>
      <sheetName val="автохоз"/>
      <sheetName val="автохоз2"/>
      <sheetName val="КИПиА"/>
      <sheetName val="ОТК"/>
      <sheetName val="ОГМ"/>
      <sheetName val="Произв."/>
      <sheetName val="рудник"/>
      <sheetName val="ОГЭ"/>
      <sheetName val="ЦЗЛ"/>
      <sheetName val="ВиК"/>
      <sheetName val="график ФРР"/>
      <sheetName val="график Эксимбанк"/>
      <sheetName val="кредит3"/>
      <sheetName val="Macro1"/>
      <sheetName val="Лист4"/>
    </sheetNames>
    <sheetDataSet>
      <sheetData sheetId="0"/>
      <sheetData sheetId="1"/>
      <sheetData sheetId="2"/>
      <sheetData sheetId="3"/>
      <sheetData sheetId="4">
        <row r="10">
          <cell r="B10">
            <v>267584.39999999997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неб"/>
      <sheetName val="бюдж посл дох"/>
      <sheetName val="осн (ВВП окон)"/>
      <sheetName val="гнк-гтк-мф(окон)"/>
      <sheetName val="гнк-гтк-мф(ВВП12400)"/>
      <sheetName val="таблица 3 по годам "/>
      <sheetName val="таблица 3 по годам  (гнк, гтк)"/>
      <sheetName val="акциз_2004"/>
      <sheetName val="прибыль04"/>
      <sheetName val="прибыль (пром)"/>
      <sheetName val="дк"/>
      <sheetName val="исп"/>
      <sheetName val="расш.проч.04"/>
      <sheetName val="расш.проч(расчет)"/>
      <sheetName val="ГТК_2004"/>
      <sheetName val="курс"/>
      <sheetName val="подох 2004"/>
      <sheetName val="подох 2004 (окон)"/>
      <sheetName val="подох 2004 (2)"/>
      <sheetName val="подох 2003"/>
      <sheetName val="Варианты"/>
      <sheetName val="налог на бензин"/>
      <sheetName val="предприним (2)"/>
      <sheetName val="предприним"/>
      <sheetName val="един-малые"/>
      <sheetName val="НДС_"/>
      <sheetName val="аморт"/>
      <sheetName val="имущество_юрид"/>
      <sheetName val="имущество_физ "/>
      <sheetName val="земля"/>
      <sheetName val="недра"/>
      <sheetName val=" вода"/>
      <sheetName val="экология"/>
      <sheetName val="льготы для фермеры"/>
      <sheetName val="инфр."/>
      <sheetName val="мет (2003-2006)"/>
      <sheetName val="мет (2003-2006) (расч)"/>
      <sheetName val="мет (2003-2006) (расч) (2)"/>
      <sheetName val="мет (2003-2006) (расч) (3)"/>
      <sheetName val="курс (2003-2006)"/>
      <sheetName val="мет (неправ)"/>
      <sheetName val="бюдж посл дох (2)"/>
      <sheetName val="резервы"/>
      <sheetName val="осн"/>
      <sheetName val="осн. с прим"/>
      <sheetName val="осн (для БОБ)"/>
      <sheetName val="ос␽ (ВВП окон)"/>
      <sheetName val="бюдж_посл_дох"/>
      <sheetName val="осн_(ВВП_окон)"/>
      <sheetName val="таблица_3_по_годам_"/>
      <sheetName val="таблица_3_по_годам__(гнк,_гтк)"/>
      <sheetName val="прибыль_(пром)"/>
      <sheetName val="расш_проч_04"/>
      <sheetName val="расш_проч(расчет)"/>
      <sheetName val="подох_2004"/>
      <sheetName val="подох_2004_(окон)"/>
      <sheetName val="подох_2004_(2)"/>
      <sheetName val="подох_2003"/>
      <sheetName val="налог_на_бензин"/>
      <sheetName val="предприним_(2)"/>
      <sheetName val="имущество_физ_"/>
      <sheetName val="_вода"/>
      <sheetName val="льготы_для_фермеры"/>
      <sheetName val="инфр_"/>
      <sheetName val="мет_(2003-2006)"/>
      <sheetName val="мет_(2003-2006)_(расч)"/>
      <sheetName val="мет_(2003-2006)_(расч)_(2)"/>
      <sheetName val="мет_(2003-2006)_(расч)_(3)"/>
      <sheetName val="курс_(2003-2006)"/>
      <sheetName val="мет_(неправ)"/>
      <sheetName val="бюдж_посл_дох_(2)"/>
      <sheetName val="осн__с_прим"/>
      <sheetName val="осн_(для_БОБ)"/>
      <sheetName val="ос␽_(ВВП_окон)"/>
      <sheetName val="налог на бензин_x0000__x0000_᠌௼_x0000__x0004__x0000__x0000__x0000__x0000__x0000__x0000_ࣸ௼_x0000__x0000_"/>
      <sheetName val="Итого_23"/>
      <sheetName val="23_4"/>
      <sheetName val="25_1"/>
      <sheetName val="налог на бензин??᠌௼?_x0004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1">
          <cell r="G31">
            <v>5</v>
          </cell>
          <cell r="H31">
            <v>0.13</v>
          </cell>
        </row>
        <row r="32">
          <cell r="G32">
            <v>10</v>
          </cell>
          <cell r="H32">
            <v>0.21</v>
          </cell>
        </row>
        <row r="33">
          <cell r="H33">
            <v>0.3</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лий"/>
      <sheetName val="калий (2)"/>
      <sheetName val="Варианты"/>
      <sheetName val="Расчёт цены сырья"/>
      <sheetName val="Фориш 2003"/>
      <sheetName val="#ССЫЛКА"/>
    </sheetNames>
    <sheetDataSet>
      <sheetData sheetId="0">
        <row r="92">
          <cell r="C92">
            <v>1720</v>
          </cell>
        </row>
      </sheetData>
      <sheetData sheetId="1"/>
      <sheetData sheetId="2" refreshError="1"/>
      <sheetData sheetId="3" refreshError="1"/>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й"/>
      <sheetName val="бетон"/>
      <sheetName val="фоиз"/>
      <sheetName val="свод"/>
    </sheetNames>
    <sheetDataSet>
      <sheetData sheetId="0"/>
      <sheetData sheetId="1"/>
      <sheetData sheetId="2"/>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калий"/>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Тохирбек 2003-1"/>
      <sheetName val="Массив"/>
      <sheetName val="свод_СвС"/>
      <sheetName val="меъёр2"/>
      <sheetName val="c"/>
      <sheetName val="режа"/>
      <sheetName val="s"/>
      <sheetName val="Зан-ть(р-ны)"/>
      <sheetName val="Форма №2а"/>
      <sheetName val="Прогноз"/>
      <sheetName val="Мароканд"/>
      <sheetName val="DNET"/>
      <sheetName val="Results"/>
      <sheetName val="МФО руйхат"/>
      <sheetName val="Macro1"/>
      <sheetName val="фориш_свод"/>
      <sheetName val="Фориш_2003"/>
      <sheetName val="Жиззах_янги_раз"/>
      <sheetName val="Тохирбек_2003-1"/>
      <sheetName val="Форма_№2а"/>
      <sheetName val="МФО_руйхат"/>
      <sheetName val="Лист2"/>
      <sheetName val="оборот"/>
      <sheetName val="BAL"/>
      <sheetName val="фориш_свод1"/>
      <sheetName val="Фориш_20031"/>
      <sheetName val="Жиззах_янги_раз1"/>
      <sheetName val="Тохирбек_2003-11"/>
      <sheetName val="Форма_№2а1"/>
      <sheetName val="МФО_руйхат1"/>
      <sheetName val="фориш_свод2"/>
      <sheetName val="Фориш_20032"/>
      <sheetName val="Жиззах_янги_раз2"/>
      <sheetName val="Тохирбек_2003-12"/>
      <sheetName val="Форма_№2а2"/>
      <sheetName val="МФО_руйхат2"/>
      <sheetName val="21 шакл"/>
      <sheetName val="фориш_свод3"/>
      <sheetName val="Фориш_20033"/>
      <sheetName val="Жиззах_янги_раз3"/>
      <sheetName val="Тохирбек_2003-13"/>
      <sheetName val="Форма_№2а3"/>
      <sheetName val="МФО_руйхат3"/>
      <sheetName val="21_шакл"/>
      <sheetName val="фориш_свод4"/>
      <sheetName val="Фориш_20034"/>
      <sheetName val="Жиззах_янги_раз4"/>
      <sheetName val="Тохирбек_2003-14"/>
      <sheetName val="Форма_№2а4"/>
      <sheetName val="МФО_руйхат4"/>
      <sheetName val="21_шакл1"/>
      <sheetName val="ࡳ"/>
      <sheetName val="кассак бюджет"/>
      <sheetName val="физ.тон"/>
      <sheetName val="экс хар"/>
      <sheetName val="фориш_свод5"/>
      <sheetName val="Фориш_20035"/>
      <sheetName val="Жиззах_янги_раз5"/>
      <sheetName val="Тохирбек_2003-15"/>
      <sheetName val="Форма_№2а5"/>
      <sheetName val="МФО_руйхат5"/>
      <sheetName val="21_шакл2"/>
      <sheetName val="кассак_бюджет"/>
      <sheetName val="физ_тон"/>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2">
          <cell r="A2" t="str">
            <v>мфо</v>
          </cell>
          <cell r="B2" t="str">
            <v>вилоят</v>
          </cell>
          <cell r="C2" t="str">
            <v>туман</v>
          </cell>
          <cell r="E2" t="str">
            <v>ВПР(D26;туманлар;2;0)</v>
          </cell>
        </row>
        <row r="3">
          <cell r="A3">
            <v>32</v>
          </cell>
          <cell r="B3" t="str">
            <v>Андижон</v>
          </cell>
          <cell r="C3" t="str">
            <v>Пахтаобод</v>
          </cell>
        </row>
        <row r="4">
          <cell r="A4">
            <v>34</v>
          </cell>
          <cell r="B4" t="str">
            <v>Андижон</v>
          </cell>
          <cell r="C4" t="str">
            <v>Асака</v>
          </cell>
        </row>
        <row r="5">
          <cell r="A5">
            <v>38</v>
          </cell>
          <cell r="B5" t="str">
            <v>Андижон</v>
          </cell>
          <cell r="C5" t="str">
            <v>Шахрихон</v>
          </cell>
        </row>
        <row r="6">
          <cell r="A6">
            <v>41</v>
          </cell>
          <cell r="B6" t="str">
            <v>Андижон</v>
          </cell>
          <cell r="C6" t="str">
            <v>Охунбобоев</v>
          </cell>
        </row>
        <row r="7">
          <cell r="A7">
            <v>50</v>
          </cell>
          <cell r="B7" t="str">
            <v>Андижон</v>
          </cell>
          <cell r="C7" t="str">
            <v>Олтинкўл</v>
          </cell>
        </row>
        <row r="8">
          <cell r="A8">
            <v>63</v>
          </cell>
          <cell r="B8" t="str">
            <v>Андижон</v>
          </cell>
          <cell r="C8" t="str">
            <v>Куйган-ёр</v>
          </cell>
        </row>
        <row r="9">
          <cell r="A9">
            <v>67</v>
          </cell>
          <cell r="B9" t="str">
            <v>Андижон</v>
          </cell>
          <cell r="C9" t="str">
            <v>Балиқчи</v>
          </cell>
        </row>
        <row r="10">
          <cell r="A10">
            <v>78</v>
          </cell>
          <cell r="B10" t="str">
            <v>Андижон</v>
          </cell>
          <cell r="C10" t="str">
            <v>Амалиёт</v>
          </cell>
        </row>
        <row r="11">
          <cell r="A11">
            <v>100</v>
          </cell>
          <cell r="B11" t="str">
            <v>Бухоро</v>
          </cell>
          <cell r="C11" t="str">
            <v>Янгибозор</v>
          </cell>
        </row>
        <row r="12">
          <cell r="A12">
            <v>101</v>
          </cell>
          <cell r="B12" t="str">
            <v>Бухоро</v>
          </cell>
          <cell r="C12" t="str">
            <v>Шофиркон</v>
          </cell>
        </row>
        <row r="13">
          <cell r="A13">
            <v>104</v>
          </cell>
          <cell r="B13" t="str">
            <v>Бухоро</v>
          </cell>
          <cell r="C13" t="str">
            <v>Ғиждувон</v>
          </cell>
        </row>
        <row r="14">
          <cell r="A14">
            <v>106</v>
          </cell>
          <cell r="B14" t="str">
            <v>Бухоро</v>
          </cell>
          <cell r="C14" t="str">
            <v>Когон</v>
          </cell>
        </row>
        <row r="15">
          <cell r="A15">
            <v>108</v>
          </cell>
          <cell r="B15" t="str">
            <v>Бухоро</v>
          </cell>
          <cell r="C15" t="str">
            <v>Жондор</v>
          </cell>
        </row>
        <row r="16">
          <cell r="A16">
            <v>109</v>
          </cell>
          <cell r="B16" t="str">
            <v>Бухоро</v>
          </cell>
          <cell r="C16" t="str">
            <v>Амалиёт</v>
          </cell>
        </row>
        <row r="17">
          <cell r="A17">
            <v>110</v>
          </cell>
          <cell r="B17" t="str">
            <v>Бухоро</v>
          </cell>
          <cell r="C17" t="str">
            <v>Ромитан</v>
          </cell>
        </row>
        <row r="18">
          <cell r="A18">
            <v>135</v>
          </cell>
          <cell r="B18" t="str">
            <v>Жиззах</v>
          </cell>
          <cell r="C18" t="str">
            <v>Амалиёт</v>
          </cell>
        </row>
        <row r="19">
          <cell r="A19">
            <v>142</v>
          </cell>
          <cell r="B19" t="str">
            <v>Жиззах</v>
          </cell>
          <cell r="C19" t="str">
            <v>Ғаллаорол</v>
          </cell>
        </row>
        <row r="20">
          <cell r="A20">
            <v>144</v>
          </cell>
          <cell r="B20" t="str">
            <v>Жиззах</v>
          </cell>
          <cell r="C20" t="str">
            <v>Мирзачўл</v>
          </cell>
        </row>
        <row r="21">
          <cell r="A21">
            <v>145</v>
          </cell>
          <cell r="B21" t="str">
            <v>Жиззах</v>
          </cell>
          <cell r="C21" t="str">
            <v>Зомин</v>
          </cell>
        </row>
        <row r="22">
          <cell r="A22">
            <v>149</v>
          </cell>
          <cell r="B22" t="str">
            <v>Жиззах</v>
          </cell>
          <cell r="C22" t="str">
            <v>Зарбдор</v>
          </cell>
        </row>
        <row r="23">
          <cell r="A23">
            <v>152</v>
          </cell>
          <cell r="B23" t="str">
            <v>Қашқадарё</v>
          </cell>
          <cell r="C23" t="str">
            <v>Амалиёт</v>
          </cell>
        </row>
        <row r="24">
          <cell r="A24">
            <v>161</v>
          </cell>
          <cell r="B24" t="str">
            <v>Қашқадарё</v>
          </cell>
          <cell r="C24" t="str">
            <v>Қамаши</v>
          </cell>
        </row>
        <row r="25">
          <cell r="A25">
            <v>163</v>
          </cell>
          <cell r="B25" t="str">
            <v>Қашқадарё</v>
          </cell>
          <cell r="C25" t="str">
            <v>Косон</v>
          </cell>
        </row>
        <row r="26">
          <cell r="A26">
            <v>167</v>
          </cell>
          <cell r="B26" t="str">
            <v>Қашқадарё</v>
          </cell>
          <cell r="C26" t="str">
            <v>Шахрисабз</v>
          </cell>
        </row>
        <row r="27">
          <cell r="A27">
            <v>173</v>
          </cell>
          <cell r="B27" t="str">
            <v>Қашқадарё</v>
          </cell>
          <cell r="C27" t="str">
            <v>Бешкент</v>
          </cell>
        </row>
        <row r="28">
          <cell r="A28">
            <v>175</v>
          </cell>
          <cell r="B28" t="str">
            <v>Қашқадарё</v>
          </cell>
          <cell r="C28" t="str">
            <v>Чироқчи</v>
          </cell>
        </row>
        <row r="29">
          <cell r="A29">
            <v>177</v>
          </cell>
          <cell r="B29" t="str">
            <v>Қашқадарё</v>
          </cell>
          <cell r="C29" t="str">
            <v>Китоб</v>
          </cell>
        </row>
        <row r="30">
          <cell r="A30">
            <v>182</v>
          </cell>
          <cell r="B30" t="str">
            <v>Қашқадарё</v>
          </cell>
          <cell r="C30" t="str">
            <v>Янги-Нишон</v>
          </cell>
        </row>
        <row r="31">
          <cell r="A31">
            <v>188</v>
          </cell>
          <cell r="B31" t="str">
            <v>Қашқадарё</v>
          </cell>
          <cell r="C31" t="str">
            <v>Муборак</v>
          </cell>
        </row>
        <row r="32">
          <cell r="A32">
            <v>198</v>
          </cell>
          <cell r="B32" t="str">
            <v>Навоий</v>
          </cell>
          <cell r="C32" t="str">
            <v>Амалиёт</v>
          </cell>
        </row>
        <row r="33">
          <cell r="A33">
            <v>211</v>
          </cell>
          <cell r="B33" t="str">
            <v>Навоий</v>
          </cell>
          <cell r="C33" t="str">
            <v>Кармана</v>
          </cell>
        </row>
        <row r="34">
          <cell r="A34">
            <v>213</v>
          </cell>
          <cell r="B34" t="str">
            <v>Навоий</v>
          </cell>
          <cell r="C34" t="str">
            <v>Қизилтепа</v>
          </cell>
        </row>
        <row r="35">
          <cell r="A35">
            <v>1073</v>
          </cell>
          <cell r="B35" t="str">
            <v>Навоий</v>
          </cell>
          <cell r="C35" t="str">
            <v>Учқудуқ</v>
          </cell>
        </row>
        <row r="36">
          <cell r="A36">
            <v>233</v>
          </cell>
          <cell r="B36" t="str">
            <v>Наманган</v>
          </cell>
          <cell r="C36" t="str">
            <v>Жумашуй</v>
          </cell>
        </row>
        <row r="37">
          <cell r="A37">
            <v>235</v>
          </cell>
          <cell r="B37" t="str">
            <v>Наманган</v>
          </cell>
          <cell r="C37" t="str">
            <v>Косонсой</v>
          </cell>
        </row>
        <row r="38">
          <cell r="A38">
            <v>239</v>
          </cell>
          <cell r="B38" t="str">
            <v>Наманган</v>
          </cell>
          <cell r="C38" t="str">
            <v>Поп</v>
          </cell>
        </row>
        <row r="39">
          <cell r="A39">
            <v>250</v>
          </cell>
          <cell r="B39" t="str">
            <v>Наманган</v>
          </cell>
          <cell r="C39" t="str">
            <v>Чуст</v>
          </cell>
        </row>
        <row r="40">
          <cell r="A40">
            <v>252</v>
          </cell>
          <cell r="B40" t="str">
            <v>Наманган</v>
          </cell>
          <cell r="C40" t="str">
            <v>Янгиқўрғон</v>
          </cell>
        </row>
        <row r="41">
          <cell r="A41">
            <v>254</v>
          </cell>
          <cell r="B41" t="str">
            <v>Наманган</v>
          </cell>
          <cell r="C41" t="str">
            <v>Тошбулоқ</v>
          </cell>
        </row>
        <row r="42">
          <cell r="A42">
            <v>260</v>
          </cell>
          <cell r="B42" t="str">
            <v>Наманган</v>
          </cell>
          <cell r="C42" t="str">
            <v>Амалиёт</v>
          </cell>
        </row>
        <row r="43">
          <cell r="A43">
            <v>266</v>
          </cell>
          <cell r="B43" t="str">
            <v>Самарқанд</v>
          </cell>
          <cell r="C43" t="str">
            <v>Лоиш</v>
          </cell>
        </row>
        <row r="44">
          <cell r="A44">
            <v>268</v>
          </cell>
          <cell r="B44" t="str">
            <v>Самарқанд</v>
          </cell>
          <cell r="C44" t="str">
            <v>Оқтош</v>
          </cell>
        </row>
        <row r="45">
          <cell r="A45">
            <v>281</v>
          </cell>
          <cell r="B45" t="str">
            <v>Самарқанд</v>
          </cell>
          <cell r="C45" t="str">
            <v>Амалиёт</v>
          </cell>
        </row>
        <row r="46">
          <cell r="A46">
            <v>289</v>
          </cell>
          <cell r="B46" t="str">
            <v>Самарқанд</v>
          </cell>
          <cell r="C46" t="str">
            <v>Булунғур</v>
          </cell>
        </row>
        <row r="47">
          <cell r="A47">
            <v>298</v>
          </cell>
          <cell r="B47" t="str">
            <v>Самарқанд</v>
          </cell>
          <cell r="C47" t="str">
            <v>Зиёвуддин</v>
          </cell>
        </row>
        <row r="48">
          <cell r="A48">
            <v>301</v>
          </cell>
          <cell r="B48" t="str">
            <v>Самарқанд</v>
          </cell>
          <cell r="C48" t="str">
            <v>Ургут</v>
          </cell>
        </row>
        <row r="49">
          <cell r="A49">
            <v>315</v>
          </cell>
          <cell r="B49" t="str">
            <v>Самарқанд</v>
          </cell>
          <cell r="C49" t="str">
            <v>Каттақўрғон</v>
          </cell>
        </row>
        <row r="50">
          <cell r="A50">
            <v>1047</v>
          </cell>
          <cell r="B50" t="str">
            <v>Самарқанд</v>
          </cell>
          <cell r="C50" t="str">
            <v xml:space="preserve">Жума </v>
          </cell>
        </row>
        <row r="51">
          <cell r="A51">
            <v>326</v>
          </cell>
          <cell r="B51" t="str">
            <v>Сурхондарё</v>
          </cell>
          <cell r="C51" t="str">
            <v>Амалиёт</v>
          </cell>
        </row>
        <row r="52">
          <cell r="A52">
            <v>333</v>
          </cell>
          <cell r="B52" t="str">
            <v>Сурхондарё</v>
          </cell>
          <cell r="C52" t="str">
            <v>Жарқўрғон</v>
          </cell>
        </row>
        <row r="53">
          <cell r="A53">
            <v>335</v>
          </cell>
          <cell r="B53" t="str">
            <v>Сурхондарё</v>
          </cell>
          <cell r="C53" t="str">
            <v>Музробод</v>
          </cell>
        </row>
        <row r="54">
          <cell r="A54">
            <v>338</v>
          </cell>
          <cell r="B54" t="str">
            <v>Сурхондарё</v>
          </cell>
          <cell r="C54" t="str">
            <v>Шеробод</v>
          </cell>
        </row>
        <row r="55">
          <cell r="A55">
            <v>342</v>
          </cell>
          <cell r="B55" t="str">
            <v>Сурхондарё</v>
          </cell>
          <cell r="C55" t="str">
            <v>Узун</v>
          </cell>
        </row>
        <row r="56">
          <cell r="A56">
            <v>344</v>
          </cell>
          <cell r="B56" t="str">
            <v>Сурхондарё</v>
          </cell>
          <cell r="C56" t="str">
            <v>Ангор</v>
          </cell>
        </row>
        <row r="57">
          <cell r="A57">
            <v>346</v>
          </cell>
          <cell r="B57" t="str">
            <v>Сурхондарё</v>
          </cell>
          <cell r="C57" t="str">
            <v>Қизириқ</v>
          </cell>
        </row>
        <row r="58">
          <cell r="A58">
            <v>348</v>
          </cell>
          <cell r="B58" t="str">
            <v>Сурхондарё</v>
          </cell>
          <cell r="C58" t="str">
            <v>Қумқўрғон</v>
          </cell>
        </row>
        <row r="59">
          <cell r="A59">
            <v>350</v>
          </cell>
          <cell r="B59" t="str">
            <v>Сурхондарё</v>
          </cell>
          <cell r="C59" t="str">
            <v>Учқизил</v>
          </cell>
        </row>
        <row r="60">
          <cell r="A60">
            <v>361</v>
          </cell>
          <cell r="B60" t="str">
            <v>Сурхондарё</v>
          </cell>
          <cell r="C60" t="str">
            <v>Денау</v>
          </cell>
        </row>
        <row r="61">
          <cell r="A61">
            <v>366</v>
          </cell>
          <cell r="B61" t="str">
            <v>Сирдарё</v>
          </cell>
          <cell r="C61" t="str">
            <v>Амалиёт</v>
          </cell>
        </row>
        <row r="62">
          <cell r="A62">
            <v>376</v>
          </cell>
          <cell r="B62" t="str">
            <v>Сирдарё</v>
          </cell>
          <cell r="C62" t="str">
            <v>Сирдарё</v>
          </cell>
        </row>
        <row r="63">
          <cell r="A63">
            <v>384</v>
          </cell>
          <cell r="B63" t="str">
            <v>Сирдарё</v>
          </cell>
          <cell r="C63" t="str">
            <v>Боёвут</v>
          </cell>
        </row>
        <row r="64">
          <cell r="A64">
            <v>433</v>
          </cell>
          <cell r="B64" t="str">
            <v>Тошкент шаҳар</v>
          </cell>
          <cell r="C64" t="str">
            <v>Тошкент шаҳар</v>
          </cell>
        </row>
        <row r="65">
          <cell r="A65">
            <v>455</v>
          </cell>
          <cell r="B65" t="str">
            <v>Тошкент</v>
          </cell>
          <cell r="C65" t="str">
            <v>Амалиёт</v>
          </cell>
        </row>
        <row r="66">
          <cell r="A66">
            <v>458</v>
          </cell>
          <cell r="B66" t="str">
            <v>Тошкент</v>
          </cell>
          <cell r="C66" t="str">
            <v>Оққўрғон</v>
          </cell>
        </row>
        <row r="67">
          <cell r="A67">
            <v>467</v>
          </cell>
          <cell r="B67" t="str">
            <v>Тошкент</v>
          </cell>
          <cell r="C67" t="str">
            <v>Ғазалкент</v>
          </cell>
        </row>
        <row r="68">
          <cell r="A68">
            <v>470</v>
          </cell>
          <cell r="B68" t="str">
            <v>Тошкент</v>
          </cell>
          <cell r="C68" t="str">
            <v>Келес</v>
          </cell>
        </row>
        <row r="69">
          <cell r="A69">
            <v>473</v>
          </cell>
          <cell r="B69" t="str">
            <v>Тошкент</v>
          </cell>
          <cell r="C69" t="str">
            <v>Пскент</v>
          </cell>
        </row>
        <row r="70">
          <cell r="A70">
            <v>483</v>
          </cell>
          <cell r="B70" t="str">
            <v>Тошкент</v>
          </cell>
          <cell r="C70" t="str">
            <v>Паркент</v>
          </cell>
        </row>
        <row r="71">
          <cell r="A71">
            <v>496</v>
          </cell>
          <cell r="B71" t="str">
            <v>Фарғона</v>
          </cell>
          <cell r="C71" t="str">
            <v>Амалиёт</v>
          </cell>
        </row>
        <row r="72">
          <cell r="A72">
            <v>512</v>
          </cell>
          <cell r="B72" t="str">
            <v>Фарғона</v>
          </cell>
          <cell r="C72" t="str">
            <v>Учкўприк</v>
          </cell>
        </row>
        <row r="73">
          <cell r="A73">
            <v>520</v>
          </cell>
          <cell r="B73" t="str">
            <v>Фарғона</v>
          </cell>
          <cell r="C73" t="str">
            <v>Риштон</v>
          </cell>
        </row>
        <row r="74">
          <cell r="A74">
            <v>549</v>
          </cell>
          <cell r="B74" t="str">
            <v>Хоразм</v>
          </cell>
          <cell r="C74" t="str">
            <v>Амалиёт</v>
          </cell>
        </row>
        <row r="75">
          <cell r="A75">
            <v>557</v>
          </cell>
          <cell r="B75" t="str">
            <v>Хоразм</v>
          </cell>
          <cell r="C75" t="str">
            <v>Боғот</v>
          </cell>
        </row>
        <row r="76">
          <cell r="A76">
            <v>568</v>
          </cell>
          <cell r="B76" t="str">
            <v>Хоразм</v>
          </cell>
          <cell r="C76" t="str">
            <v>Шовот</v>
          </cell>
        </row>
        <row r="77">
          <cell r="A77">
            <v>570</v>
          </cell>
          <cell r="B77" t="str">
            <v>Хоразм</v>
          </cell>
          <cell r="C77" t="str">
            <v>Қоровул</v>
          </cell>
        </row>
        <row r="78">
          <cell r="A78">
            <v>578</v>
          </cell>
          <cell r="B78" t="str">
            <v>Хоразм</v>
          </cell>
          <cell r="C78" t="str">
            <v>Хива</v>
          </cell>
        </row>
        <row r="79">
          <cell r="A79">
            <v>584</v>
          </cell>
          <cell r="B79" t="str">
            <v>Қорақалпоғистон</v>
          </cell>
          <cell r="C79" t="str">
            <v>Амалиёт</v>
          </cell>
        </row>
        <row r="80">
          <cell r="A80">
            <v>599</v>
          </cell>
          <cell r="B80" t="str">
            <v>Қорақалпоғистон</v>
          </cell>
          <cell r="C80" t="str">
            <v>Тўрткўл</v>
          </cell>
        </row>
        <row r="81">
          <cell r="A81">
            <v>620</v>
          </cell>
          <cell r="B81" t="str">
            <v>Қорақалпоғистон</v>
          </cell>
          <cell r="C81" t="str">
            <v>Манғит</v>
          </cell>
        </row>
        <row r="82">
          <cell r="A82">
            <v>1044</v>
          </cell>
          <cell r="B82" t="str">
            <v>Наманган</v>
          </cell>
          <cell r="C82" t="str">
            <v>Чортоқ</v>
          </cell>
        </row>
        <row r="83">
          <cell r="A83">
            <v>1049</v>
          </cell>
          <cell r="B83" t="str">
            <v>Наманган</v>
          </cell>
          <cell r="C83" t="str">
            <v>Косонсой</v>
          </cell>
        </row>
        <row r="84">
          <cell r="A84">
            <v>1055</v>
          </cell>
          <cell r="B84" t="str">
            <v>Қорақалпоғистон</v>
          </cell>
          <cell r="C84" t="str">
            <v>Элликқалъа</v>
          </cell>
        </row>
        <row r="85">
          <cell r="A85">
            <v>1052</v>
          </cell>
          <cell r="B85" t="str">
            <v>Фарғона</v>
          </cell>
          <cell r="C85" t="str">
            <v>Учкўприк</v>
          </cell>
        </row>
        <row r="86">
          <cell r="A86">
            <v>1047</v>
          </cell>
          <cell r="B86" t="str">
            <v>Самарқанд</v>
          </cell>
          <cell r="C86" t="str">
            <v xml:space="preserve">Жума </v>
          </cell>
        </row>
        <row r="87">
          <cell r="A87">
            <v>1058</v>
          </cell>
          <cell r="B87" t="str">
            <v>Қашқадарё</v>
          </cell>
          <cell r="C87" t="str">
            <v>Яккабоғ</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т1"/>
      <sheetName val="1999_т2"/>
      <sheetName val="1999_т3"/>
      <sheetName val="Ожид_кв-л"/>
      <sheetName val="Ожид_кв-л1"/>
      <sheetName val="Ожид_апр"/>
      <sheetName val="Зад_28-30"/>
      <sheetName val="Лист8"/>
      <sheetName val="Ожид_кв-л2"/>
      <sheetName val="Ожид_кв-л3"/>
      <sheetName val="Ожид_кв_л4"/>
      <sheetName val="Ожид_май"/>
      <sheetName val="Ожид_июнь"/>
      <sheetName val="Ожид_июнь1"/>
      <sheetName val="Ожид_июнь2"/>
      <sheetName val="Ожид_Июль"/>
      <sheetName val="Ожид_Июль1"/>
      <sheetName val="Ожид_Авг"/>
      <sheetName val="Лист25"/>
      <sheetName val="Лист22"/>
      <sheetName val="Зад_Июль1"/>
      <sheetName val="Лист20"/>
      <sheetName val="Лист13"/>
      <sheetName val="ПрогнII"/>
      <sheetName val="ПрогнII_1"/>
      <sheetName val="ПрогнII_2"/>
      <sheetName val="Лист14"/>
      <sheetName val="Оценка1"/>
      <sheetName val="Оценка2"/>
      <sheetName val="Оценка3"/>
      <sheetName val="Оценка4"/>
      <sheetName val="Оценка_т"/>
      <sheetName val="Оц_пр_июнь"/>
      <sheetName val="ОЦ_MF_GNK"/>
      <sheetName val="ОЦ_Июнь"/>
      <sheetName val="Ож_Июнь"/>
      <sheetName val="Июль"/>
      <sheetName val="Июль1"/>
      <sheetName val="Зад_март"/>
      <sheetName val="Зад_март1"/>
      <sheetName val="Зад_май"/>
      <sheetName val="Вып_Май"/>
      <sheetName val="Зад_май_ф"/>
      <sheetName val="Зад_июнь"/>
      <sheetName val="Зад_июнь1"/>
      <sheetName val="Зад_июнь2"/>
      <sheetName val="Зад_июнь3"/>
      <sheetName val="Зад_июль"/>
      <sheetName val="Комилов1.1"/>
      <sheetName val="Комилов1"/>
      <sheetName val="Комилов2"/>
      <sheetName val="Комилов3"/>
      <sheetName val="Комилов4"/>
      <sheetName val="Комилов5"/>
      <sheetName val="Комилов6"/>
      <sheetName val="Хамидов1"/>
      <sheetName val="Лист21"/>
      <sheetName val="Лист6"/>
      <sheetName val="Зад_май1"/>
      <sheetName val="вар1"/>
      <sheetName val="вар2"/>
      <sheetName val="вар3"/>
      <sheetName val="вар4"/>
      <sheetName val="вар5"/>
      <sheetName val="вар6"/>
      <sheetName val="вар7"/>
      <sheetName val="вар8"/>
      <sheetName val="Июнь_уд1"/>
      <sheetName val="Июнь_уд2"/>
      <sheetName val="Уд_Апр"/>
      <sheetName val="Уд_Май"/>
      <sheetName val="Схемы"/>
      <sheetName val="Зад_май_д"/>
      <sheetName val="АП_Июль"/>
      <sheetName val="АП_Июль1"/>
      <sheetName val="АП_тек"/>
      <sheetName val="АП_тек1"/>
      <sheetName val="АП_тек2"/>
      <sheetName val="ALK_T"/>
      <sheetName val="ALK_T1"/>
      <sheetName val="АЛК_МАЙ"/>
      <sheetName val="АЛК_Июнь"/>
      <sheetName val="АЛК_Июль"/>
      <sheetName val="NA6502"/>
      <sheetName val="NA6502_01"/>
      <sheetName val="NA6502_02"/>
      <sheetName val="Na6502_03"/>
      <sheetName val="Na6502_03u"/>
      <sheetName val="Na6502_03u1"/>
      <sheetName val="Na6502_04_o"/>
      <sheetName val="Na6502_04u"/>
      <sheetName val="Na6502_05"/>
      <sheetName val="Na6502_05u"/>
      <sheetName val="Na6502_06"/>
      <sheetName val="Na6502_06u"/>
      <sheetName val="Na6502_06u1"/>
      <sheetName val="Na6502_07"/>
      <sheetName val="Na6502_07u"/>
      <sheetName val="Na6502_08"/>
      <sheetName val="Na6502_d"/>
      <sheetName val="Rost"/>
      <sheetName val="F_m"/>
      <sheetName val="F_kv"/>
      <sheetName val="F_g"/>
      <sheetName val="Ist_01-03"/>
      <sheetName val="Лист12"/>
      <sheetName val="F_m_N6502"/>
      <sheetName val="F_kv_N6205"/>
      <sheetName val="F_g_N6502"/>
      <sheetName val="P_m_N6502"/>
      <sheetName val="P_kv_N6502"/>
      <sheetName val="P_g_N6502a"/>
      <sheetName val="F_s_kv"/>
      <sheetName val="F_s"/>
      <sheetName val="S_m"/>
      <sheetName val="F_s_o"/>
      <sheetName val="F_s_t"/>
      <sheetName val="F_s1"/>
      <sheetName val="P_m"/>
      <sheetName val="P_kv"/>
      <sheetName val="P_kv_old"/>
      <sheetName val="P_kv1"/>
      <sheetName val="P_kv_II"/>
      <sheetName val="Откл"/>
      <sheetName val="P_kvII"/>
      <sheetName val="P_g"/>
      <sheetName val="%_m"/>
      <sheetName val="%_kv"/>
      <sheetName val="%_g"/>
      <sheetName val="O_m"/>
      <sheetName val="O_kv"/>
      <sheetName val="O_g"/>
      <sheetName val="Лист4"/>
      <sheetName val="Лист2"/>
      <sheetName val="progn"/>
      <sheetName val="progn1"/>
      <sheetName val="Лист1"/>
      <sheetName val="%_III"/>
      <sheetName val="ALK_TAB9"/>
      <sheetName val="ALK_TAB10"/>
      <sheetName val="ALK_TAB11"/>
      <sheetName val="ALK_TAB12"/>
      <sheetName val="ALK_tek"/>
      <sheetName val="ALK_Фев"/>
      <sheetName val="ALK_Фев1"/>
      <sheetName val="FNPZ_BNPZ"/>
      <sheetName val="Хамидов"/>
      <sheetName val="ned_m"/>
      <sheetName val="ned_kv"/>
      <sheetName val="ned_kv0"/>
      <sheetName val="ned_kv1"/>
      <sheetName val="уд_кв"/>
      <sheetName val="уд_кв1"/>
      <sheetName val="Лист17"/>
      <sheetName val="AP_8"/>
      <sheetName val="ned_g"/>
      <sheetName val="ned_g1"/>
      <sheetName val="f_98-99"/>
      <sheetName val="AP_9"/>
      <sheetName val="AP_10"/>
      <sheetName val="AP_11"/>
      <sheetName val="AP_11f"/>
      <sheetName val="AP_12a"/>
      <sheetName val="AP_12b"/>
      <sheetName val="Лист24"/>
      <sheetName val="Pr_Okt"/>
      <sheetName val="Лист18"/>
      <sheetName val="Лист16"/>
      <sheetName val="sx_23212"/>
      <sheetName val="Лист10"/>
      <sheetName val="Лист5"/>
      <sheetName val="Лист11"/>
      <sheetName val="осн_св_кв"/>
      <sheetName val="Лист7"/>
      <sheetName val="Лист9"/>
      <sheetName val="АПР-МАРТ"/>
      <sheetName val="sxema_nov"/>
      <sheetName val="sxema_dek"/>
      <sheetName val="Лист3"/>
      <sheetName val="sxem_1"/>
      <sheetName val="ожид1"/>
      <sheetName val="ожид2"/>
      <sheetName val="ожид3"/>
      <sheetName val="Лист19"/>
      <sheetName val="Лист15"/>
      <sheetName val="MIN-MAX"/>
      <sheetName val="областной разрез"/>
      <sheetName val="Рост (снижение)"/>
      <sheetName val="Влияние по отдельным видам"/>
      <sheetName val="товары"/>
      <sheetName val="Недели"/>
      <sheetName val="Таблица 4"/>
      <sheetName val="сезонность"/>
      <sheetName val="Эмиссия и ВВП"/>
      <sheetName val="ИПЦ и эмиссия"/>
      <sheetName val="янв.-ноя. 1994-97"/>
      <sheetName val="Доклад ПРООН"/>
      <sheetName val="1996-98"/>
      <sheetName val="Потребительский сектор"/>
      <sheetName val="Сравнение"/>
      <sheetName val="Table"/>
      <sheetName val="CPI-ER"/>
      <sheetName val="Tacis"/>
      <sheetName val="пф"/>
      <sheetName val="вазир_пф"/>
      <sheetName val="дф"/>
      <sheetName val="вазир_дф"/>
      <sheetName val="шф"/>
      <sheetName val="вазир_шф"/>
      <sheetName val="Комилов1_1"/>
      <sheetName val="областной_разрез"/>
      <sheetName val="Рост_(снижение)"/>
      <sheetName val="Влияние_по_отдельным_видам"/>
      <sheetName val="Таблица_4"/>
      <sheetName val="Эмиссия_и_ВВП"/>
      <sheetName val="ИПЦ_и_эмиссия"/>
      <sheetName val="янв_-ноя__1994-97"/>
      <sheetName val="Доклад_ПРООН"/>
      <sheetName val="Потребительский_сектор"/>
      <sheetName val="Варианты"/>
      <sheetName val="Фориш 2003"/>
      <sheetName val="Доход 2008"/>
    </sheetNames>
    <sheetDataSet>
      <sheetData sheetId="0">
        <row r="155">
          <cell r="A155" t="str">
            <v>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row r="155">
          <cell r="A155" t="str">
            <v>008</v>
          </cell>
          <cell r="B155">
            <v>6</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3</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областной разрез"/>
      <sheetName val="Рост (снижение)"/>
      <sheetName val="Влияние по отдельным видам"/>
      <sheetName val="товары"/>
      <sheetName val="Недели"/>
      <sheetName val="Таблица 4"/>
      <sheetName val="сезонность"/>
      <sheetName val="Эмиссия и ВВП"/>
      <sheetName val="ИПЦ и эмиссия"/>
      <sheetName val="янв.-ноя. 1994-97"/>
      <sheetName val="Доклад ПРООН"/>
      <sheetName val="1996-98"/>
      <sheetName val="Потребительский сектор"/>
      <sheetName val="Сравнение"/>
      <sheetName val="Table"/>
      <sheetName val="CPI-ER"/>
      <sheetName val="Tacis"/>
      <sheetName val="Лист1"/>
      <sheetName val="областной_разрез"/>
      <sheetName val="Рост_(снижение)"/>
      <sheetName val="Влияние_по_отдельным_видам"/>
      <sheetName val="Таблица_4"/>
      <sheetName val="Эмиссия_и_ВВП"/>
      <sheetName val="ИПЦ_и_эмиссия"/>
      <sheetName val="янв_-ноя__1994-97"/>
      <sheetName val="Доклад_ПРООН"/>
      <sheetName val="Потребительский_сектор"/>
      <sheetName val="NA6502"/>
      <sheetName val="Prog. rost tarifov"/>
      <sheetName val="Варианты"/>
      <sheetName val="Фориш 2003"/>
    </sheetNames>
    <sheetDataSet>
      <sheetData sheetId="0" refreshError="1">
        <row r="155">
          <cell r="A155" t="str">
            <v xml:space="preserve">на июнь </v>
          </cell>
          <cell r="B155" t="str">
            <v>Единица</v>
          </cell>
          <cell r="C155" t="str">
            <v>Средняя</v>
          </cell>
          <cell r="D155" t="str">
            <v>Минимальная цена</v>
          </cell>
          <cell r="F155" t="str">
            <v>Максимальная цена</v>
          </cell>
          <cell r="H155" t="str">
            <v xml:space="preserve">Соотношение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сверка"/>
      <sheetName val="Ушланма"/>
      <sheetName val="форма"/>
      <sheetName val="режа"/>
      <sheetName val="Нарх"/>
      <sheetName val="программа"/>
      <sheetName val="маълумот"/>
      <sheetName val="ПК-17"/>
      <sheetName val="Пункт"/>
      <sheetName val="Куритиш нормаси"/>
      <sheetName val="теримпул"/>
      <sheetName val="Фориш 2003"/>
      <sheetName val="Массив"/>
      <sheetName val="Арн"/>
      <sheetName val="жиз"/>
      <sheetName val="Пах"/>
      <sheetName val="МФО руйхат"/>
      <sheetName val="s"/>
      <sheetName val="c"/>
      <sheetName val="Лист2"/>
      <sheetName val="DNET"/>
      <sheetName val="Ер Ресурс"/>
      <sheetName val="MIN-MAX"/>
      <sheetName val="Prog. rost tarifov"/>
      <sheetName val="Results"/>
      <sheetName val="акт_сверка"/>
      <sheetName val="Куритиш_нормаси"/>
      <sheetName val="Фориш_2003"/>
      <sheetName val="МФО_руйхат"/>
      <sheetName val="Ер_Ресурс"/>
      <sheetName val="21 шакл"/>
      <sheetName val="табли 4 местний совет"/>
      <sheetName val="акт_сверка1"/>
      <sheetName val="Куритиш_нормаси1"/>
      <sheetName val="Фориш_20031"/>
      <sheetName val="МФО_руйхат1"/>
      <sheetName val="Ер_Ресурс1"/>
      <sheetName val="Prog__rost_tarifov"/>
      <sheetName val="свод_СвС"/>
      <sheetName val="для ГАКа"/>
      <sheetName val="20"/>
      <sheetName val="Лист1"/>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Опс партия 2005-2этап"/>
      <sheetName val="акт_сверка2"/>
      <sheetName val="Куритиш_нормаси2"/>
      <sheetName val="Фориш_20032"/>
      <sheetName val="МФО_руйхат2"/>
      <sheetName val="Ер_Ресурс2"/>
      <sheetName val="Prog__rost_tarifov1"/>
      <sheetName val="21_шакл"/>
      <sheetName val="табли_4_местний_совет"/>
      <sheetName val="Опс_партия_2005-2этап"/>
      <sheetName val="для_ГАКа"/>
      <sheetName val="год_(2)"/>
      <sheetName val="МЛРД_3"/>
      <sheetName val="МЛРД_2"/>
      <sheetName val="МЛРД_1"/>
      <sheetName val="ОКДАРЁ (3)"/>
      <sheetName val="акт_сверка3"/>
      <sheetName val="Куритиш_нормаси3"/>
      <sheetName val="Фориш_20033"/>
      <sheetName val="МФО_руйхат3"/>
      <sheetName val="Ер_Ресурс3"/>
      <sheetName val="Prog__rost_tarifov2"/>
      <sheetName val="21_шакл1"/>
      <sheetName val="табли_4_местний_совет1"/>
      <sheetName val="для_ГАКа1"/>
      <sheetName val="год_(2)1"/>
      <sheetName val="МЛРД_31"/>
      <sheetName val="МЛРД_21"/>
      <sheetName val="МЛРД_11"/>
      <sheetName val="Опс_партия_2005-2этап1"/>
      <sheetName val="ОКДАРЁ_(3)"/>
      <sheetName val="фев"/>
      <sheetName val="акт_сверка4"/>
      <sheetName val="Куритиш_нормаси4"/>
      <sheetName val="Фориш_20034"/>
      <sheetName val="МФО_руйхат4"/>
      <sheetName val="Ер_Ресурс4"/>
      <sheetName val="Prog__rost_tarifov3"/>
      <sheetName val="21_шакл2"/>
      <sheetName val="табли_4_местний_совет2"/>
      <sheetName val="для_ГАКа2"/>
      <sheetName val="год_(2)2"/>
      <sheetName val="МЛРД_32"/>
      <sheetName val="МЛРД_22"/>
      <sheetName val="МЛРД_12"/>
      <sheetName val="Опс_партия_2005-2этап2"/>
      <sheetName val="ОКДАРЁ_(3)1"/>
      <sheetName val="уюшмага10,09 холатига"/>
      <sheetName val="Зан-ть(р-ны)"/>
      <sheetName val="ВВОД"/>
    </sheetNames>
    <sheetDataSet>
      <sheetData sheetId="0"/>
      <sheetData sheetId="1"/>
      <sheetData sheetId="2" refreshError="1"/>
      <sheetData sheetId="3"/>
      <sheetData sheetId="4" refreshError="1">
        <row r="1">
          <cell r="A1" t="str">
            <v>ключ</v>
          </cell>
          <cell r="B1" t="str">
            <v>Нав</v>
          </cell>
          <cell r="C1" t="str">
            <v>Сорт</v>
          </cell>
          <cell r="D1" t="str">
            <v>Синф</v>
          </cell>
          <cell r="E1" t="str">
            <v>Нарх</v>
          </cell>
          <cell r="F1" t="str">
            <v>Тола</v>
          </cell>
          <cell r="G1" t="str">
            <v>Чигит</v>
          </cell>
          <cell r="H1" t="str">
            <v>Момик</v>
          </cell>
          <cell r="I1" t="str">
            <v>Улюксод</v>
          </cell>
          <cell r="J1" t="str">
            <v>Пухосод</v>
          </cell>
          <cell r="K1" t="str">
            <v>Угары</v>
          </cell>
          <cell r="L1" t="str">
            <v>Нам_нор</v>
          </cell>
          <cell r="M1" t="str">
            <v>Ифл_нор</v>
          </cell>
          <cell r="N1" t="str">
            <v>Нам_расч</v>
          </cell>
          <cell r="O1" t="str">
            <v>Ифл_расч</v>
          </cell>
          <cell r="P1" t="str">
            <v>кртзк</v>
          </cell>
        </row>
        <row r="2">
          <cell r="A2" t="str">
            <v>Бух-611</v>
          </cell>
          <cell r="B2" t="str">
            <v>Бух-6</v>
          </cell>
          <cell r="C2">
            <v>1</v>
          </cell>
          <cell r="D2">
            <v>1</v>
          </cell>
          <cell r="E2">
            <v>145740</v>
          </cell>
          <cell r="F2">
            <v>33.200000000000003</v>
          </cell>
          <cell r="G2">
            <v>55.7</v>
          </cell>
          <cell r="H2">
            <v>3.1</v>
          </cell>
          <cell r="I2">
            <v>0.7</v>
          </cell>
          <cell r="J2">
            <v>2.6</v>
          </cell>
          <cell r="K2">
            <v>4.7</v>
          </cell>
          <cell r="L2">
            <v>9</v>
          </cell>
          <cell r="M2">
            <v>3</v>
          </cell>
          <cell r="N2">
            <v>9</v>
          </cell>
          <cell r="O2">
            <v>2</v>
          </cell>
          <cell r="P2">
            <v>1.02</v>
          </cell>
        </row>
        <row r="3">
          <cell r="A3" t="str">
            <v>Бух-612</v>
          </cell>
          <cell r="B3" t="str">
            <v>Бух-6</v>
          </cell>
          <cell r="C3">
            <v>1</v>
          </cell>
          <cell r="D3">
            <v>2</v>
          </cell>
          <cell r="E3">
            <v>142010</v>
          </cell>
          <cell r="F3">
            <v>32.700000000000003</v>
          </cell>
          <cell r="G3">
            <v>55.4</v>
          </cell>
          <cell r="H3">
            <v>3.1</v>
          </cell>
          <cell r="I3">
            <v>0.7</v>
          </cell>
          <cell r="J3">
            <v>2.6</v>
          </cell>
          <cell r="K3">
            <v>5.5000000000000142</v>
          </cell>
          <cell r="L3">
            <v>12</v>
          </cell>
          <cell r="M3">
            <v>10</v>
          </cell>
          <cell r="N3">
            <v>9</v>
          </cell>
          <cell r="O3">
            <v>2</v>
          </cell>
          <cell r="P3">
            <v>1.02</v>
          </cell>
        </row>
        <row r="4">
          <cell r="A4" t="str">
            <v>Бух-613</v>
          </cell>
          <cell r="B4" t="str">
            <v>Бух-6</v>
          </cell>
          <cell r="C4">
            <v>1</v>
          </cell>
          <cell r="D4">
            <v>3</v>
          </cell>
          <cell r="E4">
            <v>113600</v>
          </cell>
          <cell r="F4">
            <v>32.5</v>
          </cell>
          <cell r="G4">
            <v>55.4</v>
          </cell>
          <cell r="H4">
            <v>3.1</v>
          </cell>
          <cell r="I4">
            <v>0.7</v>
          </cell>
          <cell r="J4">
            <v>2.6</v>
          </cell>
          <cell r="K4">
            <v>5.7</v>
          </cell>
          <cell r="L4">
            <v>14</v>
          </cell>
          <cell r="M4">
            <v>16</v>
          </cell>
          <cell r="N4">
            <v>9</v>
          </cell>
          <cell r="O4">
            <v>2</v>
          </cell>
          <cell r="P4">
            <v>1.02</v>
          </cell>
        </row>
        <row r="5">
          <cell r="A5" t="str">
            <v>Бух-621</v>
          </cell>
          <cell r="B5" t="str">
            <v>Бух-6</v>
          </cell>
          <cell r="C5">
            <v>2</v>
          </cell>
          <cell r="D5">
            <v>1</v>
          </cell>
          <cell r="E5">
            <v>126000</v>
          </cell>
          <cell r="F5">
            <v>31.8</v>
          </cell>
          <cell r="G5">
            <v>54</v>
          </cell>
          <cell r="H5">
            <v>3.3</v>
          </cell>
          <cell r="I5">
            <v>0.9</v>
          </cell>
          <cell r="J5">
            <v>3.3</v>
          </cell>
          <cell r="K5">
            <v>6.7</v>
          </cell>
          <cell r="L5">
            <v>10</v>
          </cell>
          <cell r="M5">
            <v>5</v>
          </cell>
          <cell r="N5">
            <v>9</v>
          </cell>
          <cell r="O5">
            <v>2</v>
          </cell>
          <cell r="P5">
            <v>1.02</v>
          </cell>
        </row>
        <row r="6">
          <cell r="A6" t="str">
            <v>Бух-622</v>
          </cell>
          <cell r="B6" t="str">
            <v>Бух-6</v>
          </cell>
          <cell r="C6">
            <v>2</v>
          </cell>
          <cell r="D6">
            <v>2</v>
          </cell>
          <cell r="E6">
            <v>122260</v>
          </cell>
          <cell r="F6">
            <v>31.1</v>
          </cell>
          <cell r="G6">
            <v>53.8</v>
          </cell>
          <cell r="H6">
            <v>3.3</v>
          </cell>
          <cell r="I6">
            <v>0.9</v>
          </cell>
          <cell r="J6">
            <v>3.3</v>
          </cell>
          <cell r="K6">
            <v>7.5999999999999943</v>
          </cell>
          <cell r="L6">
            <v>13</v>
          </cell>
          <cell r="M6">
            <v>10</v>
          </cell>
          <cell r="N6">
            <v>9</v>
          </cell>
          <cell r="O6">
            <v>2</v>
          </cell>
          <cell r="P6">
            <v>1.02</v>
          </cell>
        </row>
        <row r="7">
          <cell r="A7" t="str">
            <v>Бух-623</v>
          </cell>
          <cell r="B7" t="str">
            <v>Бух-6</v>
          </cell>
          <cell r="C7">
            <v>2</v>
          </cell>
          <cell r="D7">
            <v>3</v>
          </cell>
          <cell r="E7">
            <v>112400</v>
          </cell>
          <cell r="F7">
            <v>30.7</v>
          </cell>
          <cell r="G7">
            <v>53.8</v>
          </cell>
          <cell r="H7">
            <v>3.3</v>
          </cell>
          <cell r="I7">
            <v>0.9</v>
          </cell>
          <cell r="J7">
            <v>3.3</v>
          </cell>
          <cell r="K7">
            <v>8</v>
          </cell>
          <cell r="L7">
            <v>16</v>
          </cell>
          <cell r="M7">
            <v>16</v>
          </cell>
          <cell r="N7">
            <v>9</v>
          </cell>
          <cell r="O7">
            <v>2</v>
          </cell>
          <cell r="P7">
            <v>1.02</v>
          </cell>
        </row>
        <row r="8">
          <cell r="A8" t="str">
            <v>Бух-631</v>
          </cell>
          <cell r="B8" t="str">
            <v>Бух-6</v>
          </cell>
          <cell r="C8">
            <v>3</v>
          </cell>
          <cell r="D8">
            <v>1</v>
          </cell>
          <cell r="E8">
            <v>116670</v>
          </cell>
          <cell r="F8">
            <v>30.5</v>
          </cell>
          <cell r="G8">
            <v>51.1</v>
          </cell>
          <cell r="H8">
            <v>3.7</v>
          </cell>
          <cell r="I8">
            <v>1</v>
          </cell>
          <cell r="J8">
            <v>3.8</v>
          </cell>
          <cell r="K8">
            <v>9.9000000000000057</v>
          </cell>
          <cell r="L8">
            <v>11</v>
          </cell>
          <cell r="M8">
            <v>8</v>
          </cell>
          <cell r="N8">
            <v>9</v>
          </cell>
          <cell r="O8">
            <v>2</v>
          </cell>
          <cell r="P8">
            <v>1.02</v>
          </cell>
        </row>
        <row r="9">
          <cell r="A9" t="str">
            <v>Бух-632</v>
          </cell>
          <cell r="B9" t="str">
            <v>Бух-6</v>
          </cell>
          <cell r="C9">
            <v>3</v>
          </cell>
          <cell r="D9">
            <v>2</v>
          </cell>
          <cell r="E9">
            <v>103820</v>
          </cell>
          <cell r="F9">
            <v>28.9</v>
          </cell>
          <cell r="G9">
            <v>50.8</v>
          </cell>
          <cell r="H9">
            <v>3.7</v>
          </cell>
          <cell r="I9">
            <v>1</v>
          </cell>
          <cell r="J9">
            <v>3.8</v>
          </cell>
          <cell r="K9">
            <v>11.8</v>
          </cell>
          <cell r="L9">
            <v>15</v>
          </cell>
          <cell r="M9">
            <v>12</v>
          </cell>
          <cell r="N9">
            <v>9</v>
          </cell>
          <cell r="O9">
            <v>2</v>
          </cell>
          <cell r="P9">
            <v>1.02</v>
          </cell>
        </row>
        <row r="10">
          <cell r="A10" t="str">
            <v>Бух-633</v>
          </cell>
          <cell r="B10" t="str">
            <v>Бух-6</v>
          </cell>
          <cell r="C10">
            <v>3</v>
          </cell>
          <cell r="D10">
            <v>3</v>
          </cell>
          <cell r="E10">
            <v>73510</v>
          </cell>
          <cell r="F10">
            <v>28.7</v>
          </cell>
          <cell r="G10">
            <v>50.8</v>
          </cell>
          <cell r="H10">
            <v>3.7</v>
          </cell>
          <cell r="I10">
            <v>1</v>
          </cell>
          <cell r="J10">
            <v>3.8</v>
          </cell>
          <cell r="K10">
            <v>12</v>
          </cell>
          <cell r="L10">
            <v>18</v>
          </cell>
          <cell r="M10">
            <v>18</v>
          </cell>
          <cell r="N10">
            <v>9</v>
          </cell>
          <cell r="O10">
            <v>2</v>
          </cell>
          <cell r="P10">
            <v>1.02</v>
          </cell>
        </row>
        <row r="11">
          <cell r="A11" t="str">
            <v>Бух-641</v>
          </cell>
          <cell r="B11" t="str">
            <v>Бух-6</v>
          </cell>
          <cell r="C11">
            <v>4</v>
          </cell>
          <cell r="D11">
            <v>1</v>
          </cell>
          <cell r="E11">
            <v>86970</v>
          </cell>
          <cell r="F11">
            <v>28.1</v>
          </cell>
          <cell r="G11">
            <v>49.6</v>
          </cell>
          <cell r="H11">
            <v>4</v>
          </cell>
          <cell r="I11">
            <v>1.4</v>
          </cell>
          <cell r="J11">
            <v>3.9</v>
          </cell>
          <cell r="K11">
            <v>13</v>
          </cell>
          <cell r="L11">
            <v>13</v>
          </cell>
          <cell r="M11">
            <v>12</v>
          </cell>
          <cell r="N11">
            <v>9</v>
          </cell>
          <cell r="O11">
            <v>2</v>
          </cell>
          <cell r="P11">
            <v>1.02</v>
          </cell>
        </row>
        <row r="12">
          <cell r="A12" t="str">
            <v>Бух-642</v>
          </cell>
          <cell r="B12" t="str">
            <v>Бух-6</v>
          </cell>
          <cell r="C12">
            <v>4</v>
          </cell>
          <cell r="D12">
            <v>2</v>
          </cell>
          <cell r="E12">
            <v>67390</v>
          </cell>
          <cell r="F12">
            <v>27.6</v>
          </cell>
          <cell r="G12">
            <v>49.1</v>
          </cell>
          <cell r="H12">
            <v>4</v>
          </cell>
          <cell r="I12">
            <v>1.4</v>
          </cell>
          <cell r="J12">
            <v>3.9</v>
          </cell>
          <cell r="K12">
            <v>14</v>
          </cell>
          <cell r="L12">
            <v>17</v>
          </cell>
          <cell r="M12">
            <v>16</v>
          </cell>
          <cell r="N12">
            <v>9</v>
          </cell>
          <cell r="O12">
            <v>2</v>
          </cell>
          <cell r="P12">
            <v>1.02</v>
          </cell>
        </row>
        <row r="13">
          <cell r="A13" t="str">
            <v>Бух-643</v>
          </cell>
          <cell r="B13" t="str">
            <v>Бух-6</v>
          </cell>
          <cell r="C13">
            <v>4</v>
          </cell>
          <cell r="D13">
            <v>3</v>
          </cell>
          <cell r="E13">
            <v>51470</v>
          </cell>
          <cell r="F13">
            <v>27.3</v>
          </cell>
          <cell r="G13">
            <v>49.1</v>
          </cell>
          <cell r="H13">
            <v>4</v>
          </cell>
          <cell r="I13">
            <v>1.4</v>
          </cell>
          <cell r="J13">
            <v>3.9</v>
          </cell>
          <cell r="K13">
            <v>14.3</v>
          </cell>
          <cell r="L13">
            <v>20</v>
          </cell>
          <cell r="M13">
            <v>20</v>
          </cell>
          <cell r="N13">
            <v>9</v>
          </cell>
          <cell r="O13">
            <v>2</v>
          </cell>
          <cell r="P13">
            <v>1.02</v>
          </cell>
        </row>
        <row r="14">
          <cell r="A14" t="str">
            <v>Бух-653</v>
          </cell>
          <cell r="B14" t="str">
            <v>Бух-6</v>
          </cell>
          <cell r="C14">
            <v>5</v>
          </cell>
          <cell r="D14">
            <v>3</v>
          </cell>
          <cell r="E14">
            <v>36120</v>
          </cell>
          <cell r="F14">
            <v>26.3</v>
          </cell>
          <cell r="G14">
            <v>48.7</v>
          </cell>
          <cell r="H14">
            <v>5</v>
          </cell>
          <cell r="I14">
            <v>1.4</v>
          </cell>
          <cell r="J14">
            <v>3.9</v>
          </cell>
          <cell r="K14">
            <v>14.7</v>
          </cell>
          <cell r="L14">
            <v>22</v>
          </cell>
          <cell r="M14">
            <v>22</v>
          </cell>
          <cell r="N14">
            <v>9</v>
          </cell>
          <cell r="O14">
            <v>2</v>
          </cell>
          <cell r="P14">
            <v>1.02</v>
          </cell>
        </row>
        <row r="15">
          <cell r="A15" t="str">
            <v>С-652411</v>
          </cell>
          <cell r="B15" t="str">
            <v>С-6524</v>
          </cell>
          <cell r="C15">
            <v>1</v>
          </cell>
          <cell r="D15">
            <v>1</v>
          </cell>
          <cell r="E15">
            <v>154459.29999999999</v>
          </cell>
          <cell r="F15">
            <v>32.700000000000003</v>
          </cell>
          <cell r="G15">
            <v>55.5</v>
          </cell>
          <cell r="H15">
            <v>2.2000000000000002</v>
          </cell>
          <cell r="I15">
            <v>1.1000000000000001</v>
          </cell>
          <cell r="J15">
            <v>2.5</v>
          </cell>
          <cell r="K15">
            <v>6</v>
          </cell>
          <cell r="L15">
            <v>9</v>
          </cell>
          <cell r="M15">
            <v>3</v>
          </cell>
          <cell r="N15">
            <v>9</v>
          </cell>
          <cell r="O15">
            <v>2</v>
          </cell>
          <cell r="P15">
            <v>1</v>
          </cell>
        </row>
        <row r="16">
          <cell r="A16" t="str">
            <v>С-652412</v>
          </cell>
          <cell r="B16" t="str">
            <v>С-6524</v>
          </cell>
          <cell r="C16">
            <v>1</v>
          </cell>
          <cell r="D16">
            <v>2</v>
          </cell>
          <cell r="E16">
            <v>150570.79999999999</v>
          </cell>
          <cell r="F16">
            <v>32</v>
          </cell>
          <cell r="G16">
            <v>55</v>
          </cell>
          <cell r="H16">
            <v>2.2000000000000002</v>
          </cell>
          <cell r="I16">
            <v>1.1000000000000001</v>
          </cell>
          <cell r="J16">
            <v>2.5</v>
          </cell>
          <cell r="K16">
            <v>7.2</v>
          </cell>
          <cell r="L16">
            <v>12</v>
          </cell>
          <cell r="M16">
            <v>10</v>
          </cell>
          <cell r="N16">
            <v>9</v>
          </cell>
          <cell r="O16">
            <v>2</v>
          </cell>
          <cell r="P16">
            <v>1</v>
          </cell>
        </row>
        <row r="17">
          <cell r="A17" t="str">
            <v>С-652413</v>
          </cell>
          <cell r="B17" t="str">
            <v>С-6524</v>
          </cell>
          <cell r="C17">
            <v>1</v>
          </cell>
          <cell r="D17">
            <v>3</v>
          </cell>
          <cell r="E17">
            <v>120493</v>
          </cell>
          <cell r="F17">
            <v>31.6</v>
          </cell>
          <cell r="G17">
            <v>55</v>
          </cell>
          <cell r="H17">
            <v>2.2999999999999998</v>
          </cell>
          <cell r="I17">
            <v>1.1000000000000001</v>
          </cell>
          <cell r="J17">
            <v>2.5</v>
          </cell>
          <cell r="K17">
            <v>7.5000000000000142</v>
          </cell>
          <cell r="L17">
            <v>14</v>
          </cell>
          <cell r="M17">
            <v>16</v>
          </cell>
          <cell r="N17">
            <v>9</v>
          </cell>
          <cell r="O17">
            <v>2</v>
          </cell>
          <cell r="P17">
            <v>1</v>
          </cell>
        </row>
        <row r="18">
          <cell r="A18" t="str">
            <v>С-652421</v>
          </cell>
          <cell r="B18" t="str">
            <v>С-6524</v>
          </cell>
          <cell r="C18">
            <v>2</v>
          </cell>
          <cell r="D18">
            <v>1</v>
          </cell>
          <cell r="E18">
            <v>133602.79999999999</v>
          </cell>
          <cell r="F18">
            <v>31.5</v>
          </cell>
          <cell r="G18">
            <v>54.2</v>
          </cell>
          <cell r="H18">
            <v>2.5</v>
          </cell>
          <cell r="I18">
            <v>1.1000000000000001</v>
          </cell>
          <cell r="J18">
            <v>2.6</v>
          </cell>
          <cell r="K18">
            <v>8.1000000000000085</v>
          </cell>
          <cell r="L18">
            <v>10</v>
          </cell>
          <cell r="M18">
            <v>5</v>
          </cell>
          <cell r="N18">
            <v>9</v>
          </cell>
          <cell r="O18">
            <v>2</v>
          </cell>
          <cell r="P18">
            <v>1</v>
          </cell>
        </row>
        <row r="19">
          <cell r="A19" t="str">
            <v>С-652422</v>
          </cell>
          <cell r="B19" t="str">
            <v>С-6524</v>
          </cell>
          <cell r="C19">
            <v>2</v>
          </cell>
          <cell r="D19">
            <v>2</v>
          </cell>
          <cell r="E19">
            <v>129613.3</v>
          </cell>
          <cell r="F19">
            <v>30.3</v>
          </cell>
          <cell r="G19">
            <v>53.7</v>
          </cell>
          <cell r="H19">
            <v>2.5</v>
          </cell>
          <cell r="I19">
            <v>1.1000000000000001</v>
          </cell>
          <cell r="J19">
            <v>2.6</v>
          </cell>
          <cell r="K19">
            <v>9.8000000000000114</v>
          </cell>
          <cell r="L19">
            <v>13</v>
          </cell>
          <cell r="M19">
            <v>10</v>
          </cell>
          <cell r="N19">
            <v>9</v>
          </cell>
          <cell r="O19">
            <v>2</v>
          </cell>
          <cell r="P19">
            <v>1</v>
          </cell>
        </row>
        <row r="20">
          <cell r="A20" t="str">
            <v>С-652423</v>
          </cell>
          <cell r="B20" t="str">
            <v>С-6524</v>
          </cell>
          <cell r="C20">
            <v>2</v>
          </cell>
          <cell r="D20">
            <v>3</v>
          </cell>
          <cell r="E20">
            <v>119180</v>
          </cell>
          <cell r="F20">
            <v>30</v>
          </cell>
          <cell r="G20">
            <v>53.7</v>
          </cell>
          <cell r="H20">
            <v>2.5</v>
          </cell>
          <cell r="I20">
            <v>1.1000000000000001</v>
          </cell>
          <cell r="J20">
            <v>2.6</v>
          </cell>
          <cell r="K20">
            <v>10.1</v>
          </cell>
          <cell r="L20">
            <v>16</v>
          </cell>
          <cell r="M20">
            <v>16</v>
          </cell>
          <cell r="N20">
            <v>9</v>
          </cell>
          <cell r="O20">
            <v>2</v>
          </cell>
          <cell r="P20">
            <v>1</v>
          </cell>
        </row>
        <row r="21">
          <cell r="A21" t="str">
            <v>С-652431</v>
          </cell>
          <cell r="B21" t="str">
            <v>С-6524</v>
          </cell>
          <cell r="C21">
            <v>3</v>
          </cell>
          <cell r="D21">
            <v>1</v>
          </cell>
          <cell r="E21">
            <v>123785.60000000001</v>
          </cell>
          <cell r="F21">
            <v>29.4</v>
          </cell>
          <cell r="G21">
            <v>52.3</v>
          </cell>
          <cell r="H21">
            <v>2.9</v>
          </cell>
          <cell r="I21">
            <v>1.3</v>
          </cell>
          <cell r="J21">
            <v>3.6</v>
          </cell>
          <cell r="K21">
            <v>10.5</v>
          </cell>
          <cell r="L21">
            <v>11</v>
          </cell>
          <cell r="M21">
            <v>8</v>
          </cell>
          <cell r="N21">
            <v>9</v>
          </cell>
          <cell r="O21">
            <v>2</v>
          </cell>
          <cell r="P21">
            <v>1</v>
          </cell>
        </row>
        <row r="22">
          <cell r="A22" t="str">
            <v>С-652432</v>
          </cell>
          <cell r="B22" t="str">
            <v>С-6524</v>
          </cell>
          <cell r="C22">
            <v>3</v>
          </cell>
          <cell r="D22">
            <v>2</v>
          </cell>
          <cell r="E22">
            <v>110140.5</v>
          </cell>
          <cell r="F22">
            <v>28.6</v>
          </cell>
          <cell r="G22">
            <v>52</v>
          </cell>
          <cell r="H22">
            <v>2.9</v>
          </cell>
          <cell r="I22">
            <v>1.3</v>
          </cell>
          <cell r="J22">
            <v>3.6</v>
          </cell>
          <cell r="K22">
            <v>11.6</v>
          </cell>
          <cell r="L22">
            <v>15</v>
          </cell>
          <cell r="M22">
            <v>12</v>
          </cell>
          <cell r="N22">
            <v>9</v>
          </cell>
          <cell r="O22">
            <v>2</v>
          </cell>
          <cell r="P22">
            <v>1</v>
          </cell>
        </row>
        <row r="23">
          <cell r="A23" t="str">
            <v>С-652433</v>
          </cell>
          <cell r="B23" t="str">
            <v>С-6524</v>
          </cell>
          <cell r="C23">
            <v>3</v>
          </cell>
          <cell r="D23">
            <v>3</v>
          </cell>
          <cell r="E23">
            <v>77911.399999999994</v>
          </cell>
          <cell r="F23">
            <v>28.3</v>
          </cell>
          <cell r="G23">
            <v>52</v>
          </cell>
          <cell r="H23">
            <v>2.9</v>
          </cell>
          <cell r="I23">
            <v>1.3</v>
          </cell>
          <cell r="J23">
            <v>3.6</v>
          </cell>
          <cell r="K23">
            <v>11.9</v>
          </cell>
          <cell r="L23">
            <v>18</v>
          </cell>
          <cell r="M23">
            <v>18</v>
          </cell>
          <cell r="N23">
            <v>9</v>
          </cell>
          <cell r="O23">
            <v>2</v>
          </cell>
          <cell r="P23">
            <v>1</v>
          </cell>
        </row>
        <row r="24">
          <cell r="A24" t="str">
            <v>С-652441</v>
          </cell>
          <cell r="B24" t="str">
            <v>С-6524</v>
          </cell>
          <cell r="C24">
            <v>4</v>
          </cell>
          <cell r="D24">
            <v>1</v>
          </cell>
          <cell r="E24">
            <v>92263.5</v>
          </cell>
          <cell r="F24">
            <v>26.9</v>
          </cell>
          <cell r="G24">
            <v>51.2</v>
          </cell>
          <cell r="H24">
            <v>3.3</v>
          </cell>
          <cell r="I24">
            <v>1.6</v>
          </cell>
          <cell r="J24">
            <v>3.9</v>
          </cell>
          <cell r="K24">
            <v>13.1</v>
          </cell>
          <cell r="L24">
            <v>13</v>
          </cell>
          <cell r="M24">
            <v>12</v>
          </cell>
          <cell r="N24">
            <v>9</v>
          </cell>
          <cell r="O24">
            <v>2</v>
          </cell>
          <cell r="P24">
            <v>1</v>
          </cell>
        </row>
        <row r="25">
          <cell r="A25" t="str">
            <v>С-652442</v>
          </cell>
          <cell r="B25" t="str">
            <v>С-6524</v>
          </cell>
          <cell r="C25">
            <v>4</v>
          </cell>
          <cell r="D25">
            <v>2</v>
          </cell>
          <cell r="E25">
            <v>71447.399999999994</v>
          </cell>
          <cell r="F25">
            <v>26.5</v>
          </cell>
          <cell r="G25">
            <v>50.7</v>
          </cell>
          <cell r="H25">
            <v>3.3</v>
          </cell>
          <cell r="I25">
            <v>1.6</v>
          </cell>
          <cell r="J25">
            <v>3.9</v>
          </cell>
          <cell r="K25">
            <v>14</v>
          </cell>
          <cell r="L25">
            <v>17</v>
          </cell>
          <cell r="M25">
            <v>16</v>
          </cell>
          <cell r="N25">
            <v>9</v>
          </cell>
          <cell r="O25">
            <v>2</v>
          </cell>
          <cell r="P25">
            <v>1</v>
          </cell>
        </row>
        <row r="26">
          <cell r="A26" t="str">
            <v>С-652443</v>
          </cell>
          <cell r="B26" t="str">
            <v>С-6524</v>
          </cell>
          <cell r="C26">
            <v>4</v>
          </cell>
          <cell r="D26">
            <v>3</v>
          </cell>
          <cell r="E26">
            <v>54560.2</v>
          </cell>
          <cell r="F26">
            <v>26.1</v>
          </cell>
          <cell r="G26">
            <v>50.2</v>
          </cell>
          <cell r="H26">
            <v>3.3</v>
          </cell>
          <cell r="I26">
            <v>1.6</v>
          </cell>
          <cell r="J26">
            <v>3.9</v>
          </cell>
          <cell r="K26">
            <v>14.9</v>
          </cell>
          <cell r="L26">
            <v>20</v>
          </cell>
          <cell r="M26">
            <v>20</v>
          </cell>
          <cell r="N26">
            <v>9</v>
          </cell>
          <cell r="O26">
            <v>2</v>
          </cell>
          <cell r="P26">
            <v>1</v>
          </cell>
        </row>
        <row r="27">
          <cell r="A27" t="str">
            <v>С-652453</v>
          </cell>
          <cell r="B27" t="str">
            <v>С-6524</v>
          </cell>
          <cell r="C27">
            <v>5</v>
          </cell>
          <cell r="D27">
            <v>3</v>
          </cell>
          <cell r="E27">
            <v>38248.699999999997</v>
          </cell>
          <cell r="F27">
            <v>25.5</v>
          </cell>
          <cell r="G27">
            <v>50.1</v>
          </cell>
          <cell r="H27">
            <v>3.4</v>
          </cell>
          <cell r="I27">
            <v>1.8</v>
          </cell>
          <cell r="J27">
            <v>4</v>
          </cell>
          <cell r="K27">
            <v>15.2</v>
          </cell>
          <cell r="L27">
            <v>22</v>
          </cell>
          <cell r="M27">
            <v>22</v>
          </cell>
          <cell r="N27">
            <v>9</v>
          </cell>
          <cell r="O27">
            <v>2</v>
          </cell>
          <cell r="P27">
            <v>1</v>
          </cell>
        </row>
        <row r="28">
          <cell r="A28" t="str">
            <v>Окдарё611</v>
          </cell>
          <cell r="B28" t="str">
            <v>Окдарё6</v>
          </cell>
          <cell r="C28">
            <v>1</v>
          </cell>
          <cell r="D28">
            <v>1</v>
          </cell>
          <cell r="E28">
            <v>295040</v>
          </cell>
          <cell r="F28">
            <v>34.5</v>
          </cell>
          <cell r="G28">
            <v>55.5</v>
          </cell>
          <cell r="H28">
            <v>2</v>
          </cell>
          <cell r="I28">
            <v>0.8</v>
          </cell>
          <cell r="J28">
            <v>2.4</v>
          </cell>
          <cell r="K28">
            <v>4.8</v>
          </cell>
          <cell r="L28">
            <v>9</v>
          </cell>
          <cell r="M28">
            <v>3</v>
          </cell>
          <cell r="N28">
            <v>9</v>
          </cell>
          <cell r="O28">
            <v>2</v>
          </cell>
          <cell r="P28">
            <v>1</v>
          </cell>
        </row>
        <row r="29">
          <cell r="A29" t="str">
            <v>Окдарё612</v>
          </cell>
          <cell r="B29" t="str">
            <v>Окдарё6</v>
          </cell>
          <cell r="C29">
            <v>1</v>
          </cell>
          <cell r="D29">
            <v>2</v>
          </cell>
          <cell r="E29">
            <v>287380</v>
          </cell>
          <cell r="F29">
            <v>34.200000000000003</v>
          </cell>
          <cell r="G29">
            <v>55.2</v>
          </cell>
          <cell r="H29">
            <v>2</v>
          </cell>
          <cell r="I29">
            <v>0.8</v>
          </cell>
          <cell r="J29">
            <v>2.4</v>
          </cell>
          <cell r="K29">
            <v>5.3999999999999915</v>
          </cell>
          <cell r="L29">
            <v>12</v>
          </cell>
          <cell r="M29">
            <v>10</v>
          </cell>
          <cell r="N29">
            <v>9</v>
          </cell>
          <cell r="O29">
            <v>2</v>
          </cell>
          <cell r="P29">
            <v>1</v>
          </cell>
        </row>
        <row r="30">
          <cell r="A30" t="str">
            <v>Окдарё613</v>
          </cell>
          <cell r="B30" t="str">
            <v>Окдарё6</v>
          </cell>
          <cell r="C30">
            <v>1</v>
          </cell>
          <cell r="D30">
            <v>3</v>
          </cell>
          <cell r="E30">
            <v>230010</v>
          </cell>
          <cell r="F30">
            <v>33.700000000000003</v>
          </cell>
          <cell r="G30">
            <v>55.2</v>
          </cell>
          <cell r="H30">
            <v>2</v>
          </cell>
          <cell r="I30">
            <v>0.8</v>
          </cell>
          <cell r="J30">
            <v>2.4</v>
          </cell>
          <cell r="K30">
            <v>5.8999999999999915</v>
          </cell>
          <cell r="L30">
            <v>14</v>
          </cell>
          <cell r="M30">
            <v>16</v>
          </cell>
          <cell r="N30">
            <v>9</v>
          </cell>
          <cell r="O30">
            <v>2</v>
          </cell>
          <cell r="P30">
            <v>1</v>
          </cell>
        </row>
        <row r="31">
          <cell r="A31" t="str">
            <v>Окдарё621</v>
          </cell>
          <cell r="B31" t="str">
            <v>Окдарё6</v>
          </cell>
          <cell r="C31">
            <v>2</v>
          </cell>
          <cell r="D31">
            <v>1</v>
          </cell>
          <cell r="E31">
            <v>255000</v>
          </cell>
          <cell r="F31">
            <v>33.1</v>
          </cell>
          <cell r="G31">
            <v>54.6</v>
          </cell>
          <cell r="H31">
            <v>2.7</v>
          </cell>
          <cell r="I31">
            <v>1</v>
          </cell>
          <cell r="J31">
            <v>2.5</v>
          </cell>
          <cell r="K31">
            <v>6.0999999999999943</v>
          </cell>
          <cell r="L31">
            <v>10</v>
          </cell>
          <cell r="M31">
            <v>5</v>
          </cell>
          <cell r="N31">
            <v>9</v>
          </cell>
          <cell r="O31">
            <v>2</v>
          </cell>
          <cell r="P31">
            <v>1</v>
          </cell>
        </row>
        <row r="32">
          <cell r="A32" t="str">
            <v>Окдарё622</v>
          </cell>
          <cell r="B32" t="str">
            <v>Окдарё6</v>
          </cell>
          <cell r="C32">
            <v>2</v>
          </cell>
          <cell r="D32">
            <v>2</v>
          </cell>
          <cell r="E32">
            <v>247350</v>
          </cell>
          <cell r="F32">
            <v>32.5</v>
          </cell>
          <cell r="G32">
            <v>54.1</v>
          </cell>
          <cell r="H32">
            <v>2.7</v>
          </cell>
          <cell r="I32">
            <v>1</v>
          </cell>
          <cell r="J32">
            <v>2.5</v>
          </cell>
          <cell r="K32">
            <v>7.2</v>
          </cell>
          <cell r="L32">
            <v>13</v>
          </cell>
          <cell r="M32">
            <v>10</v>
          </cell>
          <cell r="N32">
            <v>9</v>
          </cell>
          <cell r="O32">
            <v>2</v>
          </cell>
          <cell r="P32">
            <v>1</v>
          </cell>
        </row>
        <row r="33">
          <cell r="A33" t="str">
            <v>Окдарё623</v>
          </cell>
          <cell r="B33" t="str">
            <v>Окдарё6</v>
          </cell>
          <cell r="C33">
            <v>2</v>
          </cell>
          <cell r="D33">
            <v>3</v>
          </cell>
          <cell r="E33">
            <v>227460</v>
          </cell>
          <cell r="F33">
            <v>31.8</v>
          </cell>
          <cell r="G33">
            <v>54.1</v>
          </cell>
          <cell r="H33">
            <v>2.7</v>
          </cell>
          <cell r="I33">
            <v>1</v>
          </cell>
          <cell r="J33">
            <v>2.5</v>
          </cell>
          <cell r="K33">
            <v>7.8999999999999915</v>
          </cell>
          <cell r="L33">
            <v>16</v>
          </cell>
          <cell r="M33">
            <v>16</v>
          </cell>
          <cell r="N33">
            <v>9</v>
          </cell>
          <cell r="O33">
            <v>2</v>
          </cell>
          <cell r="P33">
            <v>1</v>
          </cell>
        </row>
        <row r="34">
          <cell r="A34" t="str">
            <v>Окдарё631</v>
          </cell>
          <cell r="B34" t="str">
            <v>Окдарё6</v>
          </cell>
          <cell r="C34">
            <v>3</v>
          </cell>
          <cell r="D34">
            <v>1</v>
          </cell>
          <cell r="E34">
            <v>236130</v>
          </cell>
          <cell r="F34">
            <v>31.5</v>
          </cell>
          <cell r="G34">
            <v>52</v>
          </cell>
          <cell r="H34">
            <v>3.1</v>
          </cell>
          <cell r="I34">
            <v>1.2</v>
          </cell>
          <cell r="J34">
            <v>3.2</v>
          </cell>
          <cell r="K34">
            <v>9</v>
          </cell>
          <cell r="L34">
            <v>11</v>
          </cell>
          <cell r="M34">
            <v>8</v>
          </cell>
          <cell r="N34">
            <v>9</v>
          </cell>
          <cell r="O34">
            <v>2</v>
          </cell>
          <cell r="P34">
            <v>1</v>
          </cell>
        </row>
        <row r="35">
          <cell r="A35" t="str">
            <v>Окдарё632</v>
          </cell>
          <cell r="B35" t="str">
            <v>Окдарё6</v>
          </cell>
          <cell r="C35">
            <v>3</v>
          </cell>
          <cell r="D35">
            <v>2</v>
          </cell>
          <cell r="E35">
            <v>210120</v>
          </cell>
          <cell r="F35">
            <v>30.4</v>
          </cell>
          <cell r="G35">
            <v>51.7</v>
          </cell>
          <cell r="H35">
            <v>3.1</v>
          </cell>
          <cell r="I35">
            <v>1.2</v>
          </cell>
          <cell r="J35">
            <v>3.2</v>
          </cell>
          <cell r="K35">
            <v>10.4</v>
          </cell>
          <cell r="L35">
            <v>15</v>
          </cell>
          <cell r="M35">
            <v>12</v>
          </cell>
          <cell r="N35">
            <v>9</v>
          </cell>
          <cell r="O35">
            <v>2</v>
          </cell>
          <cell r="P35">
            <v>1</v>
          </cell>
        </row>
        <row r="36">
          <cell r="A36" t="str">
            <v>Окдарё633</v>
          </cell>
          <cell r="B36" t="str">
            <v>Окдарё6</v>
          </cell>
          <cell r="C36">
            <v>3</v>
          </cell>
          <cell r="D36">
            <v>3</v>
          </cell>
          <cell r="E36">
            <v>148660</v>
          </cell>
          <cell r="F36">
            <v>29.9</v>
          </cell>
          <cell r="G36">
            <v>51.7</v>
          </cell>
          <cell r="H36">
            <v>3.1</v>
          </cell>
          <cell r="I36">
            <v>1.2</v>
          </cell>
          <cell r="J36">
            <v>3.2</v>
          </cell>
          <cell r="K36">
            <v>10.9</v>
          </cell>
          <cell r="L36">
            <v>18</v>
          </cell>
          <cell r="M36">
            <v>18</v>
          </cell>
          <cell r="N36">
            <v>9</v>
          </cell>
          <cell r="O36">
            <v>2</v>
          </cell>
          <cell r="P36">
            <v>1</v>
          </cell>
        </row>
        <row r="37">
          <cell r="A37" t="str">
            <v>Окдарё641</v>
          </cell>
          <cell r="B37" t="str">
            <v>Окдарё6</v>
          </cell>
          <cell r="C37">
            <v>4</v>
          </cell>
          <cell r="D37">
            <v>1</v>
          </cell>
          <cell r="E37">
            <v>175950</v>
          </cell>
          <cell r="F37">
            <v>29.1</v>
          </cell>
          <cell r="G37">
            <v>50.2</v>
          </cell>
          <cell r="H37">
            <v>4.2</v>
          </cell>
          <cell r="I37">
            <v>1.2</v>
          </cell>
          <cell r="J37">
            <v>3.4</v>
          </cell>
          <cell r="K37">
            <v>11.9</v>
          </cell>
          <cell r="L37">
            <v>13</v>
          </cell>
          <cell r="M37">
            <v>12</v>
          </cell>
          <cell r="N37">
            <v>9</v>
          </cell>
          <cell r="O37">
            <v>2</v>
          </cell>
          <cell r="P37">
            <v>1</v>
          </cell>
        </row>
        <row r="38">
          <cell r="A38" t="str">
            <v>Окдарё642</v>
          </cell>
          <cell r="B38" t="str">
            <v>Окдарё6</v>
          </cell>
          <cell r="C38">
            <v>4</v>
          </cell>
          <cell r="D38">
            <v>2</v>
          </cell>
          <cell r="E38">
            <v>136420</v>
          </cell>
          <cell r="F38">
            <v>28.8</v>
          </cell>
          <cell r="G38">
            <v>49.8</v>
          </cell>
          <cell r="H38">
            <v>4.2</v>
          </cell>
          <cell r="I38">
            <v>1.2</v>
          </cell>
          <cell r="J38">
            <v>3.4</v>
          </cell>
          <cell r="K38">
            <v>12.6</v>
          </cell>
          <cell r="L38">
            <v>17</v>
          </cell>
          <cell r="M38">
            <v>16</v>
          </cell>
          <cell r="N38">
            <v>9</v>
          </cell>
          <cell r="O38">
            <v>2</v>
          </cell>
          <cell r="P38">
            <v>1</v>
          </cell>
        </row>
        <row r="39">
          <cell r="A39" t="str">
            <v>Окдарё643</v>
          </cell>
          <cell r="B39" t="str">
            <v>Окдарё6</v>
          </cell>
          <cell r="C39">
            <v>4</v>
          </cell>
          <cell r="D39">
            <v>3</v>
          </cell>
          <cell r="E39">
            <v>104300</v>
          </cell>
          <cell r="F39">
            <v>28.3</v>
          </cell>
          <cell r="G39">
            <v>49.3</v>
          </cell>
          <cell r="H39">
            <v>4.2</v>
          </cell>
          <cell r="I39">
            <v>1.2</v>
          </cell>
          <cell r="J39">
            <v>3.4</v>
          </cell>
          <cell r="K39">
            <v>13.6</v>
          </cell>
          <cell r="L39">
            <v>20</v>
          </cell>
          <cell r="M39">
            <v>20</v>
          </cell>
          <cell r="N39">
            <v>9</v>
          </cell>
          <cell r="O39">
            <v>2</v>
          </cell>
          <cell r="P39">
            <v>1</v>
          </cell>
        </row>
        <row r="40">
          <cell r="A40" t="str">
            <v>Окдарё653</v>
          </cell>
          <cell r="B40" t="str">
            <v>Окдарё6</v>
          </cell>
          <cell r="C40">
            <v>5</v>
          </cell>
          <cell r="D40">
            <v>3</v>
          </cell>
          <cell r="E40">
            <v>73180</v>
          </cell>
          <cell r="F40">
            <v>27.4</v>
          </cell>
          <cell r="G40">
            <v>48.8</v>
          </cell>
          <cell r="H40">
            <v>4.7</v>
          </cell>
          <cell r="I40">
            <v>1.3</v>
          </cell>
          <cell r="J40">
            <v>3.5</v>
          </cell>
          <cell r="K40">
            <v>14.3</v>
          </cell>
          <cell r="L40">
            <v>22</v>
          </cell>
          <cell r="M40">
            <v>22</v>
          </cell>
          <cell r="N40">
            <v>9</v>
          </cell>
          <cell r="O40">
            <v>2</v>
          </cell>
          <cell r="P40">
            <v>1</v>
          </cell>
        </row>
        <row r="41">
          <cell r="A41" t="str">
            <v>С-907011</v>
          </cell>
          <cell r="B41" t="str">
            <v>С-9070</v>
          </cell>
          <cell r="C41">
            <v>1</v>
          </cell>
          <cell r="D41">
            <v>1</v>
          </cell>
          <cell r="E41">
            <v>145740</v>
          </cell>
          <cell r="F41">
            <v>31.5</v>
          </cell>
          <cell r="G41">
            <v>55.6</v>
          </cell>
          <cell r="H41">
            <v>4.3</v>
          </cell>
          <cell r="I41">
            <v>1.6</v>
          </cell>
          <cell r="J41">
            <v>2</v>
          </cell>
          <cell r="K41">
            <v>5.0000000000000142</v>
          </cell>
          <cell r="L41">
            <v>9</v>
          </cell>
          <cell r="M41">
            <v>3</v>
          </cell>
          <cell r="N41">
            <v>9</v>
          </cell>
          <cell r="O41">
            <v>2</v>
          </cell>
          <cell r="P41">
            <v>1</v>
          </cell>
        </row>
        <row r="42">
          <cell r="A42" t="str">
            <v>С-907012</v>
          </cell>
          <cell r="B42" t="str">
            <v>С-9070</v>
          </cell>
          <cell r="C42">
            <v>1</v>
          </cell>
          <cell r="D42">
            <v>2</v>
          </cell>
          <cell r="E42">
            <v>142010</v>
          </cell>
          <cell r="F42">
            <v>31.3</v>
          </cell>
          <cell r="G42">
            <v>54.8</v>
          </cell>
          <cell r="H42">
            <v>4.3</v>
          </cell>
          <cell r="I42">
            <v>1.6</v>
          </cell>
          <cell r="J42">
            <v>2</v>
          </cell>
          <cell r="K42">
            <v>6.0000000000000142</v>
          </cell>
          <cell r="L42">
            <v>12</v>
          </cell>
          <cell r="M42">
            <v>10</v>
          </cell>
          <cell r="N42">
            <v>9</v>
          </cell>
          <cell r="O42">
            <v>2</v>
          </cell>
          <cell r="P42">
            <v>1</v>
          </cell>
        </row>
        <row r="43">
          <cell r="A43" t="str">
            <v>С-907013</v>
          </cell>
          <cell r="B43" t="str">
            <v>С-9070</v>
          </cell>
          <cell r="C43">
            <v>1</v>
          </cell>
          <cell r="D43">
            <v>3</v>
          </cell>
          <cell r="E43">
            <v>113600</v>
          </cell>
          <cell r="F43">
            <v>31.1</v>
          </cell>
          <cell r="G43">
            <v>54.6</v>
          </cell>
          <cell r="H43">
            <v>4.3</v>
          </cell>
          <cell r="I43">
            <v>1.6</v>
          </cell>
          <cell r="J43">
            <v>2</v>
          </cell>
          <cell r="K43">
            <v>6.4000000000000057</v>
          </cell>
          <cell r="L43">
            <v>14</v>
          </cell>
          <cell r="M43">
            <v>16</v>
          </cell>
          <cell r="N43">
            <v>9</v>
          </cell>
          <cell r="O43">
            <v>2</v>
          </cell>
          <cell r="P43">
            <v>1</v>
          </cell>
        </row>
        <row r="44">
          <cell r="A44" t="str">
            <v>С-907021</v>
          </cell>
          <cell r="B44" t="str">
            <v>С-9070</v>
          </cell>
          <cell r="C44">
            <v>2</v>
          </cell>
          <cell r="D44">
            <v>1</v>
          </cell>
          <cell r="E44">
            <v>126000</v>
          </cell>
          <cell r="F44">
            <v>30.6</v>
          </cell>
          <cell r="G44">
            <v>54</v>
          </cell>
          <cell r="H44">
            <v>4.3</v>
          </cell>
          <cell r="I44">
            <v>1.8</v>
          </cell>
          <cell r="J44">
            <v>2.1</v>
          </cell>
          <cell r="K44">
            <v>7.2000000000000171</v>
          </cell>
          <cell r="L44">
            <v>10</v>
          </cell>
          <cell r="M44">
            <v>5</v>
          </cell>
          <cell r="N44">
            <v>9</v>
          </cell>
          <cell r="O44">
            <v>2</v>
          </cell>
          <cell r="P44">
            <v>1</v>
          </cell>
        </row>
        <row r="45">
          <cell r="A45" t="str">
            <v>С-907022</v>
          </cell>
          <cell r="B45" t="str">
            <v>С-9070</v>
          </cell>
          <cell r="C45">
            <v>2</v>
          </cell>
          <cell r="D45">
            <v>2</v>
          </cell>
          <cell r="E45">
            <v>122260</v>
          </cell>
          <cell r="F45">
            <v>30.1</v>
          </cell>
          <cell r="G45">
            <v>53</v>
          </cell>
          <cell r="H45">
            <v>4.3</v>
          </cell>
          <cell r="I45">
            <v>1.8</v>
          </cell>
          <cell r="J45">
            <v>2.1</v>
          </cell>
          <cell r="K45">
            <v>8.7000000000000171</v>
          </cell>
          <cell r="L45">
            <v>13</v>
          </cell>
          <cell r="M45">
            <v>10</v>
          </cell>
          <cell r="N45">
            <v>9</v>
          </cell>
          <cell r="O45">
            <v>2</v>
          </cell>
          <cell r="P45">
            <v>1</v>
          </cell>
        </row>
        <row r="46">
          <cell r="A46" t="str">
            <v>С-907023</v>
          </cell>
          <cell r="B46" t="str">
            <v>С-9070</v>
          </cell>
          <cell r="C46">
            <v>2</v>
          </cell>
          <cell r="D46">
            <v>3</v>
          </cell>
          <cell r="E46">
            <v>112400</v>
          </cell>
          <cell r="F46">
            <v>29.8</v>
          </cell>
          <cell r="G46">
            <v>52.3</v>
          </cell>
          <cell r="H46">
            <v>4.3</v>
          </cell>
          <cell r="I46">
            <v>1.8</v>
          </cell>
          <cell r="J46">
            <v>2.1</v>
          </cell>
          <cell r="K46">
            <v>9.7000000000000171</v>
          </cell>
          <cell r="L46">
            <v>16</v>
          </cell>
          <cell r="M46">
            <v>16</v>
          </cell>
          <cell r="N46">
            <v>9</v>
          </cell>
          <cell r="O46">
            <v>2</v>
          </cell>
          <cell r="P46">
            <v>1</v>
          </cell>
        </row>
        <row r="47">
          <cell r="A47" t="str">
            <v>С-907031</v>
          </cell>
          <cell r="B47" t="str">
            <v>С-9070</v>
          </cell>
          <cell r="C47">
            <v>3</v>
          </cell>
          <cell r="D47">
            <v>1</v>
          </cell>
          <cell r="E47">
            <v>116670</v>
          </cell>
          <cell r="F47">
            <v>29.2</v>
          </cell>
          <cell r="G47">
            <v>51.1</v>
          </cell>
          <cell r="H47">
            <v>4.5</v>
          </cell>
          <cell r="I47">
            <v>2.2000000000000002</v>
          </cell>
          <cell r="J47">
            <v>2.8</v>
          </cell>
          <cell r="K47">
            <v>10.199999999999999</v>
          </cell>
          <cell r="L47">
            <v>11</v>
          </cell>
          <cell r="M47">
            <v>8</v>
          </cell>
          <cell r="N47">
            <v>9</v>
          </cell>
          <cell r="O47">
            <v>2</v>
          </cell>
          <cell r="P47">
            <v>1</v>
          </cell>
        </row>
        <row r="48">
          <cell r="A48" t="str">
            <v>С-907032</v>
          </cell>
          <cell r="B48" t="str">
            <v>С-9070</v>
          </cell>
          <cell r="C48">
            <v>3</v>
          </cell>
          <cell r="D48">
            <v>2</v>
          </cell>
          <cell r="E48">
            <v>103820</v>
          </cell>
          <cell r="F48">
            <v>28.5</v>
          </cell>
          <cell r="G48">
            <v>50.7</v>
          </cell>
          <cell r="H48">
            <v>4.5</v>
          </cell>
          <cell r="I48">
            <v>2.2000000000000002</v>
          </cell>
          <cell r="J48">
            <v>2.8</v>
          </cell>
          <cell r="K48">
            <v>11.3</v>
          </cell>
          <cell r="L48">
            <v>15</v>
          </cell>
          <cell r="M48">
            <v>12</v>
          </cell>
          <cell r="N48">
            <v>9</v>
          </cell>
          <cell r="O48">
            <v>2</v>
          </cell>
          <cell r="P48">
            <v>1</v>
          </cell>
        </row>
        <row r="49">
          <cell r="A49" t="str">
            <v>С-907033</v>
          </cell>
          <cell r="B49" t="str">
            <v>С-9070</v>
          </cell>
          <cell r="C49">
            <v>3</v>
          </cell>
          <cell r="D49">
            <v>3</v>
          </cell>
          <cell r="E49">
            <v>73510</v>
          </cell>
          <cell r="F49">
            <v>28.2</v>
          </cell>
          <cell r="G49">
            <v>50.7</v>
          </cell>
          <cell r="H49">
            <v>4.5</v>
          </cell>
          <cell r="I49">
            <v>2.2000000000000002</v>
          </cell>
          <cell r="J49">
            <v>2.8</v>
          </cell>
          <cell r="K49">
            <v>11.6</v>
          </cell>
          <cell r="L49">
            <v>18</v>
          </cell>
          <cell r="M49">
            <v>18</v>
          </cell>
          <cell r="N49">
            <v>9</v>
          </cell>
          <cell r="O49">
            <v>2</v>
          </cell>
          <cell r="P49">
            <v>1</v>
          </cell>
        </row>
        <row r="50">
          <cell r="A50" t="str">
            <v>С-907041</v>
          </cell>
          <cell r="B50" t="str">
            <v>С-9070</v>
          </cell>
          <cell r="C50">
            <v>4</v>
          </cell>
          <cell r="D50">
            <v>1</v>
          </cell>
          <cell r="E50">
            <v>86970</v>
          </cell>
          <cell r="F50">
            <v>26.6</v>
          </cell>
          <cell r="G50">
            <v>50.5</v>
          </cell>
          <cell r="H50">
            <v>4.8</v>
          </cell>
          <cell r="I50">
            <v>2.2999999999999998</v>
          </cell>
          <cell r="J50">
            <v>3</v>
          </cell>
          <cell r="K50">
            <v>12.8</v>
          </cell>
          <cell r="L50">
            <v>13</v>
          </cell>
          <cell r="M50">
            <v>12</v>
          </cell>
          <cell r="N50">
            <v>9</v>
          </cell>
          <cell r="O50">
            <v>2</v>
          </cell>
          <cell r="P50">
            <v>1</v>
          </cell>
        </row>
        <row r="51">
          <cell r="A51" t="str">
            <v>С-907042</v>
          </cell>
          <cell r="B51" t="str">
            <v>С-9070</v>
          </cell>
          <cell r="C51">
            <v>4</v>
          </cell>
          <cell r="D51">
            <v>2</v>
          </cell>
          <cell r="E51">
            <v>67390</v>
          </cell>
          <cell r="F51">
            <v>25.6</v>
          </cell>
          <cell r="G51">
            <v>50.5</v>
          </cell>
          <cell r="H51">
            <v>4.8</v>
          </cell>
          <cell r="I51">
            <v>2.2999999999999998</v>
          </cell>
          <cell r="J51">
            <v>3</v>
          </cell>
          <cell r="K51">
            <v>13.8</v>
          </cell>
          <cell r="L51">
            <v>17</v>
          </cell>
          <cell r="M51">
            <v>16</v>
          </cell>
          <cell r="N51">
            <v>9</v>
          </cell>
          <cell r="O51">
            <v>2</v>
          </cell>
          <cell r="P51">
            <v>1</v>
          </cell>
        </row>
        <row r="52">
          <cell r="A52" t="str">
            <v>С-907043</v>
          </cell>
          <cell r="B52" t="str">
            <v>С-9070</v>
          </cell>
          <cell r="C52">
            <v>4</v>
          </cell>
          <cell r="D52">
            <v>3</v>
          </cell>
          <cell r="E52">
            <v>51470</v>
          </cell>
          <cell r="F52">
            <v>25.3</v>
          </cell>
          <cell r="G52">
            <v>50.5</v>
          </cell>
          <cell r="H52">
            <v>4.8</v>
          </cell>
          <cell r="I52">
            <v>2.2999999999999998</v>
          </cell>
          <cell r="J52">
            <v>3</v>
          </cell>
          <cell r="K52">
            <v>14.1</v>
          </cell>
          <cell r="L52">
            <v>20</v>
          </cell>
          <cell r="M52">
            <v>20</v>
          </cell>
          <cell r="N52">
            <v>9</v>
          </cell>
          <cell r="O52">
            <v>2</v>
          </cell>
          <cell r="P52">
            <v>1</v>
          </cell>
        </row>
        <row r="53">
          <cell r="A53" t="str">
            <v>С-907053</v>
          </cell>
          <cell r="B53" t="str">
            <v>С-9070</v>
          </cell>
          <cell r="C53">
            <v>5</v>
          </cell>
          <cell r="D53">
            <v>3</v>
          </cell>
          <cell r="E53">
            <v>36120</v>
          </cell>
          <cell r="F53">
            <v>25.1</v>
          </cell>
          <cell r="G53">
            <v>50</v>
          </cell>
          <cell r="H53">
            <v>4.8</v>
          </cell>
          <cell r="I53">
            <v>2.2999999999999998</v>
          </cell>
          <cell r="J53">
            <v>3</v>
          </cell>
          <cell r="K53">
            <v>14.8</v>
          </cell>
          <cell r="L53">
            <v>22</v>
          </cell>
          <cell r="M53">
            <v>22</v>
          </cell>
          <cell r="N53">
            <v>9</v>
          </cell>
          <cell r="O53">
            <v>2</v>
          </cell>
          <cell r="P53">
            <v>1</v>
          </cell>
        </row>
        <row r="54">
          <cell r="A54" t="str">
            <v>С-911</v>
          </cell>
          <cell r="B54" t="str">
            <v>С-9</v>
          </cell>
          <cell r="C54">
            <v>1</v>
          </cell>
          <cell r="D54">
            <v>1</v>
          </cell>
          <cell r="E54">
            <v>111720</v>
          </cell>
          <cell r="N54">
            <v>9</v>
          </cell>
          <cell r="O54">
            <v>2</v>
          </cell>
          <cell r="P54">
            <v>1</v>
          </cell>
        </row>
        <row r="55">
          <cell r="A55" t="str">
            <v>С-912</v>
          </cell>
          <cell r="B55" t="str">
            <v>С-9</v>
          </cell>
          <cell r="C55">
            <v>1</v>
          </cell>
          <cell r="D55">
            <v>2</v>
          </cell>
          <cell r="E55">
            <v>108920</v>
          </cell>
          <cell r="N55">
            <v>9</v>
          </cell>
          <cell r="O55">
            <v>2</v>
          </cell>
          <cell r="P55">
            <v>1</v>
          </cell>
        </row>
        <row r="56">
          <cell r="A56" t="str">
            <v>С-913</v>
          </cell>
          <cell r="B56" t="str">
            <v>С-9</v>
          </cell>
          <cell r="C56">
            <v>1</v>
          </cell>
          <cell r="D56">
            <v>3</v>
          </cell>
          <cell r="E56">
            <v>87110</v>
          </cell>
          <cell r="N56">
            <v>9</v>
          </cell>
          <cell r="O56">
            <v>2</v>
          </cell>
          <cell r="P56">
            <v>1</v>
          </cell>
        </row>
        <row r="57">
          <cell r="A57" t="str">
            <v>С-921</v>
          </cell>
          <cell r="B57" t="str">
            <v>С-9</v>
          </cell>
          <cell r="C57">
            <v>2</v>
          </cell>
          <cell r="D57">
            <v>1</v>
          </cell>
          <cell r="E57">
            <v>96590</v>
          </cell>
          <cell r="N57">
            <v>9</v>
          </cell>
          <cell r="O57">
            <v>2</v>
          </cell>
          <cell r="P57">
            <v>1</v>
          </cell>
        </row>
        <row r="58">
          <cell r="A58" t="str">
            <v>С-922</v>
          </cell>
          <cell r="B58" t="str">
            <v>С-9</v>
          </cell>
          <cell r="C58">
            <v>2</v>
          </cell>
          <cell r="D58">
            <v>2</v>
          </cell>
          <cell r="E58">
            <v>93720</v>
          </cell>
          <cell r="N58">
            <v>9</v>
          </cell>
          <cell r="O58">
            <v>2</v>
          </cell>
          <cell r="P58">
            <v>1</v>
          </cell>
        </row>
        <row r="59">
          <cell r="A59" t="str">
            <v>С-923</v>
          </cell>
          <cell r="B59" t="str">
            <v>С-9</v>
          </cell>
          <cell r="C59">
            <v>2</v>
          </cell>
          <cell r="D59">
            <v>3</v>
          </cell>
          <cell r="E59">
            <v>86190</v>
          </cell>
          <cell r="N59">
            <v>9</v>
          </cell>
          <cell r="O59">
            <v>2</v>
          </cell>
          <cell r="P59">
            <v>1</v>
          </cell>
        </row>
        <row r="60">
          <cell r="A60" t="str">
            <v>С-931</v>
          </cell>
          <cell r="B60" t="str">
            <v>С-9</v>
          </cell>
          <cell r="C60">
            <v>3</v>
          </cell>
          <cell r="D60">
            <v>1</v>
          </cell>
          <cell r="E60">
            <v>89490</v>
          </cell>
          <cell r="N60">
            <v>9</v>
          </cell>
          <cell r="O60">
            <v>2</v>
          </cell>
          <cell r="P60">
            <v>1</v>
          </cell>
        </row>
        <row r="61">
          <cell r="A61" t="str">
            <v>С-932</v>
          </cell>
          <cell r="B61" t="str">
            <v>С-9</v>
          </cell>
          <cell r="C61">
            <v>3</v>
          </cell>
          <cell r="D61">
            <v>2</v>
          </cell>
          <cell r="E61">
            <v>79620</v>
          </cell>
          <cell r="N61">
            <v>9</v>
          </cell>
          <cell r="O61">
            <v>2</v>
          </cell>
          <cell r="P61">
            <v>1</v>
          </cell>
        </row>
        <row r="62">
          <cell r="A62" t="str">
            <v>С-933</v>
          </cell>
          <cell r="B62" t="str">
            <v>С-9</v>
          </cell>
          <cell r="C62">
            <v>3</v>
          </cell>
          <cell r="D62">
            <v>3</v>
          </cell>
          <cell r="E62">
            <v>56340</v>
          </cell>
          <cell r="N62">
            <v>9</v>
          </cell>
          <cell r="O62">
            <v>2</v>
          </cell>
          <cell r="P62">
            <v>1</v>
          </cell>
        </row>
        <row r="63">
          <cell r="A63" t="str">
            <v>С-941</v>
          </cell>
          <cell r="B63" t="str">
            <v>С-9</v>
          </cell>
          <cell r="C63">
            <v>4</v>
          </cell>
          <cell r="D63">
            <v>1</v>
          </cell>
          <cell r="E63">
            <v>66690</v>
          </cell>
          <cell r="N63">
            <v>9</v>
          </cell>
          <cell r="O63">
            <v>2</v>
          </cell>
          <cell r="P63">
            <v>1</v>
          </cell>
        </row>
        <row r="64">
          <cell r="A64" t="str">
            <v>С-942</v>
          </cell>
          <cell r="B64" t="str">
            <v>С-9</v>
          </cell>
          <cell r="C64">
            <v>4</v>
          </cell>
          <cell r="D64">
            <v>2</v>
          </cell>
          <cell r="E64">
            <v>51660</v>
          </cell>
          <cell r="N64">
            <v>9</v>
          </cell>
          <cell r="O64">
            <v>2</v>
          </cell>
          <cell r="P64">
            <v>1</v>
          </cell>
        </row>
        <row r="65">
          <cell r="A65" t="str">
            <v>С-943</v>
          </cell>
          <cell r="B65" t="str">
            <v>С-9</v>
          </cell>
          <cell r="C65">
            <v>4</v>
          </cell>
          <cell r="D65">
            <v>3</v>
          </cell>
          <cell r="E65">
            <v>39450</v>
          </cell>
          <cell r="N65">
            <v>9</v>
          </cell>
          <cell r="O65">
            <v>2</v>
          </cell>
          <cell r="P65">
            <v>1</v>
          </cell>
        </row>
        <row r="66">
          <cell r="A66" t="str">
            <v>С-953</v>
          </cell>
          <cell r="B66" t="str">
            <v>С-9</v>
          </cell>
          <cell r="C66">
            <v>5</v>
          </cell>
          <cell r="D66">
            <v>3</v>
          </cell>
          <cell r="E66">
            <v>27680</v>
          </cell>
          <cell r="N66">
            <v>9</v>
          </cell>
          <cell r="O66">
            <v>2</v>
          </cell>
          <cell r="P66">
            <v>1</v>
          </cell>
        </row>
        <row r="67">
          <cell r="A67" t="str">
            <v>С-1011</v>
          </cell>
          <cell r="B67" t="str">
            <v>С-10</v>
          </cell>
          <cell r="C67">
            <v>1</v>
          </cell>
          <cell r="D67">
            <v>1</v>
          </cell>
          <cell r="E67">
            <v>111720</v>
          </cell>
          <cell r="N67">
            <v>9</v>
          </cell>
          <cell r="O67">
            <v>2</v>
          </cell>
          <cell r="P67">
            <v>1</v>
          </cell>
        </row>
        <row r="68">
          <cell r="A68" t="str">
            <v>С-1012</v>
          </cell>
          <cell r="B68" t="str">
            <v>С-10</v>
          </cell>
          <cell r="C68">
            <v>1</v>
          </cell>
          <cell r="D68">
            <v>2</v>
          </cell>
          <cell r="E68">
            <v>108920</v>
          </cell>
          <cell r="N68">
            <v>9</v>
          </cell>
          <cell r="O68">
            <v>2</v>
          </cell>
          <cell r="P68">
            <v>1</v>
          </cell>
        </row>
        <row r="69">
          <cell r="A69" t="str">
            <v>С-1013</v>
          </cell>
          <cell r="B69" t="str">
            <v>С-10</v>
          </cell>
          <cell r="C69">
            <v>1</v>
          </cell>
          <cell r="D69">
            <v>3</v>
          </cell>
          <cell r="E69">
            <v>87110</v>
          </cell>
          <cell r="N69">
            <v>9</v>
          </cell>
          <cell r="O69">
            <v>2</v>
          </cell>
          <cell r="P69">
            <v>1</v>
          </cell>
        </row>
        <row r="70">
          <cell r="A70" t="str">
            <v>С-1021</v>
          </cell>
          <cell r="B70" t="str">
            <v>С-10</v>
          </cell>
          <cell r="C70">
            <v>2</v>
          </cell>
          <cell r="D70">
            <v>1</v>
          </cell>
          <cell r="E70">
            <v>96590</v>
          </cell>
          <cell r="N70">
            <v>9</v>
          </cell>
          <cell r="O70">
            <v>2</v>
          </cell>
          <cell r="P70">
            <v>1</v>
          </cell>
        </row>
        <row r="71">
          <cell r="A71" t="str">
            <v>С-1022</v>
          </cell>
          <cell r="B71" t="str">
            <v>С-10</v>
          </cell>
          <cell r="C71">
            <v>2</v>
          </cell>
          <cell r="D71">
            <v>2</v>
          </cell>
          <cell r="E71">
            <v>93720</v>
          </cell>
          <cell r="N71">
            <v>9</v>
          </cell>
          <cell r="O71">
            <v>2</v>
          </cell>
          <cell r="P71">
            <v>1</v>
          </cell>
        </row>
        <row r="72">
          <cell r="A72" t="str">
            <v>С-1023</v>
          </cell>
          <cell r="B72" t="str">
            <v>С-10</v>
          </cell>
          <cell r="C72">
            <v>2</v>
          </cell>
          <cell r="D72">
            <v>3</v>
          </cell>
          <cell r="E72">
            <v>86190</v>
          </cell>
          <cell r="N72">
            <v>9</v>
          </cell>
          <cell r="O72">
            <v>2</v>
          </cell>
          <cell r="P72">
            <v>1</v>
          </cell>
        </row>
        <row r="73">
          <cell r="A73" t="str">
            <v>С-1031</v>
          </cell>
          <cell r="B73" t="str">
            <v>С-10</v>
          </cell>
          <cell r="C73">
            <v>3</v>
          </cell>
          <cell r="D73">
            <v>1</v>
          </cell>
          <cell r="E73">
            <v>89490</v>
          </cell>
          <cell r="N73">
            <v>9</v>
          </cell>
          <cell r="O73">
            <v>2</v>
          </cell>
          <cell r="P73">
            <v>1</v>
          </cell>
        </row>
        <row r="74">
          <cell r="A74" t="str">
            <v>С-1032</v>
          </cell>
          <cell r="B74" t="str">
            <v>С-10</v>
          </cell>
          <cell r="C74">
            <v>3</v>
          </cell>
          <cell r="D74">
            <v>2</v>
          </cell>
          <cell r="E74">
            <v>79620</v>
          </cell>
          <cell r="N74">
            <v>9</v>
          </cell>
          <cell r="O74">
            <v>2</v>
          </cell>
          <cell r="P74">
            <v>1</v>
          </cell>
        </row>
        <row r="75">
          <cell r="A75" t="str">
            <v>С-1033</v>
          </cell>
          <cell r="B75" t="str">
            <v>С-10</v>
          </cell>
          <cell r="C75">
            <v>3</v>
          </cell>
          <cell r="D75">
            <v>3</v>
          </cell>
          <cell r="E75">
            <v>56340</v>
          </cell>
          <cell r="N75">
            <v>9</v>
          </cell>
          <cell r="O75">
            <v>2</v>
          </cell>
          <cell r="P75">
            <v>1</v>
          </cell>
        </row>
        <row r="76">
          <cell r="A76" t="str">
            <v>С-1041</v>
          </cell>
          <cell r="B76" t="str">
            <v>С-10</v>
          </cell>
          <cell r="C76">
            <v>4</v>
          </cell>
          <cell r="D76">
            <v>1</v>
          </cell>
          <cell r="E76">
            <v>66690</v>
          </cell>
          <cell r="N76">
            <v>9</v>
          </cell>
          <cell r="O76">
            <v>2</v>
          </cell>
          <cell r="P76">
            <v>1</v>
          </cell>
        </row>
        <row r="77">
          <cell r="A77" t="str">
            <v>С-1042</v>
          </cell>
          <cell r="B77" t="str">
            <v>С-10</v>
          </cell>
          <cell r="C77">
            <v>4</v>
          </cell>
          <cell r="D77">
            <v>2</v>
          </cell>
          <cell r="E77">
            <v>51660</v>
          </cell>
          <cell r="N77">
            <v>9</v>
          </cell>
          <cell r="O77">
            <v>2</v>
          </cell>
          <cell r="P77">
            <v>1</v>
          </cell>
        </row>
        <row r="78">
          <cell r="A78" t="str">
            <v>С-1043</v>
          </cell>
          <cell r="B78" t="str">
            <v>С-10</v>
          </cell>
          <cell r="C78">
            <v>4</v>
          </cell>
          <cell r="D78">
            <v>3</v>
          </cell>
          <cell r="E78">
            <v>39450</v>
          </cell>
          <cell r="N78">
            <v>9</v>
          </cell>
          <cell r="O78">
            <v>2</v>
          </cell>
          <cell r="P78">
            <v>1</v>
          </cell>
        </row>
        <row r="79">
          <cell r="A79" t="str">
            <v>С-1053</v>
          </cell>
          <cell r="B79" t="str">
            <v>С-10</v>
          </cell>
          <cell r="C79">
            <v>5</v>
          </cell>
          <cell r="D79">
            <v>3</v>
          </cell>
          <cell r="E79">
            <v>27680</v>
          </cell>
          <cell r="N79">
            <v>9</v>
          </cell>
          <cell r="O79">
            <v>2</v>
          </cell>
          <cell r="P79">
            <v>1</v>
          </cell>
        </row>
        <row r="80">
          <cell r="A80" t="str">
            <v>Т-611</v>
          </cell>
          <cell r="B80" t="str">
            <v>Т-6</v>
          </cell>
          <cell r="C80">
            <v>1</v>
          </cell>
          <cell r="D80">
            <v>1</v>
          </cell>
          <cell r="E80">
            <v>225620</v>
          </cell>
          <cell r="N80">
            <v>9</v>
          </cell>
          <cell r="O80">
            <v>2</v>
          </cell>
          <cell r="P80">
            <v>1</v>
          </cell>
        </row>
        <row r="81">
          <cell r="A81" t="str">
            <v>Т-612</v>
          </cell>
          <cell r="B81" t="str">
            <v>Т-6</v>
          </cell>
          <cell r="C81">
            <v>1</v>
          </cell>
          <cell r="D81">
            <v>2</v>
          </cell>
          <cell r="E81">
            <v>219760</v>
          </cell>
          <cell r="N81">
            <v>9</v>
          </cell>
          <cell r="O81">
            <v>2</v>
          </cell>
          <cell r="P81">
            <v>1</v>
          </cell>
        </row>
        <row r="82">
          <cell r="A82" t="str">
            <v>Т-613</v>
          </cell>
          <cell r="B82" t="str">
            <v>Т-6</v>
          </cell>
          <cell r="C82">
            <v>1</v>
          </cell>
          <cell r="D82">
            <v>3</v>
          </cell>
          <cell r="E82">
            <v>175890</v>
          </cell>
          <cell r="N82">
            <v>9</v>
          </cell>
          <cell r="O82">
            <v>2</v>
          </cell>
          <cell r="P82">
            <v>1</v>
          </cell>
        </row>
        <row r="83">
          <cell r="A83" t="str">
            <v>Т-621</v>
          </cell>
          <cell r="B83" t="str">
            <v>Т-6</v>
          </cell>
          <cell r="C83">
            <v>2</v>
          </cell>
          <cell r="D83">
            <v>1</v>
          </cell>
          <cell r="E83">
            <v>195000</v>
          </cell>
          <cell r="N83">
            <v>9</v>
          </cell>
          <cell r="O83">
            <v>2</v>
          </cell>
          <cell r="P83">
            <v>1</v>
          </cell>
        </row>
        <row r="84">
          <cell r="A84" t="str">
            <v>Т-622</v>
          </cell>
          <cell r="B84" t="str">
            <v>Т-6</v>
          </cell>
          <cell r="C84">
            <v>2</v>
          </cell>
          <cell r="D84">
            <v>2</v>
          </cell>
          <cell r="E84">
            <v>189150</v>
          </cell>
          <cell r="N84">
            <v>9</v>
          </cell>
          <cell r="O84">
            <v>2</v>
          </cell>
          <cell r="P84">
            <v>1</v>
          </cell>
        </row>
        <row r="85">
          <cell r="A85" t="str">
            <v>Т-623</v>
          </cell>
          <cell r="B85" t="str">
            <v>Т-6</v>
          </cell>
          <cell r="C85">
            <v>2</v>
          </cell>
          <cell r="D85">
            <v>3</v>
          </cell>
          <cell r="E85">
            <v>173940</v>
          </cell>
          <cell r="N85">
            <v>9</v>
          </cell>
          <cell r="O85">
            <v>2</v>
          </cell>
          <cell r="P85">
            <v>1</v>
          </cell>
        </row>
        <row r="86">
          <cell r="A86" t="str">
            <v>Т-631</v>
          </cell>
          <cell r="B86" t="str">
            <v>Т-6</v>
          </cell>
          <cell r="C86">
            <v>3</v>
          </cell>
          <cell r="D86">
            <v>1</v>
          </cell>
          <cell r="E86">
            <v>180570</v>
          </cell>
          <cell r="N86">
            <v>9</v>
          </cell>
          <cell r="O86">
            <v>2</v>
          </cell>
          <cell r="P86">
            <v>1</v>
          </cell>
        </row>
        <row r="87">
          <cell r="A87" t="str">
            <v>Т-632</v>
          </cell>
          <cell r="B87" t="str">
            <v>Т-6</v>
          </cell>
          <cell r="C87">
            <v>3</v>
          </cell>
          <cell r="D87">
            <v>2</v>
          </cell>
          <cell r="E87">
            <v>160680</v>
          </cell>
          <cell r="N87">
            <v>9</v>
          </cell>
          <cell r="O87">
            <v>2</v>
          </cell>
          <cell r="P87">
            <v>1</v>
          </cell>
        </row>
        <row r="88">
          <cell r="A88" t="str">
            <v>Т-633</v>
          </cell>
          <cell r="B88" t="str">
            <v>Т-6</v>
          </cell>
          <cell r="C88">
            <v>3</v>
          </cell>
          <cell r="D88">
            <v>3</v>
          </cell>
          <cell r="E88">
            <v>113680</v>
          </cell>
          <cell r="N88">
            <v>9</v>
          </cell>
          <cell r="O88">
            <v>2</v>
          </cell>
          <cell r="P88">
            <v>1</v>
          </cell>
        </row>
        <row r="89">
          <cell r="A89" t="str">
            <v>Т-641</v>
          </cell>
          <cell r="B89" t="str">
            <v>Т-6</v>
          </cell>
          <cell r="C89">
            <v>4</v>
          </cell>
          <cell r="D89">
            <v>1</v>
          </cell>
          <cell r="E89">
            <v>134550</v>
          </cell>
          <cell r="N89">
            <v>9</v>
          </cell>
          <cell r="O89">
            <v>2</v>
          </cell>
          <cell r="P89">
            <v>1</v>
          </cell>
        </row>
        <row r="90">
          <cell r="A90" t="str">
            <v>Т-642</v>
          </cell>
          <cell r="B90" t="str">
            <v>Т-6</v>
          </cell>
          <cell r="C90">
            <v>4</v>
          </cell>
          <cell r="D90">
            <v>2</v>
          </cell>
          <cell r="E90">
            <v>104320</v>
          </cell>
          <cell r="N90">
            <v>9</v>
          </cell>
          <cell r="O90">
            <v>2</v>
          </cell>
          <cell r="P90">
            <v>1</v>
          </cell>
        </row>
        <row r="91">
          <cell r="A91" t="str">
            <v>Т-643</v>
          </cell>
          <cell r="B91" t="str">
            <v>Т-6</v>
          </cell>
          <cell r="C91">
            <v>4</v>
          </cell>
          <cell r="D91">
            <v>3</v>
          </cell>
          <cell r="E91">
            <v>79760</v>
          </cell>
          <cell r="N91">
            <v>9</v>
          </cell>
          <cell r="O91">
            <v>2</v>
          </cell>
          <cell r="P91">
            <v>1</v>
          </cell>
        </row>
        <row r="92">
          <cell r="A92" t="str">
            <v>Т-653</v>
          </cell>
          <cell r="B92" t="str">
            <v>Т-6</v>
          </cell>
          <cell r="C92">
            <v>5</v>
          </cell>
          <cell r="D92">
            <v>3</v>
          </cell>
          <cell r="E92">
            <v>55960</v>
          </cell>
          <cell r="N92">
            <v>9</v>
          </cell>
          <cell r="O92">
            <v>2</v>
          </cell>
          <cell r="P92">
            <v>1</v>
          </cell>
        </row>
        <row r="93">
          <cell r="A93" t="str">
            <v>Ок-н211</v>
          </cell>
          <cell r="B93" t="str">
            <v>Ок-н2</v>
          </cell>
          <cell r="C93">
            <v>1</v>
          </cell>
          <cell r="D93">
            <v>1</v>
          </cell>
          <cell r="E93">
            <v>295040</v>
          </cell>
          <cell r="N93">
            <v>9</v>
          </cell>
          <cell r="O93">
            <v>2</v>
          </cell>
          <cell r="P93">
            <v>1</v>
          </cell>
        </row>
        <row r="94">
          <cell r="A94" t="str">
            <v>Ок-н212</v>
          </cell>
          <cell r="B94" t="str">
            <v>Ок-н2</v>
          </cell>
          <cell r="C94">
            <v>1</v>
          </cell>
          <cell r="D94">
            <v>2</v>
          </cell>
          <cell r="E94">
            <v>287380</v>
          </cell>
          <cell r="N94">
            <v>9</v>
          </cell>
          <cell r="O94">
            <v>2</v>
          </cell>
          <cell r="P94">
            <v>1</v>
          </cell>
        </row>
        <row r="95">
          <cell r="A95" t="str">
            <v>Ок-н213</v>
          </cell>
          <cell r="B95" t="str">
            <v>Ок-н2</v>
          </cell>
          <cell r="C95">
            <v>1</v>
          </cell>
          <cell r="D95">
            <v>3</v>
          </cell>
          <cell r="E95">
            <v>230010</v>
          </cell>
          <cell r="N95">
            <v>9</v>
          </cell>
          <cell r="O95">
            <v>2</v>
          </cell>
          <cell r="P95">
            <v>1</v>
          </cell>
        </row>
        <row r="96">
          <cell r="A96" t="str">
            <v>Ок-н221</v>
          </cell>
          <cell r="B96" t="str">
            <v>Ок-н2</v>
          </cell>
          <cell r="C96">
            <v>2</v>
          </cell>
          <cell r="D96">
            <v>1</v>
          </cell>
          <cell r="E96">
            <v>255000</v>
          </cell>
          <cell r="N96">
            <v>9</v>
          </cell>
          <cell r="O96">
            <v>2</v>
          </cell>
          <cell r="P96">
            <v>1</v>
          </cell>
        </row>
        <row r="97">
          <cell r="A97" t="str">
            <v>Ок-н222</v>
          </cell>
          <cell r="B97" t="str">
            <v>Ок-н2</v>
          </cell>
          <cell r="C97">
            <v>2</v>
          </cell>
          <cell r="D97">
            <v>2</v>
          </cell>
          <cell r="E97">
            <v>247350</v>
          </cell>
          <cell r="N97">
            <v>9</v>
          </cell>
          <cell r="O97">
            <v>2</v>
          </cell>
          <cell r="P97">
            <v>1</v>
          </cell>
        </row>
        <row r="98">
          <cell r="A98" t="str">
            <v>Ок-н223</v>
          </cell>
          <cell r="B98" t="str">
            <v>Ок-н2</v>
          </cell>
          <cell r="C98">
            <v>2</v>
          </cell>
          <cell r="D98">
            <v>3</v>
          </cell>
          <cell r="E98">
            <v>227460</v>
          </cell>
          <cell r="N98">
            <v>9</v>
          </cell>
          <cell r="O98">
            <v>2</v>
          </cell>
          <cell r="P98">
            <v>1</v>
          </cell>
        </row>
        <row r="99">
          <cell r="A99" t="str">
            <v>Ок-н231</v>
          </cell>
          <cell r="B99" t="str">
            <v>Ок-н2</v>
          </cell>
          <cell r="C99">
            <v>3</v>
          </cell>
          <cell r="D99">
            <v>1</v>
          </cell>
          <cell r="E99">
            <v>236130</v>
          </cell>
          <cell r="N99">
            <v>9</v>
          </cell>
          <cell r="O99">
            <v>2</v>
          </cell>
          <cell r="P99">
            <v>1</v>
          </cell>
        </row>
        <row r="100">
          <cell r="A100" t="str">
            <v>Ок-н232</v>
          </cell>
          <cell r="B100" t="str">
            <v>Ок-н2</v>
          </cell>
          <cell r="C100">
            <v>3</v>
          </cell>
          <cell r="D100">
            <v>2</v>
          </cell>
          <cell r="E100">
            <v>210120</v>
          </cell>
          <cell r="N100">
            <v>9</v>
          </cell>
          <cell r="O100">
            <v>2</v>
          </cell>
          <cell r="P100">
            <v>1</v>
          </cell>
        </row>
        <row r="101">
          <cell r="A101" t="str">
            <v>Ок-н233</v>
          </cell>
          <cell r="B101" t="str">
            <v>Ок-н2</v>
          </cell>
          <cell r="C101">
            <v>3</v>
          </cell>
          <cell r="D101">
            <v>3</v>
          </cell>
          <cell r="E101">
            <v>148660</v>
          </cell>
          <cell r="N101">
            <v>9</v>
          </cell>
          <cell r="O101">
            <v>2</v>
          </cell>
          <cell r="P101">
            <v>1</v>
          </cell>
        </row>
        <row r="102">
          <cell r="A102" t="str">
            <v>Ок-н241</v>
          </cell>
          <cell r="B102" t="str">
            <v>Ок-н2</v>
          </cell>
          <cell r="C102">
            <v>4</v>
          </cell>
          <cell r="D102">
            <v>1</v>
          </cell>
          <cell r="E102">
            <v>175950</v>
          </cell>
          <cell r="N102">
            <v>9</v>
          </cell>
          <cell r="O102">
            <v>2</v>
          </cell>
          <cell r="P102">
            <v>1</v>
          </cell>
        </row>
        <row r="103">
          <cell r="A103" t="str">
            <v>Ок-н242</v>
          </cell>
          <cell r="B103" t="str">
            <v>Ок-н2</v>
          </cell>
          <cell r="C103">
            <v>4</v>
          </cell>
          <cell r="D103">
            <v>2</v>
          </cell>
          <cell r="E103">
            <v>136420</v>
          </cell>
          <cell r="N103">
            <v>9</v>
          </cell>
          <cell r="O103">
            <v>2</v>
          </cell>
          <cell r="P103">
            <v>1</v>
          </cell>
        </row>
        <row r="104">
          <cell r="A104" t="str">
            <v>Ок-н243</v>
          </cell>
          <cell r="B104" t="str">
            <v>Ок-н2</v>
          </cell>
          <cell r="C104">
            <v>4</v>
          </cell>
          <cell r="D104">
            <v>3</v>
          </cell>
          <cell r="E104">
            <v>104300</v>
          </cell>
          <cell r="N104">
            <v>9</v>
          </cell>
          <cell r="O104">
            <v>2</v>
          </cell>
          <cell r="P104">
            <v>1</v>
          </cell>
        </row>
        <row r="105">
          <cell r="A105" t="str">
            <v>Ок-н253</v>
          </cell>
          <cell r="B105" t="str">
            <v>Ок-н2</v>
          </cell>
          <cell r="C105">
            <v>5</v>
          </cell>
          <cell r="D105">
            <v>3</v>
          </cell>
          <cell r="E105">
            <v>73180</v>
          </cell>
          <cell r="N105">
            <v>9</v>
          </cell>
          <cell r="O105">
            <v>2</v>
          </cell>
          <cell r="P105">
            <v>1</v>
          </cell>
        </row>
        <row r="106">
          <cell r="A106" t="str">
            <v>С-1211</v>
          </cell>
          <cell r="B106" t="str">
            <v>С-12</v>
          </cell>
          <cell r="C106">
            <v>1</v>
          </cell>
          <cell r="D106">
            <v>1</v>
          </cell>
          <cell r="E106">
            <v>111720</v>
          </cell>
          <cell r="N106">
            <v>9</v>
          </cell>
          <cell r="O106">
            <v>2</v>
          </cell>
          <cell r="P106">
            <v>1</v>
          </cell>
        </row>
        <row r="107">
          <cell r="A107" t="str">
            <v>С-1212</v>
          </cell>
          <cell r="B107" t="str">
            <v>С-12</v>
          </cell>
          <cell r="C107">
            <v>1</v>
          </cell>
          <cell r="D107">
            <v>2</v>
          </cell>
          <cell r="E107">
            <v>108920</v>
          </cell>
          <cell r="N107">
            <v>9</v>
          </cell>
          <cell r="O107">
            <v>2</v>
          </cell>
          <cell r="P107">
            <v>1</v>
          </cell>
        </row>
        <row r="108">
          <cell r="A108" t="str">
            <v>С-1213</v>
          </cell>
          <cell r="B108" t="str">
            <v>С-12</v>
          </cell>
          <cell r="C108">
            <v>1</v>
          </cell>
          <cell r="D108">
            <v>3</v>
          </cell>
          <cell r="E108">
            <v>87110</v>
          </cell>
          <cell r="N108">
            <v>9</v>
          </cell>
          <cell r="O108">
            <v>2</v>
          </cell>
          <cell r="P108">
            <v>1</v>
          </cell>
        </row>
        <row r="109">
          <cell r="A109" t="str">
            <v>С-1221</v>
          </cell>
          <cell r="B109" t="str">
            <v>С-12</v>
          </cell>
          <cell r="C109">
            <v>2</v>
          </cell>
          <cell r="D109">
            <v>1</v>
          </cell>
          <cell r="E109">
            <v>96590</v>
          </cell>
          <cell r="N109">
            <v>9</v>
          </cell>
          <cell r="O109">
            <v>2</v>
          </cell>
          <cell r="P109">
            <v>1</v>
          </cell>
        </row>
        <row r="110">
          <cell r="A110" t="str">
            <v>С-1222</v>
          </cell>
          <cell r="B110" t="str">
            <v>С-12</v>
          </cell>
          <cell r="C110">
            <v>2</v>
          </cell>
          <cell r="D110">
            <v>2</v>
          </cell>
          <cell r="E110">
            <v>93720</v>
          </cell>
          <cell r="N110">
            <v>9</v>
          </cell>
          <cell r="O110">
            <v>2</v>
          </cell>
          <cell r="P110">
            <v>1</v>
          </cell>
        </row>
        <row r="111">
          <cell r="A111" t="str">
            <v>С-1223</v>
          </cell>
          <cell r="B111" t="str">
            <v>С-12</v>
          </cell>
          <cell r="C111">
            <v>2</v>
          </cell>
          <cell r="D111">
            <v>3</v>
          </cell>
          <cell r="E111">
            <v>86190</v>
          </cell>
          <cell r="N111">
            <v>9</v>
          </cell>
          <cell r="O111">
            <v>2</v>
          </cell>
          <cell r="P111">
            <v>1</v>
          </cell>
        </row>
        <row r="112">
          <cell r="A112" t="str">
            <v>С-1231</v>
          </cell>
          <cell r="B112" t="str">
            <v>С-12</v>
          </cell>
          <cell r="C112">
            <v>3</v>
          </cell>
          <cell r="D112">
            <v>1</v>
          </cell>
          <cell r="E112">
            <v>89490</v>
          </cell>
          <cell r="N112">
            <v>9</v>
          </cell>
          <cell r="O112">
            <v>2</v>
          </cell>
          <cell r="P112">
            <v>1</v>
          </cell>
        </row>
        <row r="113">
          <cell r="A113" t="str">
            <v>С-1232</v>
          </cell>
          <cell r="B113" t="str">
            <v>С-12</v>
          </cell>
          <cell r="C113">
            <v>3</v>
          </cell>
          <cell r="D113">
            <v>2</v>
          </cell>
          <cell r="E113">
            <v>79620</v>
          </cell>
          <cell r="N113">
            <v>9</v>
          </cell>
          <cell r="O113">
            <v>2</v>
          </cell>
          <cell r="P113">
            <v>1</v>
          </cell>
        </row>
        <row r="114">
          <cell r="A114" t="str">
            <v>С-1233</v>
          </cell>
          <cell r="B114" t="str">
            <v>С-12</v>
          </cell>
          <cell r="C114">
            <v>3</v>
          </cell>
          <cell r="D114">
            <v>3</v>
          </cell>
          <cell r="E114">
            <v>56340</v>
          </cell>
          <cell r="N114">
            <v>9</v>
          </cell>
          <cell r="O114">
            <v>2</v>
          </cell>
          <cell r="P114">
            <v>1</v>
          </cell>
        </row>
        <row r="115">
          <cell r="A115" t="str">
            <v>С-1241</v>
          </cell>
          <cell r="B115" t="str">
            <v>С-12</v>
          </cell>
          <cell r="C115">
            <v>4</v>
          </cell>
          <cell r="D115">
            <v>1</v>
          </cell>
          <cell r="E115">
            <v>66690</v>
          </cell>
          <cell r="N115">
            <v>9</v>
          </cell>
          <cell r="O115">
            <v>2</v>
          </cell>
          <cell r="P115">
            <v>1</v>
          </cell>
        </row>
        <row r="116">
          <cell r="A116" t="str">
            <v>С-1242</v>
          </cell>
          <cell r="B116" t="str">
            <v>С-12</v>
          </cell>
          <cell r="C116">
            <v>4</v>
          </cell>
          <cell r="D116">
            <v>2</v>
          </cell>
          <cell r="E116">
            <v>51660</v>
          </cell>
          <cell r="N116">
            <v>9</v>
          </cell>
          <cell r="O116">
            <v>2</v>
          </cell>
          <cell r="P116">
            <v>1</v>
          </cell>
        </row>
        <row r="117">
          <cell r="A117" t="str">
            <v>С-1243</v>
          </cell>
          <cell r="B117" t="str">
            <v>С-12</v>
          </cell>
          <cell r="C117">
            <v>4</v>
          </cell>
          <cell r="D117">
            <v>3</v>
          </cell>
          <cell r="E117">
            <v>39450</v>
          </cell>
          <cell r="N117">
            <v>9</v>
          </cell>
          <cell r="O117">
            <v>2</v>
          </cell>
          <cell r="P117">
            <v>1</v>
          </cell>
        </row>
        <row r="118">
          <cell r="A118" t="str">
            <v>С-1253</v>
          </cell>
          <cell r="B118" t="str">
            <v>С-12</v>
          </cell>
          <cell r="C118">
            <v>5</v>
          </cell>
          <cell r="D118">
            <v>3</v>
          </cell>
          <cell r="E118">
            <v>27680</v>
          </cell>
          <cell r="N118">
            <v>9</v>
          </cell>
          <cell r="O118">
            <v>2</v>
          </cell>
          <cell r="P118">
            <v>1</v>
          </cell>
        </row>
        <row r="119">
          <cell r="A119" t="str">
            <v>АНБ-211</v>
          </cell>
          <cell r="B119" t="str">
            <v>АНБ-2</v>
          </cell>
          <cell r="C119">
            <v>1</v>
          </cell>
          <cell r="D119">
            <v>1</v>
          </cell>
          <cell r="E119">
            <v>295040</v>
          </cell>
          <cell r="F119">
            <v>34.5</v>
          </cell>
          <cell r="G119">
            <v>55.5</v>
          </cell>
          <cell r="H119">
            <v>2</v>
          </cell>
          <cell r="I119">
            <v>0.8</v>
          </cell>
          <cell r="J119">
            <v>2.4</v>
          </cell>
          <cell r="K119">
            <v>4.8</v>
          </cell>
          <cell r="L119">
            <v>9</v>
          </cell>
          <cell r="M119">
            <v>3</v>
          </cell>
          <cell r="N119">
            <v>9</v>
          </cell>
          <cell r="O119">
            <v>2</v>
          </cell>
          <cell r="P119">
            <v>1</v>
          </cell>
        </row>
        <row r="120">
          <cell r="A120" t="str">
            <v>АНБ-212</v>
          </cell>
          <cell r="B120" t="str">
            <v>АНБ-2</v>
          </cell>
          <cell r="C120">
            <v>1</v>
          </cell>
          <cell r="D120">
            <v>2</v>
          </cell>
          <cell r="E120">
            <v>287380</v>
          </cell>
          <cell r="F120">
            <v>34.200000000000003</v>
          </cell>
          <cell r="G120">
            <v>55.2</v>
          </cell>
          <cell r="H120">
            <v>2</v>
          </cell>
          <cell r="I120">
            <v>0.8</v>
          </cell>
          <cell r="J120">
            <v>2.4</v>
          </cell>
          <cell r="K120">
            <v>5.3999999999999915</v>
          </cell>
          <cell r="L120">
            <v>12</v>
          </cell>
          <cell r="M120">
            <v>10</v>
          </cell>
          <cell r="N120">
            <v>9</v>
          </cell>
          <cell r="O120">
            <v>2</v>
          </cell>
          <cell r="P120">
            <v>1</v>
          </cell>
        </row>
        <row r="121">
          <cell r="A121" t="str">
            <v>АНБ-213</v>
          </cell>
          <cell r="B121" t="str">
            <v>АНБ-2</v>
          </cell>
          <cell r="C121">
            <v>1</v>
          </cell>
          <cell r="D121">
            <v>3</v>
          </cell>
          <cell r="E121">
            <v>230010</v>
          </cell>
          <cell r="F121">
            <v>33.700000000000003</v>
          </cell>
          <cell r="G121">
            <v>55.2</v>
          </cell>
          <cell r="H121">
            <v>2</v>
          </cell>
          <cell r="I121">
            <v>0.8</v>
          </cell>
          <cell r="J121">
            <v>2.4</v>
          </cell>
          <cell r="K121">
            <v>5.8999999999999915</v>
          </cell>
          <cell r="L121">
            <v>14</v>
          </cell>
          <cell r="M121">
            <v>16</v>
          </cell>
          <cell r="N121">
            <v>9</v>
          </cell>
          <cell r="O121">
            <v>2</v>
          </cell>
          <cell r="P121">
            <v>1</v>
          </cell>
        </row>
        <row r="122">
          <cell r="A122" t="str">
            <v>АНБ-221</v>
          </cell>
          <cell r="B122" t="str">
            <v>АНБ-2</v>
          </cell>
          <cell r="C122">
            <v>2</v>
          </cell>
          <cell r="D122">
            <v>1</v>
          </cell>
          <cell r="E122">
            <v>255000</v>
          </cell>
          <cell r="F122">
            <v>33.1</v>
          </cell>
          <cell r="G122">
            <v>54.6</v>
          </cell>
          <cell r="H122">
            <v>2.7</v>
          </cell>
          <cell r="I122">
            <v>1</v>
          </cell>
          <cell r="J122">
            <v>2.5</v>
          </cell>
          <cell r="K122">
            <v>6.0999999999999943</v>
          </cell>
          <cell r="L122">
            <v>10</v>
          </cell>
          <cell r="M122">
            <v>5</v>
          </cell>
          <cell r="N122">
            <v>9</v>
          </cell>
          <cell r="O122">
            <v>2</v>
          </cell>
          <cell r="P122">
            <v>1</v>
          </cell>
        </row>
        <row r="123">
          <cell r="A123" t="str">
            <v>АНБ-222</v>
          </cell>
          <cell r="B123" t="str">
            <v>АНБ-2</v>
          </cell>
          <cell r="C123">
            <v>2</v>
          </cell>
          <cell r="D123">
            <v>2</v>
          </cell>
          <cell r="E123">
            <v>247350</v>
          </cell>
          <cell r="F123">
            <v>32.5</v>
          </cell>
          <cell r="G123">
            <v>54.1</v>
          </cell>
          <cell r="H123">
            <v>2.7</v>
          </cell>
          <cell r="I123">
            <v>1</v>
          </cell>
          <cell r="J123">
            <v>2.5</v>
          </cell>
          <cell r="K123">
            <v>7.2</v>
          </cell>
          <cell r="L123">
            <v>13</v>
          </cell>
          <cell r="M123">
            <v>10</v>
          </cell>
          <cell r="N123">
            <v>9</v>
          </cell>
          <cell r="O123">
            <v>2</v>
          </cell>
          <cell r="P123">
            <v>1</v>
          </cell>
        </row>
        <row r="124">
          <cell r="A124" t="str">
            <v>АНБ-223</v>
          </cell>
          <cell r="B124" t="str">
            <v>АНБ-2</v>
          </cell>
          <cell r="C124">
            <v>2</v>
          </cell>
          <cell r="D124">
            <v>3</v>
          </cell>
          <cell r="E124">
            <v>227460</v>
          </cell>
          <cell r="F124">
            <v>31.8</v>
          </cell>
          <cell r="G124">
            <v>54.1</v>
          </cell>
          <cell r="H124">
            <v>2.7</v>
          </cell>
          <cell r="I124">
            <v>1</v>
          </cell>
          <cell r="J124">
            <v>2.5</v>
          </cell>
          <cell r="K124">
            <v>7.8999999999999915</v>
          </cell>
          <cell r="L124">
            <v>16</v>
          </cell>
          <cell r="M124">
            <v>16</v>
          </cell>
          <cell r="N124">
            <v>9</v>
          </cell>
          <cell r="O124">
            <v>2</v>
          </cell>
          <cell r="P124">
            <v>1</v>
          </cell>
        </row>
        <row r="125">
          <cell r="A125" t="str">
            <v>АНБ-231</v>
          </cell>
          <cell r="B125" t="str">
            <v>АНБ-2</v>
          </cell>
          <cell r="C125">
            <v>3</v>
          </cell>
          <cell r="D125">
            <v>1</v>
          </cell>
          <cell r="E125">
            <v>236130</v>
          </cell>
          <cell r="F125">
            <v>31.5</v>
          </cell>
          <cell r="G125">
            <v>52</v>
          </cell>
          <cell r="H125">
            <v>3.1</v>
          </cell>
          <cell r="I125">
            <v>1.2</v>
          </cell>
          <cell r="J125">
            <v>3.2</v>
          </cell>
          <cell r="K125">
            <v>9</v>
          </cell>
          <cell r="L125">
            <v>11</v>
          </cell>
          <cell r="M125">
            <v>8</v>
          </cell>
          <cell r="N125">
            <v>9</v>
          </cell>
          <cell r="O125">
            <v>2</v>
          </cell>
          <cell r="P125">
            <v>1</v>
          </cell>
        </row>
        <row r="126">
          <cell r="A126" t="str">
            <v>АНБ-232</v>
          </cell>
          <cell r="B126" t="str">
            <v>АНБ-2</v>
          </cell>
          <cell r="C126">
            <v>3</v>
          </cell>
          <cell r="D126">
            <v>2</v>
          </cell>
          <cell r="E126">
            <v>210120</v>
          </cell>
          <cell r="F126">
            <v>30.4</v>
          </cell>
          <cell r="G126">
            <v>51.7</v>
          </cell>
          <cell r="H126">
            <v>3.1</v>
          </cell>
          <cell r="I126">
            <v>1.2</v>
          </cell>
          <cell r="J126">
            <v>3.2</v>
          </cell>
          <cell r="K126">
            <v>10.4</v>
          </cell>
          <cell r="L126">
            <v>15</v>
          </cell>
          <cell r="M126">
            <v>12</v>
          </cell>
          <cell r="N126">
            <v>9</v>
          </cell>
          <cell r="O126">
            <v>2</v>
          </cell>
          <cell r="P126">
            <v>1</v>
          </cell>
        </row>
        <row r="127">
          <cell r="A127" t="str">
            <v>АНБ-233</v>
          </cell>
          <cell r="B127" t="str">
            <v>АНБ-2</v>
          </cell>
          <cell r="C127">
            <v>3</v>
          </cell>
          <cell r="D127">
            <v>3</v>
          </cell>
          <cell r="E127">
            <v>148660</v>
          </cell>
          <cell r="F127">
            <v>29.9</v>
          </cell>
          <cell r="G127">
            <v>51.7</v>
          </cell>
          <cell r="H127">
            <v>3.1</v>
          </cell>
          <cell r="I127">
            <v>1.2</v>
          </cell>
          <cell r="J127">
            <v>3.2</v>
          </cell>
          <cell r="K127">
            <v>10.9</v>
          </cell>
          <cell r="L127">
            <v>18</v>
          </cell>
          <cell r="M127">
            <v>18</v>
          </cell>
          <cell r="N127">
            <v>9</v>
          </cell>
          <cell r="O127">
            <v>2</v>
          </cell>
          <cell r="P127">
            <v>1</v>
          </cell>
        </row>
        <row r="128">
          <cell r="A128" t="str">
            <v>АНБ-241</v>
          </cell>
          <cell r="B128" t="str">
            <v>АНБ-2</v>
          </cell>
          <cell r="C128">
            <v>4</v>
          </cell>
          <cell r="D128">
            <v>1</v>
          </cell>
          <cell r="E128">
            <v>175950</v>
          </cell>
          <cell r="F128">
            <v>29.1</v>
          </cell>
          <cell r="G128">
            <v>50.2</v>
          </cell>
          <cell r="H128">
            <v>4.2</v>
          </cell>
          <cell r="I128">
            <v>1.2</v>
          </cell>
          <cell r="J128">
            <v>3.4</v>
          </cell>
          <cell r="K128">
            <v>11.9</v>
          </cell>
          <cell r="L128">
            <v>13</v>
          </cell>
          <cell r="M128">
            <v>12</v>
          </cell>
          <cell r="N128">
            <v>9</v>
          </cell>
          <cell r="O128">
            <v>2</v>
          </cell>
          <cell r="P128">
            <v>1</v>
          </cell>
        </row>
        <row r="129">
          <cell r="A129" t="str">
            <v>АНБ-242</v>
          </cell>
          <cell r="B129" t="str">
            <v>АНБ-2</v>
          </cell>
          <cell r="C129">
            <v>4</v>
          </cell>
          <cell r="D129">
            <v>2</v>
          </cell>
          <cell r="E129">
            <v>136420</v>
          </cell>
          <cell r="F129">
            <v>28.8</v>
          </cell>
          <cell r="G129">
            <v>49.8</v>
          </cell>
          <cell r="H129">
            <v>4.2</v>
          </cell>
          <cell r="I129">
            <v>1.2</v>
          </cell>
          <cell r="J129">
            <v>3.4</v>
          </cell>
          <cell r="K129">
            <v>12.6</v>
          </cell>
          <cell r="L129">
            <v>17</v>
          </cell>
          <cell r="M129">
            <v>16</v>
          </cell>
          <cell r="N129">
            <v>9</v>
          </cell>
          <cell r="O129">
            <v>2</v>
          </cell>
          <cell r="P129">
            <v>1</v>
          </cell>
        </row>
        <row r="130">
          <cell r="A130" t="str">
            <v>АНБ-243</v>
          </cell>
          <cell r="B130" t="str">
            <v>АНБ-2</v>
          </cell>
          <cell r="C130">
            <v>4</v>
          </cell>
          <cell r="D130">
            <v>3</v>
          </cell>
          <cell r="E130">
            <v>104300</v>
          </cell>
          <cell r="F130">
            <v>28.3</v>
          </cell>
          <cell r="G130">
            <v>49.3</v>
          </cell>
          <cell r="H130">
            <v>4.2</v>
          </cell>
          <cell r="I130">
            <v>1.2</v>
          </cell>
          <cell r="J130">
            <v>3.4</v>
          </cell>
          <cell r="K130">
            <v>13.6</v>
          </cell>
          <cell r="L130">
            <v>20</v>
          </cell>
          <cell r="M130">
            <v>20</v>
          </cell>
          <cell r="N130">
            <v>9</v>
          </cell>
          <cell r="O130">
            <v>2</v>
          </cell>
          <cell r="P130">
            <v>1</v>
          </cell>
        </row>
        <row r="131">
          <cell r="A131" t="str">
            <v>АНБ-253</v>
          </cell>
          <cell r="B131" t="str">
            <v>АНБ-2</v>
          </cell>
          <cell r="C131">
            <v>5</v>
          </cell>
          <cell r="D131">
            <v>3</v>
          </cell>
          <cell r="E131">
            <v>73180</v>
          </cell>
          <cell r="F131">
            <v>27.4</v>
          </cell>
          <cell r="G131">
            <v>48.8</v>
          </cell>
          <cell r="H131">
            <v>4.7</v>
          </cell>
          <cell r="I131">
            <v>1.3</v>
          </cell>
          <cell r="J131">
            <v>3.5</v>
          </cell>
          <cell r="K131">
            <v>14.3</v>
          </cell>
          <cell r="L131">
            <v>22</v>
          </cell>
          <cell r="M131">
            <v>22</v>
          </cell>
          <cell r="N131">
            <v>9</v>
          </cell>
          <cell r="O131">
            <v>2</v>
          </cell>
          <cell r="P131">
            <v>1</v>
          </cell>
        </row>
        <row r="132">
          <cell r="A132" t="str">
            <v>Денов11</v>
          </cell>
          <cell r="B132" t="str">
            <v>Денов</v>
          </cell>
          <cell r="C132">
            <v>1</v>
          </cell>
          <cell r="D132">
            <v>1</v>
          </cell>
          <cell r="E132">
            <v>93120</v>
          </cell>
          <cell r="N132">
            <v>9</v>
          </cell>
          <cell r="O132">
            <v>2</v>
          </cell>
          <cell r="P132">
            <v>1</v>
          </cell>
        </row>
        <row r="133">
          <cell r="A133" t="str">
            <v>Денов12</v>
          </cell>
          <cell r="B133" t="str">
            <v>Денов</v>
          </cell>
          <cell r="C133">
            <v>1</v>
          </cell>
          <cell r="D133">
            <v>2</v>
          </cell>
          <cell r="E133">
            <v>90740</v>
          </cell>
          <cell r="N133">
            <v>9</v>
          </cell>
          <cell r="O133">
            <v>2</v>
          </cell>
          <cell r="P133">
            <v>1</v>
          </cell>
        </row>
        <row r="134">
          <cell r="A134" t="str">
            <v>Денов13</v>
          </cell>
          <cell r="B134" t="str">
            <v>Денов</v>
          </cell>
          <cell r="C134">
            <v>1</v>
          </cell>
          <cell r="D134">
            <v>3</v>
          </cell>
          <cell r="E134">
            <v>72590</v>
          </cell>
          <cell r="N134">
            <v>9</v>
          </cell>
          <cell r="O134">
            <v>2</v>
          </cell>
          <cell r="P134">
            <v>1</v>
          </cell>
        </row>
        <row r="135">
          <cell r="A135" t="str">
            <v>Денов21</v>
          </cell>
          <cell r="B135" t="str">
            <v>Денов</v>
          </cell>
          <cell r="C135">
            <v>2</v>
          </cell>
          <cell r="D135">
            <v>1</v>
          </cell>
          <cell r="E135">
            <v>80510</v>
          </cell>
          <cell r="N135">
            <v>9</v>
          </cell>
          <cell r="O135">
            <v>2</v>
          </cell>
          <cell r="P135">
            <v>1</v>
          </cell>
        </row>
        <row r="136">
          <cell r="A136" t="str">
            <v>Денов22</v>
          </cell>
          <cell r="B136" t="str">
            <v>Денов</v>
          </cell>
          <cell r="C136">
            <v>2</v>
          </cell>
          <cell r="D136">
            <v>2</v>
          </cell>
          <cell r="E136">
            <v>78120</v>
          </cell>
          <cell r="N136">
            <v>9</v>
          </cell>
          <cell r="O136">
            <v>2</v>
          </cell>
          <cell r="P136">
            <v>1</v>
          </cell>
        </row>
        <row r="137">
          <cell r="A137" t="str">
            <v>Денов23</v>
          </cell>
          <cell r="B137" t="str">
            <v>Денов</v>
          </cell>
          <cell r="C137">
            <v>2</v>
          </cell>
          <cell r="D137">
            <v>3</v>
          </cell>
          <cell r="E137">
            <v>71820</v>
          </cell>
          <cell r="N137">
            <v>9</v>
          </cell>
          <cell r="O137">
            <v>2</v>
          </cell>
          <cell r="P137">
            <v>1</v>
          </cell>
        </row>
        <row r="138">
          <cell r="A138" t="str">
            <v>Денов31</v>
          </cell>
          <cell r="B138" t="str">
            <v>Денов</v>
          </cell>
          <cell r="C138">
            <v>3</v>
          </cell>
          <cell r="D138">
            <v>1</v>
          </cell>
          <cell r="E138">
            <v>74550</v>
          </cell>
          <cell r="N138">
            <v>9</v>
          </cell>
          <cell r="O138">
            <v>2</v>
          </cell>
          <cell r="P138">
            <v>1</v>
          </cell>
        </row>
        <row r="139">
          <cell r="A139" t="str">
            <v>Денов32</v>
          </cell>
          <cell r="B139" t="str">
            <v>Денов</v>
          </cell>
          <cell r="C139">
            <v>3</v>
          </cell>
          <cell r="D139">
            <v>2</v>
          </cell>
          <cell r="E139">
            <v>66340</v>
          </cell>
          <cell r="N139">
            <v>9</v>
          </cell>
          <cell r="O139">
            <v>2</v>
          </cell>
          <cell r="P139">
            <v>1</v>
          </cell>
        </row>
        <row r="140">
          <cell r="A140" t="str">
            <v>Денов33</v>
          </cell>
          <cell r="B140" t="str">
            <v>Денов</v>
          </cell>
          <cell r="C140">
            <v>3</v>
          </cell>
          <cell r="D140">
            <v>3</v>
          </cell>
          <cell r="E140">
            <v>46970</v>
          </cell>
          <cell r="N140">
            <v>9</v>
          </cell>
          <cell r="O140">
            <v>2</v>
          </cell>
          <cell r="P140">
            <v>1</v>
          </cell>
        </row>
        <row r="141">
          <cell r="A141" t="str">
            <v>Денов41</v>
          </cell>
          <cell r="B141" t="str">
            <v>Денов</v>
          </cell>
          <cell r="C141">
            <v>4</v>
          </cell>
          <cell r="D141">
            <v>1</v>
          </cell>
          <cell r="E141">
            <v>55570</v>
          </cell>
          <cell r="N141">
            <v>9</v>
          </cell>
          <cell r="O141">
            <v>2</v>
          </cell>
          <cell r="P141">
            <v>1</v>
          </cell>
        </row>
        <row r="142">
          <cell r="A142" t="str">
            <v>Денов42</v>
          </cell>
          <cell r="B142" t="str">
            <v>Денов</v>
          </cell>
          <cell r="C142">
            <v>4</v>
          </cell>
          <cell r="D142">
            <v>2</v>
          </cell>
          <cell r="E142">
            <v>43060</v>
          </cell>
          <cell r="N142">
            <v>9</v>
          </cell>
          <cell r="O142">
            <v>2</v>
          </cell>
          <cell r="P142">
            <v>1</v>
          </cell>
        </row>
        <row r="143">
          <cell r="A143" t="str">
            <v>Денов43</v>
          </cell>
          <cell r="B143" t="str">
            <v>Денов</v>
          </cell>
          <cell r="C143">
            <v>4</v>
          </cell>
          <cell r="D143">
            <v>3</v>
          </cell>
          <cell r="E143">
            <v>32890</v>
          </cell>
          <cell r="N143">
            <v>9</v>
          </cell>
          <cell r="O143">
            <v>2</v>
          </cell>
          <cell r="P143">
            <v>1</v>
          </cell>
        </row>
        <row r="144">
          <cell r="A144" t="str">
            <v>Денов53</v>
          </cell>
          <cell r="B144" t="str">
            <v>Денов</v>
          </cell>
          <cell r="C144">
            <v>5</v>
          </cell>
          <cell r="D144">
            <v>3</v>
          </cell>
          <cell r="E144">
            <v>23080</v>
          </cell>
          <cell r="N144">
            <v>9</v>
          </cell>
          <cell r="O144">
            <v>2</v>
          </cell>
          <cell r="P144">
            <v>1</v>
          </cell>
        </row>
        <row r="145">
          <cell r="A145" t="str">
            <v>Н-7711</v>
          </cell>
          <cell r="B145" t="str">
            <v>Н-77</v>
          </cell>
          <cell r="C145">
            <v>1</v>
          </cell>
          <cell r="D145">
            <v>1</v>
          </cell>
          <cell r="E145">
            <v>227876</v>
          </cell>
          <cell r="F145">
            <v>34.4</v>
          </cell>
          <cell r="G145">
            <v>56.3</v>
          </cell>
          <cell r="H145">
            <v>1.7</v>
          </cell>
          <cell r="I145">
            <v>1.5</v>
          </cell>
          <cell r="J145">
            <v>1.6</v>
          </cell>
          <cell r="K145">
            <v>4.5</v>
          </cell>
          <cell r="N145">
            <v>9</v>
          </cell>
          <cell r="O145">
            <v>2</v>
          </cell>
          <cell r="P145">
            <v>1</v>
          </cell>
        </row>
        <row r="146">
          <cell r="A146" t="str">
            <v>Н-7712</v>
          </cell>
          <cell r="B146" t="str">
            <v>Н-77</v>
          </cell>
          <cell r="C146">
            <v>1</v>
          </cell>
          <cell r="D146">
            <v>2</v>
          </cell>
          <cell r="E146">
            <v>221958</v>
          </cell>
          <cell r="F146">
            <v>33.9</v>
          </cell>
          <cell r="G146">
            <v>55.9</v>
          </cell>
          <cell r="H146">
            <v>1.7</v>
          </cell>
          <cell r="I146">
            <v>1.5</v>
          </cell>
          <cell r="J146">
            <v>1.6</v>
          </cell>
          <cell r="K146">
            <v>5.4</v>
          </cell>
          <cell r="N146">
            <v>9</v>
          </cell>
          <cell r="O146">
            <v>2</v>
          </cell>
          <cell r="P146">
            <v>1</v>
          </cell>
        </row>
        <row r="147">
          <cell r="A147" t="str">
            <v>Н-7713</v>
          </cell>
          <cell r="B147" t="str">
            <v>Н-77</v>
          </cell>
          <cell r="C147">
            <v>1</v>
          </cell>
          <cell r="D147">
            <v>3</v>
          </cell>
          <cell r="E147">
            <v>177649</v>
          </cell>
          <cell r="F147">
            <v>33.700000000000003</v>
          </cell>
          <cell r="G147">
            <v>55.8</v>
          </cell>
          <cell r="H147">
            <v>1.7</v>
          </cell>
          <cell r="I147">
            <v>1.5</v>
          </cell>
          <cell r="J147">
            <v>1.6</v>
          </cell>
          <cell r="K147">
            <v>5.7</v>
          </cell>
          <cell r="N147">
            <v>9</v>
          </cell>
          <cell r="O147">
            <v>2</v>
          </cell>
          <cell r="P147">
            <v>1</v>
          </cell>
        </row>
        <row r="148">
          <cell r="A148" t="str">
            <v>Н-7721</v>
          </cell>
          <cell r="B148" t="str">
            <v>Н-77</v>
          </cell>
          <cell r="C148">
            <v>2</v>
          </cell>
          <cell r="D148">
            <v>1</v>
          </cell>
          <cell r="E148">
            <v>196950</v>
          </cell>
          <cell r="F148">
            <v>33.5</v>
          </cell>
          <cell r="G148">
            <v>54.6</v>
          </cell>
          <cell r="H148">
            <v>1.9</v>
          </cell>
          <cell r="I148">
            <v>1.7</v>
          </cell>
          <cell r="J148">
            <v>1.8</v>
          </cell>
          <cell r="K148">
            <v>6.5</v>
          </cell>
          <cell r="N148">
            <v>9</v>
          </cell>
          <cell r="O148">
            <v>2</v>
          </cell>
          <cell r="P148">
            <v>1</v>
          </cell>
        </row>
        <row r="149">
          <cell r="A149" t="str">
            <v>Н-7722</v>
          </cell>
          <cell r="B149" t="str">
            <v>Н-77</v>
          </cell>
          <cell r="C149">
            <v>2</v>
          </cell>
          <cell r="D149">
            <v>2</v>
          </cell>
          <cell r="E149">
            <v>191042</v>
          </cell>
          <cell r="F149">
            <v>33.1</v>
          </cell>
          <cell r="G149">
            <v>54.3</v>
          </cell>
          <cell r="H149">
            <v>1.9</v>
          </cell>
          <cell r="I149">
            <v>1.7</v>
          </cell>
          <cell r="J149">
            <v>1.8</v>
          </cell>
          <cell r="K149">
            <v>7.2</v>
          </cell>
          <cell r="N149">
            <v>9</v>
          </cell>
          <cell r="O149">
            <v>2</v>
          </cell>
          <cell r="P149">
            <v>1</v>
          </cell>
        </row>
        <row r="150">
          <cell r="A150" t="str">
            <v>Н-7723</v>
          </cell>
          <cell r="B150" t="str">
            <v>Н-77</v>
          </cell>
          <cell r="C150">
            <v>2</v>
          </cell>
          <cell r="D150">
            <v>3</v>
          </cell>
          <cell r="E150">
            <v>175679</v>
          </cell>
          <cell r="F150">
            <v>32.6</v>
          </cell>
          <cell r="G150">
            <v>54.3</v>
          </cell>
          <cell r="H150">
            <v>1.9</v>
          </cell>
          <cell r="I150">
            <v>1.7</v>
          </cell>
          <cell r="J150">
            <v>1.8</v>
          </cell>
          <cell r="K150">
            <v>7.7</v>
          </cell>
          <cell r="N150">
            <v>9</v>
          </cell>
          <cell r="O150">
            <v>2</v>
          </cell>
          <cell r="P150">
            <v>1</v>
          </cell>
        </row>
        <row r="151">
          <cell r="A151" t="str">
            <v>Н-7731</v>
          </cell>
          <cell r="B151" t="str">
            <v>Н-77</v>
          </cell>
          <cell r="C151">
            <v>3</v>
          </cell>
          <cell r="D151">
            <v>1</v>
          </cell>
          <cell r="E151">
            <v>182376</v>
          </cell>
          <cell r="F151">
            <v>31.9</v>
          </cell>
          <cell r="G151">
            <v>53.1</v>
          </cell>
          <cell r="H151">
            <v>2.2999999999999998</v>
          </cell>
          <cell r="I151">
            <v>2</v>
          </cell>
          <cell r="J151">
            <v>2</v>
          </cell>
          <cell r="K151">
            <v>8.6999999999999993</v>
          </cell>
          <cell r="N151">
            <v>9</v>
          </cell>
          <cell r="O151">
            <v>2</v>
          </cell>
          <cell r="P151">
            <v>1</v>
          </cell>
        </row>
        <row r="152">
          <cell r="A152" t="str">
            <v>Н-7732</v>
          </cell>
          <cell r="B152" t="str">
            <v>Н-77</v>
          </cell>
          <cell r="C152">
            <v>3</v>
          </cell>
          <cell r="D152">
            <v>2</v>
          </cell>
          <cell r="E152">
            <v>162287</v>
          </cell>
          <cell r="F152">
            <v>31.2</v>
          </cell>
          <cell r="G152">
            <v>53.1</v>
          </cell>
          <cell r="H152">
            <v>2.2999999999999998</v>
          </cell>
          <cell r="I152">
            <v>2</v>
          </cell>
          <cell r="J152">
            <v>2</v>
          </cell>
          <cell r="K152">
            <v>9.4</v>
          </cell>
          <cell r="N152">
            <v>9</v>
          </cell>
          <cell r="O152">
            <v>2</v>
          </cell>
          <cell r="P152">
            <v>1</v>
          </cell>
        </row>
        <row r="153">
          <cell r="A153" t="str">
            <v>Н-7733</v>
          </cell>
          <cell r="B153" t="str">
            <v>Н-77</v>
          </cell>
          <cell r="C153">
            <v>3</v>
          </cell>
          <cell r="D153">
            <v>3</v>
          </cell>
          <cell r="E153">
            <v>114817</v>
          </cell>
          <cell r="F153">
            <v>30.1</v>
          </cell>
          <cell r="G153">
            <v>53.1</v>
          </cell>
          <cell r="H153">
            <v>2.2999999999999998</v>
          </cell>
          <cell r="I153">
            <v>2</v>
          </cell>
          <cell r="J153">
            <v>2</v>
          </cell>
          <cell r="K153">
            <v>10.5</v>
          </cell>
          <cell r="N153">
            <v>9</v>
          </cell>
          <cell r="O153">
            <v>2</v>
          </cell>
          <cell r="P153">
            <v>1</v>
          </cell>
        </row>
        <row r="154">
          <cell r="A154" t="str">
            <v>Н-7741</v>
          </cell>
          <cell r="B154" t="str">
            <v>Н-77</v>
          </cell>
          <cell r="C154">
            <v>4</v>
          </cell>
          <cell r="D154">
            <v>1</v>
          </cell>
          <cell r="E154">
            <v>135896</v>
          </cell>
          <cell r="F154">
            <v>28.6</v>
          </cell>
          <cell r="G154">
            <v>52.7</v>
          </cell>
          <cell r="H154">
            <v>2.8</v>
          </cell>
          <cell r="I154">
            <v>2</v>
          </cell>
          <cell r="J154">
            <v>2</v>
          </cell>
          <cell r="K154">
            <v>11.9</v>
          </cell>
          <cell r="N154">
            <v>9</v>
          </cell>
          <cell r="O154">
            <v>2</v>
          </cell>
          <cell r="P154">
            <v>1</v>
          </cell>
        </row>
        <row r="155">
          <cell r="A155" t="str">
            <v>Н-7742</v>
          </cell>
          <cell r="B155" t="str">
            <v>Н-77</v>
          </cell>
          <cell r="C155">
            <v>4</v>
          </cell>
          <cell r="D155">
            <v>2</v>
          </cell>
          <cell r="E155">
            <v>105363</v>
          </cell>
          <cell r="F155">
            <v>28.2</v>
          </cell>
          <cell r="G155">
            <v>52.5</v>
          </cell>
          <cell r="H155">
            <v>2.8</v>
          </cell>
          <cell r="I155">
            <v>2</v>
          </cell>
          <cell r="J155">
            <v>2</v>
          </cell>
          <cell r="K155">
            <v>12.5</v>
          </cell>
          <cell r="N155">
            <v>9</v>
          </cell>
          <cell r="O155">
            <v>2</v>
          </cell>
          <cell r="P155">
            <v>1</v>
          </cell>
        </row>
        <row r="156">
          <cell r="A156" t="str">
            <v>Н-7743</v>
          </cell>
          <cell r="B156" t="str">
            <v>Н-77</v>
          </cell>
          <cell r="C156">
            <v>4</v>
          </cell>
          <cell r="D156">
            <v>3</v>
          </cell>
          <cell r="E156">
            <v>80558</v>
          </cell>
          <cell r="F156">
            <v>27.7</v>
          </cell>
          <cell r="G156">
            <v>52</v>
          </cell>
          <cell r="H156">
            <v>2.8</v>
          </cell>
          <cell r="I156">
            <v>2</v>
          </cell>
          <cell r="J156">
            <v>2</v>
          </cell>
          <cell r="K156">
            <v>13.5</v>
          </cell>
          <cell r="N156">
            <v>9</v>
          </cell>
          <cell r="O156">
            <v>2</v>
          </cell>
          <cell r="P156">
            <v>1</v>
          </cell>
        </row>
        <row r="157">
          <cell r="A157" t="str">
            <v>Н-7753</v>
          </cell>
          <cell r="B157" t="str">
            <v>Н-77</v>
          </cell>
          <cell r="C157">
            <v>5</v>
          </cell>
          <cell r="D157">
            <v>3</v>
          </cell>
          <cell r="E157">
            <v>56520</v>
          </cell>
          <cell r="F157">
            <v>27.2</v>
          </cell>
          <cell r="G157">
            <v>51.5</v>
          </cell>
          <cell r="H157">
            <v>2.8</v>
          </cell>
          <cell r="I157">
            <v>2</v>
          </cell>
          <cell r="J157">
            <v>2</v>
          </cell>
          <cell r="K157">
            <v>14.5</v>
          </cell>
          <cell r="N157">
            <v>9</v>
          </cell>
          <cell r="O157">
            <v>2</v>
          </cell>
          <cell r="P157">
            <v>1</v>
          </cell>
        </row>
        <row r="158">
          <cell r="A158" t="str">
            <v>Юл-з11</v>
          </cell>
          <cell r="B158" t="str">
            <v>Юл-з</v>
          </cell>
          <cell r="C158">
            <v>1</v>
          </cell>
          <cell r="D158">
            <v>1</v>
          </cell>
          <cell r="E158">
            <v>93120</v>
          </cell>
          <cell r="F158">
            <v>35.1</v>
          </cell>
          <cell r="G158">
            <v>55.9</v>
          </cell>
          <cell r="H158">
            <v>2.9</v>
          </cell>
          <cell r="I158">
            <v>0.7</v>
          </cell>
          <cell r="J158">
            <v>1.1000000000000001</v>
          </cell>
          <cell r="K158">
            <v>4.3</v>
          </cell>
          <cell r="N158">
            <v>9</v>
          </cell>
          <cell r="O158">
            <v>2</v>
          </cell>
          <cell r="P158">
            <v>1</v>
          </cell>
        </row>
        <row r="159">
          <cell r="A159" t="str">
            <v>Юл-з12</v>
          </cell>
          <cell r="B159" t="str">
            <v>Юл-з</v>
          </cell>
          <cell r="C159">
            <v>1</v>
          </cell>
          <cell r="D159">
            <v>2</v>
          </cell>
          <cell r="E159">
            <v>90740</v>
          </cell>
          <cell r="F159">
            <v>34.700000000000003</v>
          </cell>
          <cell r="G159">
            <v>55.6</v>
          </cell>
          <cell r="H159">
            <v>2.9</v>
          </cell>
          <cell r="I159">
            <v>0.7</v>
          </cell>
          <cell r="J159">
            <v>1.1000000000000001</v>
          </cell>
          <cell r="K159">
            <v>5</v>
          </cell>
          <cell r="N159">
            <v>9</v>
          </cell>
          <cell r="O159">
            <v>2</v>
          </cell>
          <cell r="P159">
            <v>1</v>
          </cell>
        </row>
        <row r="160">
          <cell r="A160" t="str">
            <v>Юл-з13</v>
          </cell>
          <cell r="B160" t="str">
            <v>Юл-з</v>
          </cell>
          <cell r="C160">
            <v>1</v>
          </cell>
          <cell r="D160">
            <v>3</v>
          </cell>
          <cell r="E160">
            <v>72590</v>
          </cell>
          <cell r="F160">
            <v>34.5</v>
          </cell>
          <cell r="G160">
            <v>55.3</v>
          </cell>
          <cell r="H160">
            <v>2.9</v>
          </cell>
          <cell r="I160">
            <v>0.7</v>
          </cell>
          <cell r="J160">
            <v>1.1000000000000001</v>
          </cell>
          <cell r="K160">
            <v>5.5</v>
          </cell>
          <cell r="N160">
            <v>9</v>
          </cell>
          <cell r="O160">
            <v>2</v>
          </cell>
          <cell r="P160">
            <v>1</v>
          </cell>
        </row>
        <row r="161">
          <cell r="A161" t="str">
            <v>Юл-з21</v>
          </cell>
          <cell r="B161" t="str">
            <v>Юл-з</v>
          </cell>
          <cell r="C161">
            <v>2</v>
          </cell>
          <cell r="D161">
            <v>1</v>
          </cell>
          <cell r="E161">
            <v>80510</v>
          </cell>
          <cell r="F161">
            <v>33.799999999999997</v>
          </cell>
          <cell r="G161">
            <v>55</v>
          </cell>
          <cell r="H161">
            <v>2.9</v>
          </cell>
          <cell r="I161">
            <v>0.8</v>
          </cell>
          <cell r="J161">
            <v>1.2</v>
          </cell>
          <cell r="K161">
            <v>6.3</v>
          </cell>
          <cell r="N161">
            <v>9</v>
          </cell>
          <cell r="O161">
            <v>2</v>
          </cell>
          <cell r="P161">
            <v>1</v>
          </cell>
        </row>
        <row r="162">
          <cell r="A162" t="str">
            <v>Юл-з22</v>
          </cell>
          <cell r="B162" t="str">
            <v>Юл-з</v>
          </cell>
          <cell r="C162">
            <v>2</v>
          </cell>
          <cell r="D162">
            <v>2</v>
          </cell>
          <cell r="E162">
            <v>78120</v>
          </cell>
          <cell r="F162">
            <v>33.299999999999997</v>
          </cell>
          <cell r="G162">
            <v>54.2</v>
          </cell>
          <cell r="H162">
            <v>2.9</v>
          </cell>
          <cell r="I162">
            <v>0.8</v>
          </cell>
          <cell r="J162">
            <v>1.2</v>
          </cell>
          <cell r="K162">
            <v>7.6</v>
          </cell>
          <cell r="N162">
            <v>9</v>
          </cell>
          <cell r="O162">
            <v>2</v>
          </cell>
          <cell r="P162">
            <v>1</v>
          </cell>
        </row>
        <row r="163">
          <cell r="A163" t="str">
            <v>Юл-з23</v>
          </cell>
          <cell r="B163" t="str">
            <v>Юл-з</v>
          </cell>
          <cell r="C163">
            <v>2</v>
          </cell>
          <cell r="D163">
            <v>3</v>
          </cell>
          <cell r="E163">
            <v>71820</v>
          </cell>
          <cell r="F163">
            <v>32.9</v>
          </cell>
          <cell r="G163">
            <v>54.1</v>
          </cell>
          <cell r="H163">
            <v>2.9</v>
          </cell>
          <cell r="I163">
            <v>0.8</v>
          </cell>
          <cell r="J163">
            <v>1.2</v>
          </cell>
          <cell r="K163">
            <v>8.1</v>
          </cell>
          <cell r="N163">
            <v>9</v>
          </cell>
          <cell r="O163">
            <v>2</v>
          </cell>
          <cell r="P163">
            <v>1</v>
          </cell>
        </row>
        <row r="164">
          <cell r="A164" t="str">
            <v>Юл-з31</v>
          </cell>
          <cell r="B164" t="str">
            <v>Юл-з</v>
          </cell>
          <cell r="C164">
            <v>3</v>
          </cell>
          <cell r="D164">
            <v>1</v>
          </cell>
          <cell r="E164">
            <v>74550</v>
          </cell>
          <cell r="F164">
            <v>32.6</v>
          </cell>
          <cell r="G164">
            <v>52.4</v>
          </cell>
          <cell r="H164">
            <v>3.6</v>
          </cell>
          <cell r="I164">
            <v>0.9</v>
          </cell>
          <cell r="J164">
            <v>1.3</v>
          </cell>
          <cell r="K164">
            <v>9.1999999999999993</v>
          </cell>
          <cell r="N164">
            <v>9</v>
          </cell>
          <cell r="O164">
            <v>2</v>
          </cell>
          <cell r="P164">
            <v>1</v>
          </cell>
        </row>
        <row r="165">
          <cell r="A165" t="str">
            <v>Юл-з32</v>
          </cell>
          <cell r="B165" t="str">
            <v>Юл-з</v>
          </cell>
          <cell r="C165">
            <v>3</v>
          </cell>
          <cell r="D165">
            <v>2</v>
          </cell>
          <cell r="E165">
            <v>66340</v>
          </cell>
          <cell r="F165">
            <v>32.200000000000003</v>
          </cell>
          <cell r="G165">
            <v>51.8</v>
          </cell>
          <cell r="H165">
            <v>3.6</v>
          </cell>
          <cell r="I165">
            <v>0.9</v>
          </cell>
          <cell r="J165">
            <v>1.3</v>
          </cell>
          <cell r="K165">
            <v>10.199999999999999</v>
          </cell>
          <cell r="N165">
            <v>9</v>
          </cell>
          <cell r="O165">
            <v>2</v>
          </cell>
          <cell r="P165">
            <v>1</v>
          </cell>
        </row>
        <row r="166">
          <cell r="A166" t="str">
            <v>Юл-з33</v>
          </cell>
          <cell r="B166" t="str">
            <v>Юл-з</v>
          </cell>
          <cell r="C166">
            <v>3</v>
          </cell>
          <cell r="D166">
            <v>3</v>
          </cell>
          <cell r="E166">
            <v>46970</v>
          </cell>
          <cell r="F166">
            <v>31.7</v>
          </cell>
          <cell r="G166">
            <v>51.8</v>
          </cell>
          <cell r="H166">
            <v>3.6</v>
          </cell>
          <cell r="I166">
            <v>0.9</v>
          </cell>
          <cell r="J166">
            <v>1.3</v>
          </cell>
          <cell r="K166">
            <v>10.7</v>
          </cell>
          <cell r="N166">
            <v>9</v>
          </cell>
          <cell r="O166">
            <v>2</v>
          </cell>
          <cell r="P166">
            <v>1</v>
          </cell>
        </row>
        <row r="167">
          <cell r="A167" t="str">
            <v>Юл-з41</v>
          </cell>
          <cell r="B167" t="str">
            <v>Юл-з</v>
          </cell>
          <cell r="C167">
            <v>4</v>
          </cell>
          <cell r="D167">
            <v>1</v>
          </cell>
          <cell r="E167">
            <v>55570</v>
          </cell>
          <cell r="F167">
            <v>30.2</v>
          </cell>
          <cell r="G167">
            <v>51.4</v>
          </cell>
          <cell r="H167">
            <v>3.7</v>
          </cell>
          <cell r="I167">
            <v>1</v>
          </cell>
          <cell r="J167">
            <v>1.4</v>
          </cell>
          <cell r="K167">
            <v>12.3</v>
          </cell>
          <cell r="N167">
            <v>9</v>
          </cell>
          <cell r="O167">
            <v>2</v>
          </cell>
          <cell r="P167">
            <v>1</v>
          </cell>
        </row>
        <row r="168">
          <cell r="A168" t="str">
            <v>Юл-з42</v>
          </cell>
          <cell r="B168" t="str">
            <v>Юл-з</v>
          </cell>
          <cell r="C168">
            <v>4</v>
          </cell>
          <cell r="D168">
            <v>2</v>
          </cell>
          <cell r="E168">
            <v>43060</v>
          </cell>
          <cell r="F168">
            <v>29.6</v>
          </cell>
          <cell r="G168">
            <v>50.9</v>
          </cell>
          <cell r="H168">
            <v>3.7</v>
          </cell>
          <cell r="I168">
            <v>1</v>
          </cell>
          <cell r="J168">
            <v>1.4</v>
          </cell>
          <cell r="K168">
            <v>13.4</v>
          </cell>
          <cell r="N168">
            <v>9</v>
          </cell>
          <cell r="O168">
            <v>2</v>
          </cell>
          <cell r="P168">
            <v>1</v>
          </cell>
        </row>
        <row r="169">
          <cell r="A169" t="str">
            <v>Юл-з43</v>
          </cell>
          <cell r="B169" t="str">
            <v>Юл-з</v>
          </cell>
          <cell r="C169">
            <v>4</v>
          </cell>
          <cell r="D169">
            <v>3</v>
          </cell>
          <cell r="E169">
            <v>32890</v>
          </cell>
          <cell r="F169">
            <v>29.1</v>
          </cell>
          <cell r="G169">
            <v>50.7</v>
          </cell>
          <cell r="H169">
            <v>3.7</v>
          </cell>
          <cell r="I169">
            <v>1</v>
          </cell>
          <cell r="J169">
            <v>1.4</v>
          </cell>
          <cell r="K169">
            <v>14.1</v>
          </cell>
          <cell r="N169">
            <v>9</v>
          </cell>
          <cell r="O169">
            <v>2</v>
          </cell>
          <cell r="P169">
            <v>1</v>
          </cell>
        </row>
        <row r="170">
          <cell r="A170" t="str">
            <v>Юл-з53</v>
          </cell>
          <cell r="B170" t="str">
            <v>Юл-з</v>
          </cell>
          <cell r="C170">
            <v>5</v>
          </cell>
          <cell r="D170">
            <v>3</v>
          </cell>
          <cell r="E170">
            <v>23080</v>
          </cell>
          <cell r="F170">
            <v>28.2</v>
          </cell>
          <cell r="G170">
            <v>50.7</v>
          </cell>
          <cell r="H170">
            <v>4</v>
          </cell>
          <cell r="I170">
            <v>1</v>
          </cell>
          <cell r="J170">
            <v>1.4</v>
          </cell>
          <cell r="K170">
            <v>14.7</v>
          </cell>
          <cell r="N170">
            <v>9</v>
          </cell>
          <cell r="O170">
            <v>2</v>
          </cell>
          <cell r="P170">
            <v>1</v>
          </cell>
        </row>
        <row r="171">
          <cell r="A171" t="str">
            <v>Т 3111</v>
          </cell>
          <cell r="B171" t="str">
            <v>Т 31</v>
          </cell>
          <cell r="C171">
            <v>1</v>
          </cell>
          <cell r="D171">
            <v>1</v>
          </cell>
          <cell r="E171">
            <v>93120</v>
          </cell>
          <cell r="N171">
            <v>9</v>
          </cell>
          <cell r="O171">
            <v>2</v>
          </cell>
          <cell r="P171">
            <v>1</v>
          </cell>
        </row>
        <row r="172">
          <cell r="A172" t="str">
            <v>Т 3112</v>
          </cell>
          <cell r="B172" t="str">
            <v>Т 31</v>
          </cell>
          <cell r="C172">
            <v>1</v>
          </cell>
          <cell r="D172">
            <v>2</v>
          </cell>
          <cell r="E172">
            <v>90740</v>
          </cell>
          <cell r="N172">
            <v>9</v>
          </cell>
          <cell r="O172">
            <v>2</v>
          </cell>
          <cell r="P172">
            <v>1</v>
          </cell>
        </row>
        <row r="173">
          <cell r="A173" t="str">
            <v>Т 3113</v>
          </cell>
          <cell r="B173" t="str">
            <v>Т 31</v>
          </cell>
          <cell r="C173">
            <v>1</v>
          </cell>
          <cell r="D173">
            <v>3</v>
          </cell>
          <cell r="E173">
            <v>72590</v>
          </cell>
          <cell r="N173">
            <v>9</v>
          </cell>
          <cell r="O173">
            <v>2</v>
          </cell>
          <cell r="P173">
            <v>1</v>
          </cell>
        </row>
        <row r="174">
          <cell r="A174" t="str">
            <v>Т 3121</v>
          </cell>
          <cell r="B174" t="str">
            <v>Т 31</v>
          </cell>
          <cell r="C174">
            <v>2</v>
          </cell>
          <cell r="D174">
            <v>1</v>
          </cell>
          <cell r="E174">
            <v>80510</v>
          </cell>
          <cell r="N174">
            <v>9</v>
          </cell>
          <cell r="O174">
            <v>2</v>
          </cell>
          <cell r="P174">
            <v>1</v>
          </cell>
        </row>
        <row r="175">
          <cell r="A175" t="str">
            <v>Т 3122</v>
          </cell>
          <cell r="B175" t="str">
            <v>Т 31</v>
          </cell>
          <cell r="C175">
            <v>2</v>
          </cell>
          <cell r="D175">
            <v>2</v>
          </cell>
          <cell r="E175">
            <v>78120</v>
          </cell>
          <cell r="N175">
            <v>9</v>
          </cell>
          <cell r="O175">
            <v>2</v>
          </cell>
          <cell r="P175">
            <v>1</v>
          </cell>
        </row>
        <row r="176">
          <cell r="A176" t="str">
            <v>Т 3123</v>
          </cell>
          <cell r="B176" t="str">
            <v>Т 31</v>
          </cell>
          <cell r="C176">
            <v>2</v>
          </cell>
          <cell r="D176">
            <v>3</v>
          </cell>
          <cell r="E176">
            <v>71820</v>
          </cell>
          <cell r="N176">
            <v>9</v>
          </cell>
          <cell r="O176">
            <v>2</v>
          </cell>
          <cell r="P176">
            <v>1</v>
          </cell>
        </row>
        <row r="177">
          <cell r="A177" t="str">
            <v>Т 3131</v>
          </cell>
          <cell r="B177" t="str">
            <v>Т 31</v>
          </cell>
          <cell r="C177">
            <v>3</v>
          </cell>
          <cell r="D177">
            <v>1</v>
          </cell>
          <cell r="E177">
            <v>74550</v>
          </cell>
          <cell r="N177">
            <v>9</v>
          </cell>
          <cell r="O177">
            <v>2</v>
          </cell>
          <cell r="P177">
            <v>1</v>
          </cell>
        </row>
        <row r="178">
          <cell r="A178" t="str">
            <v>Т 3132</v>
          </cell>
          <cell r="B178" t="str">
            <v>Т 31</v>
          </cell>
          <cell r="C178">
            <v>3</v>
          </cell>
          <cell r="D178">
            <v>2</v>
          </cell>
          <cell r="E178">
            <v>66340</v>
          </cell>
          <cell r="N178">
            <v>9</v>
          </cell>
          <cell r="O178">
            <v>2</v>
          </cell>
          <cell r="P178">
            <v>1</v>
          </cell>
        </row>
        <row r="179">
          <cell r="A179" t="str">
            <v>Т 3133</v>
          </cell>
          <cell r="B179" t="str">
            <v>Т 31</v>
          </cell>
          <cell r="C179">
            <v>3</v>
          </cell>
          <cell r="D179">
            <v>3</v>
          </cell>
          <cell r="E179">
            <v>46970</v>
          </cell>
          <cell r="N179">
            <v>9</v>
          </cell>
          <cell r="O179">
            <v>2</v>
          </cell>
          <cell r="P179">
            <v>1</v>
          </cell>
        </row>
        <row r="180">
          <cell r="A180" t="str">
            <v>Т 3141</v>
          </cell>
          <cell r="B180" t="str">
            <v>Т 31</v>
          </cell>
          <cell r="C180">
            <v>4</v>
          </cell>
          <cell r="D180">
            <v>1</v>
          </cell>
          <cell r="E180">
            <v>55570</v>
          </cell>
          <cell r="N180">
            <v>9</v>
          </cell>
          <cell r="O180">
            <v>2</v>
          </cell>
          <cell r="P180">
            <v>1</v>
          </cell>
        </row>
        <row r="181">
          <cell r="A181" t="str">
            <v>Т 3142</v>
          </cell>
          <cell r="B181" t="str">
            <v>Т 31</v>
          </cell>
          <cell r="C181">
            <v>4</v>
          </cell>
          <cell r="D181">
            <v>2</v>
          </cell>
          <cell r="E181">
            <v>43060</v>
          </cell>
          <cell r="N181">
            <v>9</v>
          </cell>
          <cell r="O181">
            <v>2</v>
          </cell>
          <cell r="P181">
            <v>1</v>
          </cell>
        </row>
        <row r="182">
          <cell r="A182" t="str">
            <v>Т 3143</v>
          </cell>
          <cell r="B182" t="str">
            <v>Т 31</v>
          </cell>
          <cell r="C182">
            <v>4</v>
          </cell>
          <cell r="D182">
            <v>3</v>
          </cell>
          <cell r="E182">
            <v>32890</v>
          </cell>
          <cell r="N182">
            <v>9</v>
          </cell>
          <cell r="O182">
            <v>2</v>
          </cell>
          <cell r="P182">
            <v>1</v>
          </cell>
        </row>
        <row r="183">
          <cell r="A183" t="str">
            <v>Т 3153</v>
          </cell>
          <cell r="B183" t="str">
            <v>Т 31</v>
          </cell>
          <cell r="C183">
            <v>5</v>
          </cell>
          <cell r="D183">
            <v>3</v>
          </cell>
          <cell r="E183">
            <v>23080</v>
          </cell>
          <cell r="N183">
            <v>9</v>
          </cell>
          <cell r="O183">
            <v>2</v>
          </cell>
          <cell r="P183">
            <v>1</v>
          </cell>
        </row>
        <row r="184">
          <cell r="A184" t="str">
            <v>С-211</v>
          </cell>
          <cell r="B184" t="str">
            <v>С-2</v>
          </cell>
          <cell r="C184">
            <v>1</v>
          </cell>
          <cell r="D184">
            <v>1</v>
          </cell>
          <cell r="E184">
            <v>93120</v>
          </cell>
          <cell r="N184">
            <v>9</v>
          </cell>
          <cell r="O184">
            <v>2</v>
          </cell>
          <cell r="P184">
            <v>1</v>
          </cell>
        </row>
        <row r="185">
          <cell r="A185" t="str">
            <v>С-212</v>
          </cell>
          <cell r="B185" t="str">
            <v>С-2</v>
          </cell>
          <cell r="C185">
            <v>1</v>
          </cell>
          <cell r="D185">
            <v>2</v>
          </cell>
          <cell r="E185">
            <v>90740</v>
          </cell>
          <cell r="N185">
            <v>9</v>
          </cell>
          <cell r="O185">
            <v>2</v>
          </cell>
          <cell r="P185">
            <v>1</v>
          </cell>
        </row>
        <row r="186">
          <cell r="A186" t="str">
            <v>С-213</v>
          </cell>
          <cell r="B186" t="str">
            <v>С-2</v>
          </cell>
          <cell r="C186">
            <v>1</v>
          </cell>
          <cell r="D186">
            <v>3</v>
          </cell>
          <cell r="E186">
            <v>72590</v>
          </cell>
          <cell r="N186">
            <v>9</v>
          </cell>
          <cell r="O186">
            <v>2</v>
          </cell>
          <cell r="P186">
            <v>1</v>
          </cell>
        </row>
        <row r="187">
          <cell r="A187" t="str">
            <v>С-221</v>
          </cell>
          <cell r="B187" t="str">
            <v>С-2</v>
          </cell>
          <cell r="C187">
            <v>2</v>
          </cell>
          <cell r="D187">
            <v>1</v>
          </cell>
          <cell r="E187">
            <v>80510</v>
          </cell>
          <cell r="N187">
            <v>9</v>
          </cell>
          <cell r="O187">
            <v>2</v>
          </cell>
          <cell r="P187">
            <v>1</v>
          </cell>
        </row>
        <row r="188">
          <cell r="A188" t="str">
            <v>С-222</v>
          </cell>
          <cell r="B188" t="str">
            <v>С-2</v>
          </cell>
          <cell r="C188">
            <v>2</v>
          </cell>
          <cell r="D188">
            <v>2</v>
          </cell>
          <cell r="E188">
            <v>78120</v>
          </cell>
          <cell r="N188">
            <v>9</v>
          </cell>
          <cell r="O188">
            <v>2</v>
          </cell>
          <cell r="P188">
            <v>1</v>
          </cell>
        </row>
        <row r="189">
          <cell r="A189" t="str">
            <v>С-223</v>
          </cell>
          <cell r="B189" t="str">
            <v>С-2</v>
          </cell>
          <cell r="C189">
            <v>2</v>
          </cell>
          <cell r="D189">
            <v>3</v>
          </cell>
          <cell r="E189">
            <v>71820</v>
          </cell>
          <cell r="N189">
            <v>9</v>
          </cell>
          <cell r="O189">
            <v>2</v>
          </cell>
          <cell r="P189">
            <v>1</v>
          </cell>
        </row>
        <row r="190">
          <cell r="A190" t="str">
            <v>С-231</v>
          </cell>
          <cell r="B190" t="str">
            <v>С-2</v>
          </cell>
          <cell r="C190">
            <v>3</v>
          </cell>
          <cell r="D190">
            <v>1</v>
          </cell>
          <cell r="E190">
            <v>74550</v>
          </cell>
          <cell r="N190">
            <v>9</v>
          </cell>
          <cell r="O190">
            <v>2</v>
          </cell>
          <cell r="P190">
            <v>1</v>
          </cell>
        </row>
        <row r="191">
          <cell r="A191" t="str">
            <v>С-232</v>
          </cell>
          <cell r="B191" t="str">
            <v>С-2</v>
          </cell>
          <cell r="C191">
            <v>3</v>
          </cell>
          <cell r="D191">
            <v>2</v>
          </cell>
          <cell r="E191">
            <v>66340</v>
          </cell>
          <cell r="N191">
            <v>9</v>
          </cell>
          <cell r="O191">
            <v>2</v>
          </cell>
          <cell r="P191">
            <v>1</v>
          </cell>
        </row>
        <row r="192">
          <cell r="A192" t="str">
            <v>С-233</v>
          </cell>
          <cell r="B192" t="str">
            <v>С-2</v>
          </cell>
          <cell r="C192">
            <v>3</v>
          </cell>
          <cell r="D192">
            <v>3</v>
          </cell>
          <cell r="E192">
            <v>46970</v>
          </cell>
          <cell r="N192">
            <v>9</v>
          </cell>
          <cell r="O192">
            <v>2</v>
          </cell>
          <cell r="P192">
            <v>1</v>
          </cell>
        </row>
        <row r="193">
          <cell r="A193" t="str">
            <v>С-241</v>
          </cell>
          <cell r="B193" t="str">
            <v>С-2</v>
          </cell>
          <cell r="C193">
            <v>4</v>
          </cell>
          <cell r="D193">
            <v>1</v>
          </cell>
          <cell r="E193">
            <v>55570</v>
          </cell>
          <cell r="N193">
            <v>9</v>
          </cell>
          <cell r="O193">
            <v>2</v>
          </cell>
          <cell r="P193">
            <v>1</v>
          </cell>
        </row>
        <row r="194">
          <cell r="A194" t="str">
            <v>С-242</v>
          </cell>
          <cell r="B194" t="str">
            <v>С-2</v>
          </cell>
          <cell r="C194">
            <v>4</v>
          </cell>
          <cell r="D194">
            <v>2</v>
          </cell>
          <cell r="E194">
            <v>43060</v>
          </cell>
          <cell r="N194">
            <v>9</v>
          </cell>
          <cell r="O194">
            <v>2</v>
          </cell>
          <cell r="P194">
            <v>1</v>
          </cell>
        </row>
        <row r="195">
          <cell r="A195" t="str">
            <v>С-243</v>
          </cell>
          <cell r="B195" t="str">
            <v>С-2</v>
          </cell>
          <cell r="C195">
            <v>4</v>
          </cell>
          <cell r="D195">
            <v>3</v>
          </cell>
          <cell r="E195">
            <v>32890</v>
          </cell>
          <cell r="N195">
            <v>9</v>
          </cell>
          <cell r="O195">
            <v>2</v>
          </cell>
          <cell r="P195">
            <v>1</v>
          </cell>
        </row>
        <row r="196">
          <cell r="A196" t="str">
            <v>С-253</v>
          </cell>
          <cell r="B196" t="str">
            <v>С-2</v>
          </cell>
          <cell r="C196">
            <v>5</v>
          </cell>
          <cell r="D196">
            <v>3</v>
          </cell>
          <cell r="E196">
            <v>23080</v>
          </cell>
          <cell r="N196">
            <v>9</v>
          </cell>
          <cell r="O196">
            <v>2</v>
          </cell>
          <cell r="P196">
            <v>1</v>
          </cell>
        </row>
        <row r="197">
          <cell r="A197" t="str">
            <v>НБ11</v>
          </cell>
          <cell r="B197" t="str">
            <v>НБ</v>
          </cell>
          <cell r="C197">
            <v>1</v>
          </cell>
          <cell r="D197">
            <v>1</v>
          </cell>
          <cell r="E197">
            <v>93120</v>
          </cell>
          <cell r="N197">
            <v>9</v>
          </cell>
          <cell r="O197">
            <v>2</v>
          </cell>
          <cell r="P197">
            <v>1</v>
          </cell>
        </row>
        <row r="198">
          <cell r="A198" t="str">
            <v>НБ12</v>
          </cell>
          <cell r="B198" t="str">
            <v>НБ</v>
          </cell>
          <cell r="C198">
            <v>1</v>
          </cell>
          <cell r="D198">
            <v>2</v>
          </cell>
          <cell r="E198">
            <v>90740</v>
          </cell>
          <cell r="N198">
            <v>9</v>
          </cell>
          <cell r="O198">
            <v>2</v>
          </cell>
          <cell r="P198">
            <v>1</v>
          </cell>
        </row>
        <row r="199">
          <cell r="A199" t="str">
            <v>НБ13</v>
          </cell>
          <cell r="B199" t="str">
            <v>НБ</v>
          </cell>
          <cell r="C199">
            <v>1</v>
          </cell>
          <cell r="D199">
            <v>3</v>
          </cell>
          <cell r="E199">
            <v>72590</v>
          </cell>
          <cell r="N199">
            <v>9</v>
          </cell>
          <cell r="O199">
            <v>2</v>
          </cell>
          <cell r="P199">
            <v>1</v>
          </cell>
        </row>
        <row r="200">
          <cell r="A200" t="str">
            <v>НБ21</v>
          </cell>
          <cell r="B200" t="str">
            <v>НБ</v>
          </cell>
          <cell r="C200">
            <v>2</v>
          </cell>
          <cell r="D200">
            <v>1</v>
          </cell>
          <cell r="E200">
            <v>80510</v>
          </cell>
          <cell r="N200">
            <v>9</v>
          </cell>
          <cell r="O200">
            <v>2</v>
          </cell>
          <cell r="P200">
            <v>1</v>
          </cell>
        </row>
        <row r="201">
          <cell r="A201" t="str">
            <v>НБ22</v>
          </cell>
          <cell r="B201" t="str">
            <v>НБ</v>
          </cell>
          <cell r="C201">
            <v>2</v>
          </cell>
          <cell r="D201">
            <v>2</v>
          </cell>
          <cell r="E201">
            <v>78120</v>
          </cell>
          <cell r="N201">
            <v>9</v>
          </cell>
          <cell r="O201">
            <v>2</v>
          </cell>
          <cell r="P201">
            <v>1</v>
          </cell>
        </row>
        <row r="202">
          <cell r="A202" t="str">
            <v>НБ23</v>
          </cell>
          <cell r="B202" t="str">
            <v>НБ</v>
          </cell>
          <cell r="C202">
            <v>2</v>
          </cell>
          <cell r="D202">
            <v>3</v>
          </cell>
          <cell r="E202">
            <v>71820</v>
          </cell>
          <cell r="N202">
            <v>9</v>
          </cell>
          <cell r="O202">
            <v>2</v>
          </cell>
          <cell r="P202">
            <v>1</v>
          </cell>
        </row>
        <row r="203">
          <cell r="A203" t="str">
            <v>НБ31</v>
          </cell>
          <cell r="B203" t="str">
            <v>НБ</v>
          </cell>
          <cell r="C203">
            <v>3</v>
          </cell>
          <cell r="D203">
            <v>1</v>
          </cell>
          <cell r="E203">
            <v>74550</v>
          </cell>
          <cell r="N203">
            <v>9</v>
          </cell>
          <cell r="O203">
            <v>2</v>
          </cell>
          <cell r="P203">
            <v>1</v>
          </cell>
        </row>
        <row r="204">
          <cell r="A204" t="str">
            <v>НБ32</v>
          </cell>
          <cell r="B204" t="str">
            <v>НБ</v>
          </cell>
          <cell r="C204">
            <v>3</v>
          </cell>
          <cell r="D204">
            <v>2</v>
          </cell>
          <cell r="E204">
            <v>66340</v>
          </cell>
          <cell r="N204">
            <v>9</v>
          </cell>
          <cell r="O204">
            <v>2</v>
          </cell>
          <cell r="P204">
            <v>1</v>
          </cell>
        </row>
        <row r="205">
          <cell r="A205" t="str">
            <v>НБ33</v>
          </cell>
          <cell r="B205" t="str">
            <v>НБ</v>
          </cell>
          <cell r="C205">
            <v>3</v>
          </cell>
          <cell r="D205">
            <v>3</v>
          </cell>
          <cell r="E205">
            <v>46970</v>
          </cell>
          <cell r="N205">
            <v>9</v>
          </cell>
          <cell r="O205">
            <v>2</v>
          </cell>
          <cell r="P205">
            <v>1</v>
          </cell>
        </row>
        <row r="206">
          <cell r="A206" t="str">
            <v>НБ41</v>
          </cell>
          <cell r="B206" t="str">
            <v>НБ</v>
          </cell>
          <cell r="C206">
            <v>4</v>
          </cell>
          <cell r="D206">
            <v>1</v>
          </cell>
          <cell r="E206">
            <v>55570</v>
          </cell>
          <cell r="N206">
            <v>9</v>
          </cell>
          <cell r="O206">
            <v>2</v>
          </cell>
          <cell r="P206">
            <v>1</v>
          </cell>
        </row>
        <row r="207">
          <cell r="A207" t="str">
            <v>НБ42</v>
          </cell>
          <cell r="B207" t="str">
            <v>НБ</v>
          </cell>
          <cell r="C207">
            <v>4</v>
          </cell>
          <cell r="D207">
            <v>2</v>
          </cell>
          <cell r="E207">
            <v>43060</v>
          </cell>
          <cell r="N207">
            <v>9</v>
          </cell>
          <cell r="O207">
            <v>2</v>
          </cell>
          <cell r="P207">
            <v>1</v>
          </cell>
        </row>
        <row r="208">
          <cell r="A208" t="str">
            <v>НБ43</v>
          </cell>
          <cell r="B208" t="str">
            <v>НБ</v>
          </cell>
          <cell r="C208">
            <v>4</v>
          </cell>
          <cell r="D208">
            <v>3</v>
          </cell>
          <cell r="E208">
            <v>32890</v>
          </cell>
          <cell r="N208">
            <v>9</v>
          </cell>
          <cell r="O208">
            <v>2</v>
          </cell>
          <cell r="P208">
            <v>1</v>
          </cell>
        </row>
        <row r="209">
          <cell r="A209" t="str">
            <v>НБ53</v>
          </cell>
          <cell r="B209" t="str">
            <v>НБ</v>
          </cell>
          <cell r="C209">
            <v>5</v>
          </cell>
          <cell r="D209">
            <v>3</v>
          </cell>
          <cell r="E209">
            <v>23080</v>
          </cell>
          <cell r="N209">
            <v>9</v>
          </cell>
          <cell r="O209">
            <v>2</v>
          </cell>
          <cell r="P209">
            <v>1</v>
          </cell>
        </row>
        <row r="210">
          <cell r="A210" t="str">
            <v>ДГ11</v>
          </cell>
          <cell r="B210" t="str">
            <v>ДГ</v>
          </cell>
          <cell r="C210">
            <v>1</v>
          </cell>
          <cell r="D210">
            <v>1</v>
          </cell>
          <cell r="E210">
            <v>93120</v>
          </cell>
          <cell r="N210">
            <v>9</v>
          </cell>
          <cell r="O210">
            <v>2</v>
          </cell>
          <cell r="P210">
            <v>1</v>
          </cell>
        </row>
        <row r="211">
          <cell r="A211" t="str">
            <v>ДГ12</v>
          </cell>
          <cell r="B211" t="str">
            <v>ДГ</v>
          </cell>
          <cell r="C211">
            <v>1</v>
          </cell>
          <cell r="D211">
            <v>2</v>
          </cell>
          <cell r="E211">
            <v>90740</v>
          </cell>
          <cell r="N211">
            <v>9</v>
          </cell>
          <cell r="O211">
            <v>2</v>
          </cell>
          <cell r="P211">
            <v>1</v>
          </cell>
        </row>
        <row r="212">
          <cell r="A212" t="str">
            <v>ДГ13</v>
          </cell>
          <cell r="B212" t="str">
            <v>ДГ</v>
          </cell>
          <cell r="C212">
            <v>1</v>
          </cell>
          <cell r="D212">
            <v>3</v>
          </cell>
          <cell r="E212">
            <v>72590</v>
          </cell>
          <cell r="N212">
            <v>9</v>
          </cell>
          <cell r="O212">
            <v>2</v>
          </cell>
          <cell r="P212">
            <v>1</v>
          </cell>
        </row>
        <row r="213">
          <cell r="A213" t="str">
            <v>ДГ21</v>
          </cell>
          <cell r="B213" t="str">
            <v>ДГ</v>
          </cell>
          <cell r="C213">
            <v>2</v>
          </cell>
          <cell r="D213">
            <v>1</v>
          </cell>
          <cell r="E213">
            <v>80510</v>
          </cell>
          <cell r="N213">
            <v>9</v>
          </cell>
          <cell r="O213">
            <v>2</v>
          </cell>
          <cell r="P213">
            <v>1</v>
          </cell>
        </row>
        <row r="214">
          <cell r="A214" t="str">
            <v>ДГ22</v>
          </cell>
          <cell r="B214" t="str">
            <v>ДГ</v>
          </cell>
          <cell r="C214">
            <v>2</v>
          </cell>
          <cell r="D214">
            <v>2</v>
          </cell>
          <cell r="E214">
            <v>78120</v>
          </cell>
          <cell r="N214">
            <v>9</v>
          </cell>
          <cell r="O214">
            <v>2</v>
          </cell>
          <cell r="P214">
            <v>1</v>
          </cell>
        </row>
        <row r="215">
          <cell r="A215" t="str">
            <v>ДГ23</v>
          </cell>
          <cell r="B215" t="str">
            <v>ДГ</v>
          </cell>
          <cell r="C215">
            <v>2</v>
          </cell>
          <cell r="D215">
            <v>3</v>
          </cell>
          <cell r="E215">
            <v>71820</v>
          </cell>
          <cell r="N215">
            <v>9</v>
          </cell>
          <cell r="O215">
            <v>2</v>
          </cell>
          <cell r="P215">
            <v>1</v>
          </cell>
        </row>
        <row r="216">
          <cell r="A216" t="str">
            <v>ДГ31</v>
          </cell>
          <cell r="B216" t="str">
            <v>ДГ</v>
          </cell>
          <cell r="C216">
            <v>3</v>
          </cell>
          <cell r="D216">
            <v>1</v>
          </cell>
          <cell r="E216">
            <v>74550</v>
          </cell>
          <cell r="N216">
            <v>9</v>
          </cell>
          <cell r="O216">
            <v>2</v>
          </cell>
          <cell r="P216">
            <v>1</v>
          </cell>
        </row>
        <row r="217">
          <cell r="A217" t="str">
            <v>ДГ32</v>
          </cell>
          <cell r="B217" t="str">
            <v>ДГ</v>
          </cell>
          <cell r="C217">
            <v>3</v>
          </cell>
          <cell r="D217">
            <v>2</v>
          </cell>
          <cell r="E217">
            <v>66340</v>
          </cell>
          <cell r="N217">
            <v>9</v>
          </cell>
          <cell r="O217">
            <v>2</v>
          </cell>
          <cell r="P217">
            <v>1</v>
          </cell>
        </row>
        <row r="218">
          <cell r="A218" t="str">
            <v>ДГ33</v>
          </cell>
          <cell r="B218" t="str">
            <v>ДГ</v>
          </cell>
          <cell r="C218">
            <v>3</v>
          </cell>
          <cell r="D218">
            <v>3</v>
          </cell>
          <cell r="E218">
            <v>46970</v>
          </cell>
          <cell r="N218">
            <v>9</v>
          </cell>
          <cell r="O218">
            <v>2</v>
          </cell>
          <cell r="P218">
            <v>1</v>
          </cell>
        </row>
        <row r="219">
          <cell r="A219" t="str">
            <v>ДГ41</v>
          </cell>
          <cell r="B219" t="str">
            <v>ДГ</v>
          </cell>
          <cell r="C219">
            <v>4</v>
          </cell>
          <cell r="D219">
            <v>1</v>
          </cell>
          <cell r="E219">
            <v>55570</v>
          </cell>
          <cell r="N219">
            <v>9</v>
          </cell>
          <cell r="O219">
            <v>2</v>
          </cell>
          <cell r="P219">
            <v>1</v>
          </cell>
        </row>
        <row r="220">
          <cell r="A220" t="str">
            <v>ДГ42</v>
          </cell>
          <cell r="B220" t="str">
            <v>ДГ</v>
          </cell>
          <cell r="C220">
            <v>4</v>
          </cell>
          <cell r="D220">
            <v>2</v>
          </cell>
          <cell r="E220">
            <v>43060</v>
          </cell>
          <cell r="N220">
            <v>9</v>
          </cell>
          <cell r="O220">
            <v>2</v>
          </cell>
          <cell r="P220">
            <v>1</v>
          </cell>
        </row>
        <row r="221">
          <cell r="A221" t="str">
            <v>ДГ43</v>
          </cell>
          <cell r="B221" t="str">
            <v>ДГ</v>
          </cell>
          <cell r="C221">
            <v>4</v>
          </cell>
          <cell r="D221">
            <v>3</v>
          </cell>
          <cell r="E221">
            <v>32890</v>
          </cell>
          <cell r="N221">
            <v>9</v>
          </cell>
          <cell r="O221">
            <v>2</v>
          </cell>
          <cell r="P221">
            <v>1</v>
          </cell>
        </row>
        <row r="222">
          <cell r="A222" t="str">
            <v>ДГ53</v>
          </cell>
          <cell r="B222" t="str">
            <v>ДГ</v>
          </cell>
          <cell r="C222">
            <v>5</v>
          </cell>
          <cell r="D222">
            <v>3</v>
          </cell>
          <cell r="E222">
            <v>23080</v>
          </cell>
          <cell r="N222">
            <v>9</v>
          </cell>
          <cell r="O222">
            <v>2</v>
          </cell>
          <cell r="P222">
            <v>1</v>
          </cell>
        </row>
        <row r="223">
          <cell r="A223" t="str">
            <v>АТТ11</v>
          </cell>
          <cell r="B223" t="str">
            <v>АТТ</v>
          </cell>
          <cell r="C223">
            <v>1</v>
          </cell>
          <cell r="D223">
            <v>1</v>
          </cell>
          <cell r="E223">
            <v>93120</v>
          </cell>
          <cell r="N223">
            <v>9</v>
          </cell>
          <cell r="O223">
            <v>2</v>
          </cell>
          <cell r="P223">
            <v>1</v>
          </cell>
        </row>
        <row r="224">
          <cell r="A224" t="str">
            <v>АТТ12</v>
          </cell>
          <cell r="B224" t="str">
            <v>АТТ</v>
          </cell>
          <cell r="C224">
            <v>1</v>
          </cell>
          <cell r="D224">
            <v>2</v>
          </cell>
          <cell r="E224">
            <v>90740</v>
          </cell>
          <cell r="N224">
            <v>9</v>
          </cell>
          <cell r="O224">
            <v>2</v>
          </cell>
          <cell r="P224">
            <v>1</v>
          </cell>
        </row>
        <row r="225">
          <cell r="A225" t="str">
            <v>АТТ13</v>
          </cell>
          <cell r="B225" t="str">
            <v>АТТ</v>
          </cell>
          <cell r="C225">
            <v>1</v>
          </cell>
          <cell r="D225">
            <v>3</v>
          </cell>
          <cell r="E225">
            <v>72590</v>
          </cell>
          <cell r="N225">
            <v>9</v>
          </cell>
          <cell r="O225">
            <v>2</v>
          </cell>
          <cell r="P225">
            <v>1</v>
          </cell>
        </row>
        <row r="226">
          <cell r="A226" t="str">
            <v>АТТ21</v>
          </cell>
          <cell r="B226" t="str">
            <v>АТТ</v>
          </cell>
          <cell r="C226">
            <v>2</v>
          </cell>
          <cell r="D226">
            <v>1</v>
          </cell>
          <cell r="E226">
            <v>80510</v>
          </cell>
          <cell r="N226">
            <v>9</v>
          </cell>
          <cell r="O226">
            <v>2</v>
          </cell>
          <cell r="P226">
            <v>1</v>
          </cell>
        </row>
        <row r="227">
          <cell r="A227" t="str">
            <v>АТТ22</v>
          </cell>
          <cell r="B227" t="str">
            <v>АТТ</v>
          </cell>
          <cell r="C227">
            <v>2</v>
          </cell>
          <cell r="D227">
            <v>2</v>
          </cell>
          <cell r="E227">
            <v>78120</v>
          </cell>
          <cell r="N227">
            <v>9</v>
          </cell>
          <cell r="O227">
            <v>2</v>
          </cell>
          <cell r="P227">
            <v>1</v>
          </cell>
        </row>
        <row r="228">
          <cell r="A228" t="str">
            <v>АТТ23</v>
          </cell>
          <cell r="B228" t="str">
            <v>АТТ</v>
          </cell>
          <cell r="C228">
            <v>2</v>
          </cell>
          <cell r="D228">
            <v>3</v>
          </cell>
          <cell r="E228">
            <v>71820</v>
          </cell>
          <cell r="N228">
            <v>9</v>
          </cell>
          <cell r="O228">
            <v>2</v>
          </cell>
          <cell r="P228">
            <v>1</v>
          </cell>
        </row>
        <row r="229">
          <cell r="A229" t="str">
            <v>АТТ31</v>
          </cell>
          <cell r="B229" t="str">
            <v>АТТ</v>
          </cell>
          <cell r="C229">
            <v>3</v>
          </cell>
          <cell r="D229">
            <v>1</v>
          </cell>
          <cell r="E229">
            <v>74550</v>
          </cell>
          <cell r="N229">
            <v>9</v>
          </cell>
          <cell r="O229">
            <v>2</v>
          </cell>
          <cell r="P229">
            <v>1</v>
          </cell>
        </row>
        <row r="230">
          <cell r="A230" t="str">
            <v>АТТ32</v>
          </cell>
          <cell r="B230" t="str">
            <v>АТТ</v>
          </cell>
          <cell r="C230">
            <v>3</v>
          </cell>
          <cell r="D230">
            <v>2</v>
          </cell>
          <cell r="E230">
            <v>66340</v>
          </cell>
          <cell r="N230">
            <v>9</v>
          </cell>
          <cell r="O230">
            <v>2</v>
          </cell>
          <cell r="P230">
            <v>1</v>
          </cell>
        </row>
        <row r="231">
          <cell r="A231" t="str">
            <v>АТТ33</v>
          </cell>
          <cell r="B231" t="str">
            <v>АТТ</v>
          </cell>
          <cell r="C231">
            <v>3</v>
          </cell>
          <cell r="D231">
            <v>3</v>
          </cell>
          <cell r="E231">
            <v>46970</v>
          </cell>
          <cell r="N231">
            <v>9</v>
          </cell>
          <cell r="O231">
            <v>2</v>
          </cell>
          <cell r="P231">
            <v>1</v>
          </cell>
        </row>
        <row r="232">
          <cell r="A232" t="str">
            <v>АТТ41</v>
          </cell>
          <cell r="B232" t="str">
            <v>АТТ</v>
          </cell>
          <cell r="C232">
            <v>4</v>
          </cell>
          <cell r="D232">
            <v>1</v>
          </cell>
          <cell r="E232">
            <v>55570</v>
          </cell>
          <cell r="N232">
            <v>9</v>
          </cell>
          <cell r="O232">
            <v>2</v>
          </cell>
          <cell r="P232">
            <v>1</v>
          </cell>
        </row>
        <row r="233">
          <cell r="A233" t="str">
            <v>АТТ42</v>
          </cell>
          <cell r="B233" t="str">
            <v>АТТ</v>
          </cell>
          <cell r="C233">
            <v>4</v>
          </cell>
          <cell r="D233">
            <v>2</v>
          </cell>
          <cell r="E233">
            <v>43060</v>
          </cell>
          <cell r="N233">
            <v>9</v>
          </cell>
          <cell r="O233">
            <v>2</v>
          </cell>
          <cell r="P233">
            <v>1</v>
          </cell>
        </row>
        <row r="234">
          <cell r="A234" t="str">
            <v>АТТ43</v>
          </cell>
          <cell r="B234" t="str">
            <v>АТТ</v>
          </cell>
          <cell r="C234">
            <v>4</v>
          </cell>
          <cell r="D234">
            <v>3</v>
          </cell>
          <cell r="E234">
            <v>32890</v>
          </cell>
          <cell r="N234">
            <v>9</v>
          </cell>
          <cell r="O234">
            <v>2</v>
          </cell>
          <cell r="P234">
            <v>1</v>
          </cell>
        </row>
        <row r="235">
          <cell r="A235" t="str">
            <v>АТТ53</v>
          </cell>
          <cell r="B235" t="str">
            <v>АТТ</v>
          </cell>
          <cell r="C235">
            <v>5</v>
          </cell>
          <cell r="D235">
            <v>3</v>
          </cell>
          <cell r="E235">
            <v>23080</v>
          </cell>
          <cell r="N235">
            <v>9</v>
          </cell>
          <cell r="O235">
            <v>2</v>
          </cell>
          <cell r="P235">
            <v>1</v>
          </cell>
        </row>
        <row r="236">
          <cell r="A236" t="str">
            <v>Мехнат11</v>
          </cell>
          <cell r="B236" t="str">
            <v>Мехнат</v>
          </cell>
          <cell r="C236">
            <v>1</v>
          </cell>
          <cell r="D236">
            <v>1</v>
          </cell>
          <cell r="E236">
            <v>93120</v>
          </cell>
          <cell r="N236">
            <v>9</v>
          </cell>
          <cell r="O236">
            <v>2</v>
          </cell>
          <cell r="P236">
            <v>1</v>
          </cell>
        </row>
        <row r="237">
          <cell r="A237" t="str">
            <v>Мехнат12</v>
          </cell>
          <cell r="B237" t="str">
            <v>Мехнат</v>
          </cell>
          <cell r="C237">
            <v>1</v>
          </cell>
          <cell r="D237">
            <v>2</v>
          </cell>
          <cell r="E237">
            <v>90740</v>
          </cell>
          <cell r="N237">
            <v>9</v>
          </cell>
          <cell r="O237">
            <v>2</v>
          </cell>
          <cell r="P237">
            <v>1</v>
          </cell>
        </row>
        <row r="238">
          <cell r="A238" t="str">
            <v>Мехнат13</v>
          </cell>
          <cell r="B238" t="str">
            <v>Мехнат</v>
          </cell>
          <cell r="C238">
            <v>1</v>
          </cell>
          <cell r="D238">
            <v>3</v>
          </cell>
          <cell r="E238">
            <v>72590</v>
          </cell>
          <cell r="N238">
            <v>9</v>
          </cell>
          <cell r="O238">
            <v>2</v>
          </cell>
          <cell r="P238">
            <v>1</v>
          </cell>
        </row>
        <row r="239">
          <cell r="A239" t="str">
            <v>Мехнат21</v>
          </cell>
          <cell r="B239" t="str">
            <v>Мехнат</v>
          </cell>
          <cell r="C239">
            <v>2</v>
          </cell>
          <cell r="D239">
            <v>1</v>
          </cell>
          <cell r="E239">
            <v>80510</v>
          </cell>
          <cell r="N239">
            <v>9</v>
          </cell>
          <cell r="O239">
            <v>2</v>
          </cell>
          <cell r="P239">
            <v>1</v>
          </cell>
        </row>
        <row r="240">
          <cell r="A240" t="str">
            <v>Мехнат22</v>
          </cell>
          <cell r="B240" t="str">
            <v>Мехнат</v>
          </cell>
          <cell r="C240">
            <v>2</v>
          </cell>
          <cell r="D240">
            <v>2</v>
          </cell>
          <cell r="E240">
            <v>78120</v>
          </cell>
          <cell r="N240">
            <v>9</v>
          </cell>
          <cell r="O240">
            <v>2</v>
          </cell>
          <cell r="P240">
            <v>1</v>
          </cell>
        </row>
        <row r="241">
          <cell r="A241" t="str">
            <v>Мехнат23</v>
          </cell>
          <cell r="B241" t="str">
            <v>Мехнат</v>
          </cell>
          <cell r="C241">
            <v>2</v>
          </cell>
          <cell r="D241">
            <v>3</v>
          </cell>
          <cell r="E241">
            <v>71820</v>
          </cell>
          <cell r="N241">
            <v>9</v>
          </cell>
          <cell r="O241">
            <v>2</v>
          </cell>
          <cell r="P241">
            <v>1</v>
          </cell>
        </row>
        <row r="242">
          <cell r="A242" t="str">
            <v>Мехнат31</v>
          </cell>
          <cell r="B242" t="str">
            <v>Мехнат</v>
          </cell>
          <cell r="C242">
            <v>3</v>
          </cell>
          <cell r="D242">
            <v>1</v>
          </cell>
          <cell r="E242">
            <v>74550</v>
          </cell>
          <cell r="N242">
            <v>9</v>
          </cell>
          <cell r="O242">
            <v>2</v>
          </cell>
          <cell r="P242">
            <v>1</v>
          </cell>
        </row>
        <row r="243">
          <cell r="A243" t="str">
            <v>Мехнат32</v>
          </cell>
          <cell r="B243" t="str">
            <v>Мехнат</v>
          </cell>
          <cell r="C243">
            <v>3</v>
          </cell>
          <cell r="D243">
            <v>2</v>
          </cell>
          <cell r="E243">
            <v>66340</v>
          </cell>
          <cell r="N243">
            <v>9</v>
          </cell>
          <cell r="O243">
            <v>2</v>
          </cell>
          <cell r="P243">
            <v>1</v>
          </cell>
        </row>
        <row r="244">
          <cell r="A244" t="str">
            <v>Мехнат33</v>
          </cell>
          <cell r="B244" t="str">
            <v>Мехнат</v>
          </cell>
          <cell r="C244">
            <v>3</v>
          </cell>
          <cell r="D244">
            <v>3</v>
          </cell>
          <cell r="E244">
            <v>46970</v>
          </cell>
          <cell r="N244">
            <v>9</v>
          </cell>
          <cell r="O244">
            <v>2</v>
          </cell>
          <cell r="P244">
            <v>1</v>
          </cell>
        </row>
        <row r="245">
          <cell r="A245" t="str">
            <v>Мехнат41</v>
          </cell>
          <cell r="B245" t="str">
            <v>Мехнат</v>
          </cell>
          <cell r="C245">
            <v>4</v>
          </cell>
          <cell r="D245">
            <v>1</v>
          </cell>
          <cell r="E245">
            <v>55570</v>
          </cell>
          <cell r="N245">
            <v>9</v>
          </cell>
          <cell r="O245">
            <v>2</v>
          </cell>
          <cell r="P245">
            <v>1</v>
          </cell>
        </row>
        <row r="246">
          <cell r="A246" t="str">
            <v>Мехнат42</v>
          </cell>
          <cell r="B246" t="str">
            <v>Мехнат</v>
          </cell>
          <cell r="C246">
            <v>4</v>
          </cell>
          <cell r="D246">
            <v>2</v>
          </cell>
          <cell r="E246">
            <v>43060</v>
          </cell>
          <cell r="N246">
            <v>9</v>
          </cell>
          <cell r="O246">
            <v>2</v>
          </cell>
          <cell r="P246">
            <v>1</v>
          </cell>
        </row>
        <row r="247">
          <cell r="A247" t="str">
            <v>Мехнат43</v>
          </cell>
          <cell r="B247" t="str">
            <v>Мехнат</v>
          </cell>
          <cell r="C247">
            <v>4</v>
          </cell>
          <cell r="D247">
            <v>3</v>
          </cell>
          <cell r="E247">
            <v>32890</v>
          </cell>
          <cell r="N247">
            <v>9</v>
          </cell>
          <cell r="O247">
            <v>2</v>
          </cell>
          <cell r="P247">
            <v>1</v>
          </cell>
        </row>
        <row r="248">
          <cell r="A248" t="str">
            <v>Мехнат53</v>
          </cell>
          <cell r="B248" t="str">
            <v>Мехнат</v>
          </cell>
          <cell r="C248">
            <v>5</v>
          </cell>
          <cell r="D248">
            <v>3</v>
          </cell>
          <cell r="E248">
            <v>23080</v>
          </cell>
          <cell r="N248">
            <v>9</v>
          </cell>
          <cell r="O248">
            <v>2</v>
          </cell>
          <cell r="P248">
            <v>1</v>
          </cell>
        </row>
      </sheetData>
      <sheetData sheetId="5"/>
      <sheetData sheetId="6" refreshError="1"/>
      <sheetData sheetId="7"/>
      <sheetData sheetId="8" refreshError="1">
        <row r="1">
          <cell r="A1" t="str">
            <v>Ракам</v>
          </cell>
          <cell r="B1" t="str">
            <v>Пункт</v>
          </cell>
        </row>
        <row r="2">
          <cell r="A2">
            <v>1</v>
          </cell>
          <cell r="B2" t="str">
            <v>Завод</v>
          </cell>
        </row>
        <row r="3">
          <cell r="A3">
            <v>2</v>
          </cell>
          <cell r="B3" t="str">
            <v>М. Дадажонов</v>
          </cell>
        </row>
        <row r="4">
          <cell r="A4">
            <v>3</v>
          </cell>
          <cell r="B4" t="str">
            <v>Дустлик</v>
          </cell>
        </row>
        <row r="5">
          <cell r="A5">
            <v>4</v>
          </cell>
          <cell r="B5" t="str">
            <v>Манас</v>
          </cell>
        </row>
        <row r="6">
          <cell r="A6">
            <v>5</v>
          </cell>
          <cell r="B6" t="str">
            <v>Иржар приз</v>
          </cell>
        </row>
        <row r="7">
          <cell r="A7">
            <v>6</v>
          </cell>
          <cell r="B7" t="str">
            <v>Пахтазор</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Жиззах янги раз"/>
      <sheetName val="фев"/>
      <sheetName val="сабаблар"/>
      <sheetName val="Жиззах_янги_раз"/>
      <sheetName val="Жиззах_янги_раз1"/>
      <sheetName val="f007502_18X"/>
      <sheetName val="Oglavlenie"/>
    </sheetNames>
    <sheetDataSet>
      <sheetData sheetId="0" refreshError="1">
        <row r="1">
          <cell r="A1" t="str">
            <v>MES</v>
          </cell>
          <cell r="B1" t="str">
            <v>K_OBLUPR</v>
          </cell>
          <cell r="C1" t="str">
            <v>NOMFIL</v>
          </cell>
          <cell r="D1" t="str">
            <v>SCHET</v>
          </cell>
          <cell r="E1" t="str">
            <v>R_BS</v>
          </cell>
          <cell r="F1" t="str">
            <v>SCHET1</v>
          </cell>
          <cell r="G1" t="str">
            <v>R_BN</v>
          </cell>
          <cell r="H1" t="str">
            <v>PR_S</v>
          </cell>
          <cell r="I1" t="str">
            <v>OST_DT</v>
          </cell>
          <cell r="J1" t="str">
            <v>OST_KR</v>
          </cell>
          <cell r="K1" t="str">
            <v>OB_DT</v>
          </cell>
          <cell r="L1" t="str">
            <v>OB_KR</v>
          </cell>
          <cell r="M1" t="str">
            <v>IOST_DT</v>
          </cell>
          <cell r="N1" t="str">
            <v>IOST_KR</v>
          </cell>
          <cell r="O1" t="str">
            <v>NAIM</v>
          </cell>
        </row>
        <row r="2">
          <cell r="A2">
            <v>9</v>
          </cell>
          <cell r="B2">
            <v>214</v>
          </cell>
          <cell r="C2">
            <v>214</v>
          </cell>
          <cell r="D2">
            <v>11</v>
          </cell>
          <cell r="E2">
            <v>1</v>
          </cell>
          <cell r="F2">
            <v>30903.01</v>
          </cell>
          <cell r="H2">
            <v>3</v>
          </cell>
          <cell r="I2">
            <v>0</v>
          </cell>
          <cell r="J2">
            <v>7827145.1799999997</v>
          </cell>
          <cell r="K2">
            <v>14063945.08</v>
          </cell>
          <cell r="L2">
            <v>4469064.34</v>
          </cell>
          <cell r="M2">
            <v>1767735.56</v>
          </cell>
          <cell r="N2">
            <v>0</v>
          </cell>
          <cell r="O2" t="str">
            <v>Резервный фонд общего назначения</v>
          </cell>
        </row>
        <row r="3">
          <cell r="A3">
            <v>9</v>
          </cell>
          <cell r="B3">
            <v>214</v>
          </cell>
          <cell r="C3">
            <v>3563</v>
          </cell>
          <cell r="D3">
            <v>11</v>
          </cell>
          <cell r="E3">
            <v>1</v>
          </cell>
          <cell r="F3">
            <v>30903.01</v>
          </cell>
          <cell r="H3">
            <v>3</v>
          </cell>
          <cell r="I3">
            <v>0</v>
          </cell>
          <cell r="J3">
            <v>843012.61</v>
          </cell>
          <cell r="K3">
            <v>800861.98</v>
          </cell>
          <cell r="L3">
            <v>1091189.76</v>
          </cell>
          <cell r="M3">
            <v>0</v>
          </cell>
          <cell r="N3">
            <v>1133340.3899999999</v>
          </cell>
          <cell r="O3" t="str">
            <v>Резервный фонд общего назначения</v>
          </cell>
        </row>
        <row r="4">
          <cell r="A4">
            <v>9</v>
          </cell>
          <cell r="B4">
            <v>214</v>
          </cell>
          <cell r="C4">
            <v>5996</v>
          </cell>
          <cell r="D4">
            <v>11</v>
          </cell>
          <cell r="E4">
            <v>1</v>
          </cell>
          <cell r="F4">
            <v>30903.01</v>
          </cell>
          <cell r="H4">
            <v>3</v>
          </cell>
          <cell r="I4">
            <v>0</v>
          </cell>
          <cell r="J4">
            <v>1538049.01</v>
          </cell>
          <cell r="K4">
            <v>1808535.05</v>
          </cell>
          <cell r="L4">
            <v>347388.49</v>
          </cell>
          <cell r="M4">
            <v>0</v>
          </cell>
          <cell r="N4">
            <v>76902.45</v>
          </cell>
          <cell r="O4" t="str">
            <v>Резервный фонд общего назначения</v>
          </cell>
        </row>
        <row r="5">
          <cell r="A5">
            <v>9</v>
          </cell>
          <cell r="B5">
            <v>214</v>
          </cell>
          <cell r="C5">
            <v>7783</v>
          </cell>
          <cell r="D5">
            <v>11</v>
          </cell>
          <cell r="E5">
            <v>1</v>
          </cell>
          <cell r="F5">
            <v>30903.01</v>
          </cell>
          <cell r="H5">
            <v>3</v>
          </cell>
          <cell r="I5">
            <v>369002.56</v>
          </cell>
          <cell r="J5">
            <v>0</v>
          </cell>
          <cell r="K5">
            <v>0</v>
          </cell>
          <cell r="L5">
            <v>1469639.67</v>
          </cell>
          <cell r="M5">
            <v>0</v>
          </cell>
          <cell r="N5">
            <v>1100637.1100000001</v>
          </cell>
          <cell r="O5" t="str">
            <v>Резервный фонд общего назначения</v>
          </cell>
        </row>
        <row r="6">
          <cell r="A6">
            <v>9</v>
          </cell>
          <cell r="B6">
            <v>214</v>
          </cell>
          <cell r="C6">
            <v>7845</v>
          </cell>
          <cell r="D6">
            <v>11</v>
          </cell>
          <cell r="E6">
            <v>1</v>
          </cell>
          <cell r="F6">
            <v>30903.01</v>
          </cell>
          <cell r="H6">
            <v>3</v>
          </cell>
          <cell r="I6">
            <v>2133419.61</v>
          </cell>
          <cell r="J6">
            <v>0</v>
          </cell>
          <cell r="K6">
            <v>0</v>
          </cell>
          <cell r="L6">
            <v>2763454.35</v>
          </cell>
          <cell r="M6">
            <v>0</v>
          </cell>
          <cell r="N6">
            <v>630034.74</v>
          </cell>
          <cell r="O6" t="str">
            <v>Резервный фонд общего назначения</v>
          </cell>
        </row>
        <row r="7">
          <cell r="A7">
            <v>9</v>
          </cell>
          <cell r="B7">
            <v>214</v>
          </cell>
          <cell r="C7">
            <v>7948</v>
          </cell>
          <cell r="D7">
            <v>11</v>
          </cell>
          <cell r="E7">
            <v>1</v>
          </cell>
          <cell r="F7">
            <v>30903.01</v>
          </cell>
          <cell r="H7">
            <v>3</v>
          </cell>
          <cell r="I7">
            <v>1152432.56</v>
          </cell>
          <cell r="J7">
            <v>0</v>
          </cell>
          <cell r="K7">
            <v>0</v>
          </cell>
          <cell r="L7">
            <v>1787375.46</v>
          </cell>
          <cell r="M7">
            <v>0</v>
          </cell>
          <cell r="N7">
            <v>634942.9</v>
          </cell>
          <cell r="O7" t="str">
            <v>Резервный фонд общего назначения</v>
          </cell>
        </row>
        <row r="8">
          <cell r="A8">
            <v>9</v>
          </cell>
          <cell r="B8">
            <v>214</v>
          </cell>
          <cell r="C8">
            <v>8002</v>
          </cell>
          <cell r="D8">
            <v>11</v>
          </cell>
          <cell r="E8">
            <v>1</v>
          </cell>
          <cell r="F8">
            <v>30903.01</v>
          </cell>
          <cell r="H8">
            <v>3</v>
          </cell>
          <cell r="I8">
            <v>1812458.19</v>
          </cell>
          <cell r="J8">
            <v>0</v>
          </cell>
          <cell r="K8">
            <v>0</v>
          </cell>
          <cell r="L8">
            <v>2361374.98</v>
          </cell>
          <cell r="M8">
            <v>0</v>
          </cell>
          <cell r="N8">
            <v>548916.79</v>
          </cell>
          <cell r="O8" t="str">
            <v>Резервный фонд общего назначения</v>
          </cell>
        </row>
        <row r="9">
          <cell r="A9">
            <v>9</v>
          </cell>
          <cell r="B9">
            <v>214</v>
          </cell>
          <cell r="C9">
            <v>8104</v>
          </cell>
          <cell r="D9">
            <v>11</v>
          </cell>
          <cell r="E9">
            <v>1</v>
          </cell>
          <cell r="F9">
            <v>30903.01</v>
          </cell>
          <cell r="H9">
            <v>3</v>
          </cell>
          <cell r="I9">
            <v>1766932.06</v>
          </cell>
          <cell r="J9">
            <v>0</v>
          </cell>
          <cell r="K9">
            <v>0</v>
          </cell>
          <cell r="L9">
            <v>2342082.87</v>
          </cell>
          <cell r="M9">
            <v>0</v>
          </cell>
          <cell r="N9">
            <v>575150.81000000006</v>
          </cell>
          <cell r="O9" t="str">
            <v>Резервный фонд общего назначения</v>
          </cell>
        </row>
        <row r="10">
          <cell r="A10">
            <v>9</v>
          </cell>
          <cell r="B10">
            <v>214</v>
          </cell>
          <cell r="C10">
            <v>8137</v>
          </cell>
          <cell r="D10">
            <v>11</v>
          </cell>
          <cell r="E10">
            <v>1</v>
          </cell>
          <cell r="F10">
            <v>30903.01</v>
          </cell>
          <cell r="H10">
            <v>3</v>
          </cell>
          <cell r="I10">
            <v>0</v>
          </cell>
          <cell r="J10">
            <v>79386.02</v>
          </cell>
          <cell r="K10">
            <v>75416.72</v>
          </cell>
          <cell r="L10">
            <v>777290</v>
          </cell>
          <cell r="M10">
            <v>0</v>
          </cell>
          <cell r="N10">
            <v>781259.3</v>
          </cell>
          <cell r="O10" t="str">
            <v>Резервный фонд общего назначения</v>
          </cell>
        </row>
        <row r="11">
          <cell r="A11">
            <v>9</v>
          </cell>
          <cell r="B11">
            <v>214</v>
          </cell>
          <cell r="C11">
            <v>8298</v>
          </cell>
          <cell r="D11">
            <v>11</v>
          </cell>
          <cell r="E11">
            <v>1</v>
          </cell>
          <cell r="F11">
            <v>30903.01</v>
          </cell>
          <cell r="H11">
            <v>3</v>
          </cell>
          <cell r="I11">
            <v>2286118.7799999998</v>
          </cell>
          <cell r="J11">
            <v>0</v>
          </cell>
          <cell r="K11">
            <v>0</v>
          </cell>
          <cell r="L11">
            <v>2644496.33</v>
          </cell>
          <cell r="M11">
            <v>0</v>
          </cell>
          <cell r="N11">
            <v>358377.55</v>
          </cell>
          <cell r="O11" t="str">
            <v>Резервный фонд общего назначения</v>
          </cell>
        </row>
        <row r="12">
          <cell r="A12">
            <v>9</v>
          </cell>
          <cell r="B12">
            <v>214</v>
          </cell>
          <cell r="C12">
            <v>8533</v>
          </cell>
          <cell r="D12">
            <v>11</v>
          </cell>
          <cell r="E12">
            <v>1</v>
          </cell>
          <cell r="F12">
            <v>30903.01</v>
          </cell>
          <cell r="H12">
            <v>3</v>
          </cell>
          <cell r="I12">
            <v>1034310.92</v>
          </cell>
          <cell r="J12">
            <v>0</v>
          </cell>
          <cell r="K12">
            <v>0</v>
          </cell>
          <cell r="L12">
            <v>1399678.97</v>
          </cell>
          <cell r="M12">
            <v>0</v>
          </cell>
          <cell r="N12">
            <v>365368.05</v>
          </cell>
          <cell r="O12" t="str">
            <v>Резервный фонд общего назначения</v>
          </cell>
        </row>
        <row r="13">
          <cell r="A13">
            <v>9</v>
          </cell>
          <cell r="B13">
            <v>214</v>
          </cell>
          <cell r="C13">
            <v>8659</v>
          </cell>
          <cell r="D13">
            <v>11</v>
          </cell>
          <cell r="E13">
            <v>1</v>
          </cell>
          <cell r="F13">
            <v>30903.01</v>
          </cell>
          <cell r="H13">
            <v>3</v>
          </cell>
          <cell r="I13">
            <v>2497035.7599999998</v>
          </cell>
          <cell r="J13">
            <v>0</v>
          </cell>
          <cell r="K13">
            <v>0</v>
          </cell>
          <cell r="L13">
            <v>2497035.7599999998</v>
          </cell>
          <cell r="M13">
            <v>0</v>
          </cell>
          <cell r="N13">
            <v>0</v>
          </cell>
          <cell r="O13" t="str">
            <v>Резервный фонд общего назначения</v>
          </cell>
        </row>
        <row r="14">
          <cell r="A14">
            <v>9</v>
          </cell>
          <cell r="B14">
            <v>214</v>
          </cell>
          <cell r="C14">
            <v>214</v>
          </cell>
          <cell r="D14">
            <v>12.01</v>
          </cell>
          <cell r="E14">
            <v>1</v>
          </cell>
          <cell r="F14">
            <v>30903.02</v>
          </cell>
          <cell r="H14">
            <v>3</v>
          </cell>
          <cell r="I14">
            <v>0</v>
          </cell>
          <cell r="J14">
            <v>402909.46</v>
          </cell>
          <cell r="K14">
            <v>199983.96</v>
          </cell>
          <cell r="L14">
            <v>288791</v>
          </cell>
          <cell r="M14">
            <v>0</v>
          </cell>
          <cell r="N14">
            <v>491716.5</v>
          </cell>
          <cell r="O14" t="str">
            <v>Средства, направленные в фонд РБИ</v>
          </cell>
        </row>
        <row r="15">
          <cell r="A15">
            <v>9</v>
          </cell>
          <cell r="B15">
            <v>214</v>
          </cell>
          <cell r="C15">
            <v>3563</v>
          </cell>
          <cell r="D15">
            <v>12.01</v>
          </cell>
          <cell r="E15">
            <v>1</v>
          </cell>
          <cell r="F15">
            <v>30903.02</v>
          </cell>
          <cell r="H15">
            <v>3</v>
          </cell>
          <cell r="I15">
            <v>0</v>
          </cell>
          <cell r="J15">
            <v>1229414.31</v>
          </cell>
          <cell r="K15">
            <v>442199.28</v>
          </cell>
          <cell r="L15">
            <v>1763202</v>
          </cell>
          <cell r="M15">
            <v>0</v>
          </cell>
          <cell r="N15">
            <v>2550417.0299999998</v>
          </cell>
          <cell r="O15" t="str">
            <v>Средства, направленные в фонд РБИ</v>
          </cell>
        </row>
        <row r="16">
          <cell r="A16">
            <v>9</v>
          </cell>
          <cell r="B16">
            <v>214</v>
          </cell>
          <cell r="C16">
            <v>5996</v>
          </cell>
          <cell r="D16">
            <v>12.01</v>
          </cell>
          <cell r="E16">
            <v>1</v>
          </cell>
          <cell r="F16">
            <v>30903.02</v>
          </cell>
          <cell r="H16">
            <v>3</v>
          </cell>
          <cell r="I16">
            <v>0</v>
          </cell>
          <cell r="J16">
            <v>3032517.15</v>
          </cell>
          <cell r="K16">
            <v>427472.64000000001</v>
          </cell>
          <cell r="L16">
            <v>1057402.3999999999</v>
          </cell>
          <cell r="M16">
            <v>0</v>
          </cell>
          <cell r="N16">
            <v>3662446.91</v>
          </cell>
          <cell r="O16" t="str">
            <v>Средства, направленные в фонд РБИ</v>
          </cell>
        </row>
        <row r="17">
          <cell r="A17">
            <v>9</v>
          </cell>
          <cell r="B17">
            <v>214</v>
          </cell>
          <cell r="C17">
            <v>7783</v>
          </cell>
          <cell r="D17">
            <v>12.01</v>
          </cell>
          <cell r="E17">
            <v>1</v>
          </cell>
          <cell r="F17">
            <v>30903.02</v>
          </cell>
          <cell r="H17">
            <v>3</v>
          </cell>
          <cell r="I17">
            <v>0</v>
          </cell>
          <cell r="J17">
            <v>1012898.38</v>
          </cell>
          <cell r="K17">
            <v>28835</v>
          </cell>
          <cell r="L17">
            <v>1281316.6100000001</v>
          </cell>
          <cell r="M17">
            <v>0</v>
          </cell>
          <cell r="N17">
            <v>2265379.9900000002</v>
          </cell>
          <cell r="O17" t="str">
            <v>Средства, направленные в фонд РБИ</v>
          </cell>
        </row>
        <row r="18">
          <cell r="A18">
            <v>9</v>
          </cell>
          <cell r="B18">
            <v>214</v>
          </cell>
          <cell r="C18">
            <v>7845</v>
          </cell>
          <cell r="D18">
            <v>12.01</v>
          </cell>
          <cell r="E18">
            <v>1</v>
          </cell>
          <cell r="F18">
            <v>30903.02</v>
          </cell>
          <cell r="H18">
            <v>3</v>
          </cell>
          <cell r="I18">
            <v>0</v>
          </cell>
          <cell r="J18">
            <v>1133324.81</v>
          </cell>
          <cell r="K18">
            <v>486531.77</v>
          </cell>
          <cell r="L18">
            <v>1139291.57</v>
          </cell>
          <cell r="M18">
            <v>0</v>
          </cell>
          <cell r="N18">
            <v>1786084.61</v>
          </cell>
          <cell r="O18" t="str">
            <v>Средства, направленные в фонд РБИ</v>
          </cell>
        </row>
        <row r="19">
          <cell r="A19">
            <v>9</v>
          </cell>
          <cell r="B19">
            <v>214</v>
          </cell>
          <cell r="C19">
            <v>7948</v>
          </cell>
          <cell r="D19">
            <v>12.01</v>
          </cell>
          <cell r="E19">
            <v>1</v>
          </cell>
          <cell r="F19">
            <v>30903.02</v>
          </cell>
          <cell r="H19">
            <v>3</v>
          </cell>
          <cell r="I19">
            <v>0</v>
          </cell>
          <cell r="J19">
            <v>844632.27</v>
          </cell>
          <cell r="K19">
            <v>374481.55</v>
          </cell>
          <cell r="L19">
            <v>986679.34</v>
          </cell>
          <cell r="M19">
            <v>0</v>
          </cell>
          <cell r="N19">
            <v>1456830.06</v>
          </cell>
          <cell r="O19" t="str">
            <v>Средства, направленные в фонд РБИ</v>
          </cell>
        </row>
        <row r="20">
          <cell r="A20">
            <v>9</v>
          </cell>
          <cell r="B20">
            <v>214</v>
          </cell>
          <cell r="C20">
            <v>8002</v>
          </cell>
          <cell r="D20">
            <v>12.01</v>
          </cell>
          <cell r="E20">
            <v>1</v>
          </cell>
          <cell r="F20">
            <v>30903.02</v>
          </cell>
          <cell r="H20">
            <v>3</v>
          </cell>
          <cell r="I20">
            <v>0</v>
          </cell>
          <cell r="J20">
            <v>1577560.66</v>
          </cell>
          <cell r="K20">
            <v>365884.49</v>
          </cell>
          <cell r="L20">
            <v>1058155.01</v>
          </cell>
          <cell r="M20">
            <v>0</v>
          </cell>
          <cell r="N20">
            <v>2269831.1800000002</v>
          </cell>
          <cell r="O20" t="str">
            <v>Средства, направленные в фонд РБИ</v>
          </cell>
        </row>
        <row r="21">
          <cell r="A21">
            <v>9</v>
          </cell>
          <cell r="B21">
            <v>214</v>
          </cell>
          <cell r="C21">
            <v>8104</v>
          </cell>
          <cell r="D21">
            <v>12.01</v>
          </cell>
          <cell r="E21">
            <v>1</v>
          </cell>
          <cell r="F21">
            <v>30903.02</v>
          </cell>
          <cell r="H21">
            <v>3</v>
          </cell>
          <cell r="I21">
            <v>0</v>
          </cell>
          <cell r="J21">
            <v>864836.51</v>
          </cell>
          <cell r="K21">
            <v>451515.51</v>
          </cell>
          <cell r="L21">
            <v>828728.46</v>
          </cell>
          <cell r="M21">
            <v>0</v>
          </cell>
          <cell r="N21">
            <v>1242049.46</v>
          </cell>
          <cell r="O21" t="str">
            <v>Средства, направленные в фонд РБИ</v>
          </cell>
        </row>
        <row r="22">
          <cell r="A22">
            <v>9</v>
          </cell>
          <cell r="B22">
            <v>214</v>
          </cell>
          <cell r="C22">
            <v>8137</v>
          </cell>
          <cell r="D22">
            <v>12.01</v>
          </cell>
          <cell r="E22">
            <v>1</v>
          </cell>
          <cell r="F22">
            <v>30903.02</v>
          </cell>
          <cell r="H22">
            <v>3</v>
          </cell>
          <cell r="I22">
            <v>0</v>
          </cell>
          <cell r="J22">
            <v>1079116.1000000001</v>
          </cell>
          <cell r="K22">
            <v>419389.38</v>
          </cell>
          <cell r="L22">
            <v>611484</v>
          </cell>
          <cell r="M22">
            <v>0</v>
          </cell>
          <cell r="N22">
            <v>1271210.72</v>
          </cell>
          <cell r="O22" t="str">
            <v>Средства, направленные в фонд РБИ</v>
          </cell>
        </row>
        <row r="23">
          <cell r="A23">
            <v>9</v>
          </cell>
          <cell r="B23">
            <v>214</v>
          </cell>
          <cell r="C23">
            <v>8298</v>
          </cell>
          <cell r="D23">
            <v>12.01</v>
          </cell>
          <cell r="E23">
            <v>1</v>
          </cell>
          <cell r="F23">
            <v>30903.02</v>
          </cell>
          <cell r="H23">
            <v>3</v>
          </cell>
          <cell r="I23">
            <v>0</v>
          </cell>
          <cell r="J23">
            <v>865328.73</v>
          </cell>
          <cell r="K23">
            <v>113677.25</v>
          </cell>
          <cell r="L23">
            <v>1112144.3899999999</v>
          </cell>
          <cell r="M23">
            <v>0</v>
          </cell>
          <cell r="N23">
            <v>1863795.87</v>
          </cell>
          <cell r="O23" t="str">
            <v>Средства, направленные в фонд РБИ</v>
          </cell>
        </row>
        <row r="24">
          <cell r="A24">
            <v>9</v>
          </cell>
          <cell r="B24">
            <v>214</v>
          </cell>
          <cell r="C24">
            <v>8533</v>
          </cell>
          <cell r="D24">
            <v>12.01</v>
          </cell>
          <cell r="E24">
            <v>1</v>
          </cell>
          <cell r="F24">
            <v>30903.02</v>
          </cell>
          <cell r="H24">
            <v>3</v>
          </cell>
          <cell r="I24">
            <v>0</v>
          </cell>
          <cell r="J24">
            <v>538817.13</v>
          </cell>
          <cell r="K24">
            <v>424456.18</v>
          </cell>
          <cell r="L24">
            <v>321254.90000000002</v>
          </cell>
          <cell r="M24">
            <v>0</v>
          </cell>
          <cell r="N24">
            <v>435615.85</v>
          </cell>
          <cell r="O24" t="str">
            <v>Средства, направленные в фонд РБИ</v>
          </cell>
        </row>
        <row r="25">
          <cell r="A25">
            <v>9</v>
          </cell>
          <cell r="B25">
            <v>214</v>
          </cell>
          <cell r="C25">
            <v>8659</v>
          </cell>
          <cell r="D25">
            <v>12.01</v>
          </cell>
          <cell r="E25">
            <v>1</v>
          </cell>
          <cell r="F25">
            <v>30903.02</v>
          </cell>
          <cell r="H25">
            <v>3</v>
          </cell>
          <cell r="I25">
            <v>0</v>
          </cell>
          <cell r="J25">
            <v>818397.15</v>
          </cell>
          <cell r="K25">
            <v>561407.27</v>
          </cell>
          <cell r="L25">
            <v>586582</v>
          </cell>
          <cell r="M25">
            <v>0</v>
          </cell>
          <cell r="N25">
            <v>843571.88</v>
          </cell>
          <cell r="O25" t="str">
            <v>Средства, направленные в фонд РБИ</v>
          </cell>
        </row>
        <row r="26">
          <cell r="A26">
            <v>9</v>
          </cell>
          <cell r="B26">
            <v>214</v>
          </cell>
          <cell r="C26">
            <v>214</v>
          </cell>
          <cell r="D26">
            <v>12.03</v>
          </cell>
          <cell r="E26">
            <v>1</v>
          </cell>
          <cell r="F26">
            <v>30903.03</v>
          </cell>
          <cell r="H26">
            <v>3</v>
          </cell>
          <cell r="I26">
            <v>12971937.73</v>
          </cell>
          <cell r="J26">
            <v>0</v>
          </cell>
          <cell r="K26">
            <v>2583351.5</v>
          </cell>
          <cell r="L26">
            <v>15555289.23</v>
          </cell>
          <cell r="M26">
            <v>0</v>
          </cell>
          <cell r="N26">
            <v>0</v>
          </cell>
          <cell r="O26" t="str">
            <v>Единый фонд Заработной платы</v>
          </cell>
        </row>
        <row r="27">
          <cell r="A27">
            <v>9</v>
          </cell>
          <cell r="B27">
            <v>214</v>
          </cell>
          <cell r="C27">
            <v>214</v>
          </cell>
          <cell r="D27">
            <v>12.04</v>
          </cell>
          <cell r="E27">
            <v>1</v>
          </cell>
          <cell r="F27">
            <v>30903.040000000001</v>
          </cell>
          <cell r="H27">
            <v>3</v>
          </cell>
          <cell r="I27">
            <v>0</v>
          </cell>
          <cell r="J27">
            <v>0</v>
          </cell>
          <cell r="K27">
            <v>0</v>
          </cell>
          <cell r="L27">
            <v>122129.04</v>
          </cell>
          <cell r="M27">
            <v>0</v>
          </cell>
          <cell r="N27">
            <v>122129.04</v>
          </cell>
          <cell r="O27" t="str">
            <v>Средства, израсходованные на развитие банк. инфр-ры</v>
          </cell>
        </row>
        <row r="28">
          <cell r="A28">
            <v>9</v>
          </cell>
          <cell r="B28">
            <v>214</v>
          </cell>
          <cell r="C28">
            <v>3563</v>
          </cell>
          <cell r="D28">
            <v>12.04</v>
          </cell>
          <cell r="E28">
            <v>1</v>
          </cell>
          <cell r="F28">
            <v>30903.040000000001</v>
          </cell>
          <cell r="H28">
            <v>3</v>
          </cell>
          <cell r="I28">
            <v>0</v>
          </cell>
          <cell r="J28">
            <v>0</v>
          </cell>
          <cell r="K28">
            <v>0</v>
          </cell>
          <cell r="L28">
            <v>375699</v>
          </cell>
          <cell r="M28">
            <v>0</v>
          </cell>
          <cell r="N28">
            <v>375699</v>
          </cell>
          <cell r="O28" t="str">
            <v>Средства, израсходованные на развитие банк. инфр-ры</v>
          </cell>
        </row>
        <row r="29">
          <cell r="A29">
            <v>9</v>
          </cell>
          <cell r="B29">
            <v>214</v>
          </cell>
          <cell r="C29">
            <v>5996</v>
          </cell>
          <cell r="D29">
            <v>12.04</v>
          </cell>
          <cell r="E29">
            <v>1</v>
          </cell>
          <cell r="F29">
            <v>30903.040000000001</v>
          </cell>
          <cell r="H29">
            <v>3</v>
          </cell>
          <cell r="I29">
            <v>0</v>
          </cell>
          <cell r="J29">
            <v>0</v>
          </cell>
          <cell r="K29">
            <v>0</v>
          </cell>
          <cell r="L29">
            <v>347388.49</v>
          </cell>
          <cell r="M29">
            <v>0</v>
          </cell>
          <cell r="N29">
            <v>347388.49</v>
          </cell>
          <cell r="O29" t="str">
            <v>Средства, израсходованные на развитие банк. инфр-ры</v>
          </cell>
        </row>
        <row r="30">
          <cell r="A30">
            <v>9</v>
          </cell>
          <cell r="B30">
            <v>214</v>
          </cell>
          <cell r="C30">
            <v>7845</v>
          </cell>
          <cell r="D30">
            <v>12.04</v>
          </cell>
          <cell r="E30">
            <v>1</v>
          </cell>
          <cell r="F30">
            <v>30903.040000000001</v>
          </cell>
          <cell r="H30">
            <v>3</v>
          </cell>
          <cell r="I30">
            <v>0</v>
          </cell>
          <cell r="J30">
            <v>0</v>
          </cell>
          <cell r="K30">
            <v>0</v>
          </cell>
          <cell r="L30">
            <v>334118.45</v>
          </cell>
          <cell r="M30">
            <v>0</v>
          </cell>
          <cell r="N30">
            <v>334118.45</v>
          </cell>
          <cell r="O30" t="str">
            <v>Средства, израсходованные на развитие банк. инфр-ры</v>
          </cell>
        </row>
        <row r="31">
          <cell r="A31">
            <v>9</v>
          </cell>
          <cell r="B31">
            <v>214</v>
          </cell>
          <cell r="C31">
            <v>7948</v>
          </cell>
          <cell r="D31">
            <v>12.04</v>
          </cell>
          <cell r="E31">
            <v>1</v>
          </cell>
          <cell r="F31">
            <v>30903.040000000001</v>
          </cell>
          <cell r="H31">
            <v>3</v>
          </cell>
          <cell r="I31">
            <v>0</v>
          </cell>
          <cell r="J31">
            <v>0</v>
          </cell>
          <cell r="K31">
            <v>0</v>
          </cell>
          <cell r="L31">
            <v>374481.55</v>
          </cell>
          <cell r="M31">
            <v>0</v>
          </cell>
          <cell r="N31">
            <v>374481.55</v>
          </cell>
          <cell r="O31" t="str">
            <v>Средства, израсходованные на развитие банк. инфр-ры</v>
          </cell>
        </row>
        <row r="32">
          <cell r="A32">
            <v>9</v>
          </cell>
          <cell r="B32">
            <v>214</v>
          </cell>
          <cell r="C32">
            <v>8002</v>
          </cell>
          <cell r="D32">
            <v>12.04</v>
          </cell>
          <cell r="E32">
            <v>1</v>
          </cell>
          <cell r="F32">
            <v>30903.040000000001</v>
          </cell>
          <cell r="H32">
            <v>3</v>
          </cell>
          <cell r="I32">
            <v>0</v>
          </cell>
          <cell r="J32">
            <v>0</v>
          </cell>
          <cell r="K32">
            <v>0</v>
          </cell>
          <cell r="L32">
            <v>349384.49</v>
          </cell>
          <cell r="M32">
            <v>0</v>
          </cell>
          <cell r="N32">
            <v>349384.49</v>
          </cell>
          <cell r="O32" t="str">
            <v>Средства, израсходованные на развитие банк. инфр-ры</v>
          </cell>
        </row>
        <row r="33">
          <cell r="A33">
            <v>9</v>
          </cell>
          <cell r="B33">
            <v>214</v>
          </cell>
          <cell r="C33">
            <v>8104</v>
          </cell>
          <cell r="D33">
            <v>12.04</v>
          </cell>
          <cell r="E33">
            <v>1</v>
          </cell>
          <cell r="F33">
            <v>30903.040000000001</v>
          </cell>
          <cell r="H33">
            <v>3</v>
          </cell>
          <cell r="I33">
            <v>0</v>
          </cell>
          <cell r="J33">
            <v>0</v>
          </cell>
          <cell r="K33">
            <v>0</v>
          </cell>
          <cell r="L33">
            <v>331799.51</v>
          </cell>
          <cell r="M33">
            <v>0</v>
          </cell>
          <cell r="N33">
            <v>331799.51</v>
          </cell>
          <cell r="O33" t="str">
            <v>Средства, израсходованные на развитие банк. инфр-ры</v>
          </cell>
        </row>
        <row r="34">
          <cell r="A34">
            <v>9</v>
          </cell>
          <cell r="B34">
            <v>214</v>
          </cell>
          <cell r="C34">
            <v>8137</v>
          </cell>
          <cell r="D34">
            <v>12.04</v>
          </cell>
          <cell r="E34">
            <v>1</v>
          </cell>
          <cell r="F34">
            <v>30903.040000000001</v>
          </cell>
          <cell r="H34">
            <v>3</v>
          </cell>
          <cell r="I34">
            <v>0</v>
          </cell>
          <cell r="J34">
            <v>0</v>
          </cell>
          <cell r="K34">
            <v>0</v>
          </cell>
          <cell r="L34">
            <v>372639.28</v>
          </cell>
          <cell r="M34">
            <v>0</v>
          </cell>
          <cell r="N34">
            <v>372639.28</v>
          </cell>
          <cell r="O34" t="str">
            <v>Средства, израсходованные на развитие банк. инфр-ры</v>
          </cell>
        </row>
        <row r="35">
          <cell r="A35">
            <v>9</v>
          </cell>
          <cell r="B35">
            <v>214</v>
          </cell>
          <cell r="C35">
            <v>8298</v>
          </cell>
          <cell r="D35">
            <v>12.04</v>
          </cell>
          <cell r="E35">
            <v>1</v>
          </cell>
          <cell r="F35">
            <v>30903.040000000001</v>
          </cell>
          <cell r="H35">
            <v>3</v>
          </cell>
          <cell r="I35">
            <v>0</v>
          </cell>
          <cell r="J35">
            <v>0</v>
          </cell>
          <cell r="K35">
            <v>0</v>
          </cell>
          <cell r="L35">
            <v>68838</v>
          </cell>
          <cell r="M35">
            <v>0</v>
          </cell>
          <cell r="N35">
            <v>68838</v>
          </cell>
          <cell r="O35" t="str">
            <v>Средства, израсходованные на развитие банк. инфр-ры</v>
          </cell>
        </row>
        <row r="36">
          <cell r="A36">
            <v>9</v>
          </cell>
          <cell r="B36">
            <v>214</v>
          </cell>
          <cell r="C36">
            <v>8533</v>
          </cell>
          <cell r="D36">
            <v>12.04</v>
          </cell>
          <cell r="E36">
            <v>1</v>
          </cell>
          <cell r="F36">
            <v>30903.040000000001</v>
          </cell>
          <cell r="H36">
            <v>3</v>
          </cell>
          <cell r="I36">
            <v>0</v>
          </cell>
          <cell r="J36">
            <v>0</v>
          </cell>
          <cell r="K36">
            <v>0</v>
          </cell>
          <cell r="L36">
            <v>379128.45</v>
          </cell>
          <cell r="M36">
            <v>0</v>
          </cell>
          <cell r="N36">
            <v>379128.45</v>
          </cell>
          <cell r="O36" t="str">
            <v>Средства, израсходованные на развитие банк. инфр-ры</v>
          </cell>
        </row>
        <row r="37">
          <cell r="A37">
            <v>9</v>
          </cell>
          <cell r="B37">
            <v>214</v>
          </cell>
          <cell r="C37">
            <v>8659</v>
          </cell>
          <cell r="D37">
            <v>12.04</v>
          </cell>
          <cell r="E37">
            <v>1</v>
          </cell>
          <cell r="F37">
            <v>30903.040000000001</v>
          </cell>
          <cell r="H37">
            <v>3</v>
          </cell>
          <cell r="I37">
            <v>0</v>
          </cell>
          <cell r="J37">
            <v>0</v>
          </cell>
          <cell r="K37">
            <v>0</v>
          </cell>
          <cell r="L37">
            <v>424425.27</v>
          </cell>
          <cell r="M37">
            <v>0</v>
          </cell>
          <cell r="N37">
            <v>424425.27</v>
          </cell>
          <cell r="O37" t="str">
            <v>Средства, израсходованные на развитие банк. инфр-ры</v>
          </cell>
        </row>
        <row r="38">
          <cell r="A38">
            <v>9</v>
          </cell>
          <cell r="B38">
            <v>214</v>
          </cell>
          <cell r="C38">
            <v>214</v>
          </cell>
          <cell r="D38">
            <v>15</v>
          </cell>
          <cell r="E38">
            <v>1</v>
          </cell>
          <cell r="F38">
            <v>16511</v>
          </cell>
          <cell r="H38">
            <v>1</v>
          </cell>
          <cell r="I38">
            <v>0</v>
          </cell>
          <cell r="J38">
            <v>45842</v>
          </cell>
          <cell r="K38">
            <v>0</v>
          </cell>
          <cell r="L38">
            <v>7039</v>
          </cell>
          <cell r="M38">
            <v>0</v>
          </cell>
          <cell r="N38">
            <v>52881</v>
          </cell>
          <cell r="O38" t="str">
            <v>Hакопленный износ-Bank inshoatlari</v>
          </cell>
        </row>
        <row r="39">
          <cell r="A39">
            <v>9</v>
          </cell>
          <cell r="B39">
            <v>214</v>
          </cell>
          <cell r="C39">
            <v>3563</v>
          </cell>
          <cell r="D39">
            <v>15</v>
          </cell>
          <cell r="E39">
            <v>1</v>
          </cell>
          <cell r="F39">
            <v>16511</v>
          </cell>
          <cell r="H39">
            <v>1</v>
          </cell>
          <cell r="I39">
            <v>0</v>
          </cell>
          <cell r="J39">
            <v>30653</v>
          </cell>
          <cell r="K39">
            <v>0</v>
          </cell>
          <cell r="L39">
            <v>4250</v>
          </cell>
          <cell r="M39">
            <v>0</v>
          </cell>
          <cell r="N39">
            <v>34903</v>
          </cell>
          <cell r="O39" t="str">
            <v>Hакопленный износ-Bank inshoatlari</v>
          </cell>
        </row>
        <row r="40">
          <cell r="A40">
            <v>9</v>
          </cell>
          <cell r="B40">
            <v>214</v>
          </cell>
          <cell r="C40">
            <v>5996</v>
          </cell>
          <cell r="D40">
            <v>15</v>
          </cell>
          <cell r="E40">
            <v>1</v>
          </cell>
          <cell r="F40">
            <v>16511</v>
          </cell>
          <cell r="H40">
            <v>1</v>
          </cell>
          <cell r="I40">
            <v>0</v>
          </cell>
          <cell r="J40">
            <v>1380</v>
          </cell>
          <cell r="K40">
            <v>0</v>
          </cell>
          <cell r="L40">
            <v>159</v>
          </cell>
          <cell r="M40">
            <v>0</v>
          </cell>
          <cell r="N40">
            <v>1539</v>
          </cell>
          <cell r="O40" t="str">
            <v>Hакопленный износ-Bank inshoatlari</v>
          </cell>
        </row>
        <row r="41">
          <cell r="A41">
            <v>9</v>
          </cell>
          <cell r="B41">
            <v>214</v>
          </cell>
          <cell r="C41">
            <v>7783</v>
          </cell>
          <cell r="D41">
            <v>15</v>
          </cell>
          <cell r="E41">
            <v>1</v>
          </cell>
          <cell r="F41">
            <v>16511</v>
          </cell>
          <cell r="H41">
            <v>1</v>
          </cell>
          <cell r="I41">
            <v>0</v>
          </cell>
          <cell r="J41">
            <v>144506</v>
          </cell>
          <cell r="K41">
            <v>0</v>
          </cell>
          <cell r="L41">
            <v>11316</v>
          </cell>
          <cell r="M41">
            <v>0</v>
          </cell>
          <cell r="N41">
            <v>155822</v>
          </cell>
          <cell r="O41" t="str">
            <v>Hакопленный износ-Bank inshoatlari</v>
          </cell>
        </row>
        <row r="42">
          <cell r="A42">
            <v>9</v>
          </cell>
          <cell r="B42">
            <v>214</v>
          </cell>
          <cell r="C42">
            <v>7845</v>
          </cell>
          <cell r="D42">
            <v>15</v>
          </cell>
          <cell r="E42">
            <v>1</v>
          </cell>
          <cell r="F42">
            <v>16511</v>
          </cell>
          <cell r="H42">
            <v>1</v>
          </cell>
          <cell r="I42">
            <v>0</v>
          </cell>
          <cell r="J42">
            <v>161723</v>
          </cell>
          <cell r="K42">
            <v>0</v>
          </cell>
          <cell r="L42">
            <v>48517</v>
          </cell>
          <cell r="M42">
            <v>0</v>
          </cell>
          <cell r="N42">
            <v>210240</v>
          </cell>
          <cell r="O42" t="str">
            <v>Hакопленный износ-Bank inshoatlari</v>
          </cell>
        </row>
        <row r="43">
          <cell r="A43">
            <v>9</v>
          </cell>
          <cell r="B43">
            <v>214</v>
          </cell>
          <cell r="C43">
            <v>7948</v>
          </cell>
          <cell r="D43">
            <v>15</v>
          </cell>
          <cell r="E43">
            <v>1</v>
          </cell>
          <cell r="F43">
            <v>16511</v>
          </cell>
          <cell r="H43">
            <v>1</v>
          </cell>
          <cell r="I43">
            <v>0</v>
          </cell>
          <cell r="J43">
            <v>14166</v>
          </cell>
          <cell r="K43">
            <v>0</v>
          </cell>
          <cell r="L43">
            <v>1663</v>
          </cell>
          <cell r="M43">
            <v>0</v>
          </cell>
          <cell r="N43">
            <v>15829</v>
          </cell>
          <cell r="O43" t="str">
            <v>Hакопленный износ-Bank inshoatlari</v>
          </cell>
        </row>
        <row r="44">
          <cell r="A44">
            <v>9</v>
          </cell>
          <cell r="B44">
            <v>214</v>
          </cell>
          <cell r="C44">
            <v>8002</v>
          </cell>
          <cell r="D44">
            <v>15</v>
          </cell>
          <cell r="E44">
            <v>1</v>
          </cell>
          <cell r="F44">
            <v>16511</v>
          </cell>
          <cell r="H44">
            <v>1</v>
          </cell>
          <cell r="I44">
            <v>0</v>
          </cell>
          <cell r="J44">
            <v>570281</v>
          </cell>
          <cell r="K44">
            <v>0</v>
          </cell>
          <cell r="L44">
            <v>98600</v>
          </cell>
          <cell r="M44">
            <v>0</v>
          </cell>
          <cell r="N44">
            <v>668881</v>
          </cell>
          <cell r="O44" t="str">
            <v>Hакопленный износ-Bank inshoatlari</v>
          </cell>
        </row>
        <row r="45">
          <cell r="A45">
            <v>9</v>
          </cell>
          <cell r="B45">
            <v>214</v>
          </cell>
          <cell r="C45">
            <v>8104</v>
          </cell>
          <cell r="D45">
            <v>15</v>
          </cell>
          <cell r="E45">
            <v>1</v>
          </cell>
          <cell r="F45">
            <v>16511</v>
          </cell>
          <cell r="H45">
            <v>1</v>
          </cell>
          <cell r="I45">
            <v>0</v>
          </cell>
          <cell r="J45">
            <v>7065</v>
          </cell>
          <cell r="K45">
            <v>0</v>
          </cell>
          <cell r="L45">
            <v>1964.35</v>
          </cell>
          <cell r="M45">
            <v>0</v>
          </cell>
          <cell r="N45">
            <v>9029.35</v>
          </cell>
          <cell r="O45" t="str">
            <v>Hакопленный износ-Bank inshoatlari</v>
          </cell>
        </row>
        <row r="46">
          <cell r="A46">
            <v>9</v>
          </cell>
          <cell r="B46">
            <v>214</v>
          </cell>
          <cell r="C46">
            <v>8137</v>
          </cell>
          <cell r="D46">
            <v>15</v>
          </cell>
          <cell r="E46">
            <v>1</v>
          </cell>
          <cell r="F46">
            <v>16511</v>
          </cell>
          <cell r="H46">
            <v>1</v>
          </cell>
          <cell r="I46">
            <v>0</v>
          </cell>
          <cell r="J46">
            <v>104881</v>
          </cell>
          <cell r="K46">
            <v>0</v>
          </cell>
          <cell r="L46">
            <v>20979</v>
          </cell>
          <cell r="M46">
            <v>0</v>
          </cell>
          <cell r="N46">
            <v>125860</v>
          </cell>
          <cell r="O46" t="str">
            <v>Hакопленный износ-Bank inshoatlari</v>
          </cell>
        </row>
        <row r="47">
          <cell r="A47">
            <v>9</v>
          </cell>
          <cell r="B47">
            <v>214</v>
          </cell>
          <cell r="C47">
            <v>8298</v>
          </cell>
          <cell r="D47">
            <v>15</v>
          </cell>
          <cell r="E47">
            <v>1</v>
          </cell>
          <cell r="F47">
            <v>16511</v>
          </cell>
          <cell r="H47">
            <v>1</v>
          </cell>
          <cell r="I47">
            <v>0</v>
          </cell>
          <cell r="J47">
            <v>0</v>
          </cell>
          <cell r="K47">
            <v>0</v>
          </cell>
          <cell r="L47">
            <v>237624.36</v>
          </cell>
          <cell r="M47">
            <v>0</v>
          </cell>
          <cell r="N47">
            <v>237624.36</v>
          </cell>
          <cell r="O47" t="str">
            <v>Hакопленный износ-Bank inshoatlari</v>
          </cell>
        </row>
        <row r="48">
          <cell r="A48">
            <v>9</v>
          </cell>
          <cell r="B48">
            <v>214</v>
          </cell>
          <cell r="C48">
            <v>8659</v>
          </cell>
          <cell r="D48">
            <v>15</v>
          </cell>
          <cell r="E48">
            <v>1</v>
          </cell>
          <cell r="F48">
            <v>16511</v>
          </cell>
          <cell r="H48">
            <v>1</v>
          </cell>
          <cell r="I48">
            <v>0</v>
          </cell>
          <cell r="J48">
            <v>4878</v>
          </cell>
          <cell r="K48">
            <v>0</v>
          </cell>
          <cell r="L48">
            <v>10473</v>
          </cell>
          <cell r="M48">
            <v>0</v>
          </cell>
          <cell r="N48">
            <v>15351</v>
          </cell>
          <cell r="O48" t="str">
            <v>Hакопленный износ-Bank inshoatlari</v>
          </cell>
        </row>
        <row r="49">
          <cell r="A49">
            <v>9</v>
          </cell>
          <cell r="B49">
            <v>214</v>
          </cell>
          <cell r="C49">
            <v>214</v>
          </cell>
          <cell r="D49">
            <v>15.01</v>
          </cell>
          <cell r="E49">
            <v>1</v>
          </cell>
          <cell r="F49">
            <v>16531</v>
          </cell>
          <cell r="H49">
            <v>1</v>
          </cell>
          <cell r="I49">
            <v>0</v>
          </cell>
          <cell r="J49">
            <v>100474</v>
          </cell>
          <cell r="K49">
            <v>0</v>
          </cell>
          <cell r="L49">
            <v>22724</v>
          </cell>
          <cell r="M49">
            <v>0</v>
          </cell>
          <cell r="N49">
            <v>123198</v>
          </cell>
          <cell r="O49" t="str">
            <v>Hакопленный износ-transport vositalari</v>
          </cell>
        </row>
        <row r="50">
          <cell r="A50">
            <v>9</v>
          </cell>
          <cell r="B50">
            <v>214</v>
          </cell>
          <cell r="C50">
            <v>3563</v>
          </cell>
          <cell r="D50">
            <v>15.01</v>
          </cell>
          <cell r="E50">
            <v>1</v>
          </cell>
          <cell r="F50">
            <v>16531</v>
          </cell>
          <cell r="H50">
            <v>1</v>
          </cell>
          <cell r="I50">
            <v>0</v>
          </cell>
          <cell r="J50">
            <v>500726</v>
          </cell>
          <cell r="K50">
            <v>0</v>
          </cell>
          <cell r="L50">
            <v>39415</v>
          </cell>
          <cell r="M50">
            <v>0</v>
          </cell>
          <cell r="N50">
            <v>540141</v>
          </cell>
          <cell r="O50" t="str">
            <v>Hакопленный износ-transport vositalari</v>
          </cell>
        </row>
        <row r="51">
          <cell r="A51">
            <v>9</v>
          </cell>
          <cell r="B51">
            <v>214</v>
          </cell>
          <cell r="C51">
            <v>5996</v>
          </cell>
          <cell r="D51">
            <v>15.01</v>
          </cell>
          <cell r="E51">
            <v>1</v>
          </cell>
          <cell r="F51">
            <v>16531</v>
          </cell>
          <cell r="H51">
            <v>1</v>
          </cell>
          <cell r="I51">
            <v>0</v>
          </cell>
          <cell r="J51">
            <v>258325</v>
          </cell>
          <cell r="K51">
            <v>0</v>
          </cell>
          <cell r="L51">
            <v>52366</v>
          </cell>
          <cell r="M51">
            <v>0</v>
          </cell>
          <cell r="N51">
            <v>310691</v>
          </cell>
          <cell r="O51" t="str">
            <v>Hакопленный износ-transport vositalari</v>
          </cell>
        </row>
        <row r="52">
          <cell r="A52">
            <v>9</v>
          </cell>
          <cell r="B52">
            <v>214</v>
          </cell>
          <cell r="C52">
            <v>7783</v>
          </cell>
          <cell r="D52">
            <v>15.01</v>
          </cell>
          <cell r="E52">
            <v>1</v>
          </cell>
          <cell r="F52">
            <v>16531</v>
          </cell>
          <cell r="H52">
            <v>1</v>
          </cell>
          <cell r="I52">
            <v>0</v>
          </cell>
          <cell r="J52">
            <v>104163</v>
          </cell>
          <cell r="K52">
            <v>0</v>
          </cell>
          <cell r="L52">
            <v>42901.919999999998</v>
          </cell>
          <cell r="M52">
            <v>0</v>
          </cell>
          <cell r="N52">
            <v>147064.92000000001</v>
          </cell>
          <cell r="O52" t="str">
            <v>Hакопленный износ-transport vositalari</v>
          </cell>
        </row>
        <row r="53">
          <cell r="A53">
            <v>9</v>
          </cell>
          <cell r="B53">
            <v>214</v>
          </cell>
          <cell r="C53">
            <v>7845</v>
          </cell>
          <cell r="D53">
            <v>15.01</v>
          </cell>
          <cell r="E53">
            <v>1</v>
          </cell>
          <cell r="F53">
            <v>16531</v>
          </cell>
          <cell r="H53">
            <v>1</v>
          </cell>
          <cell r="I53">
            <v>0</v>
          </cell>
          <cell r="J53">
            <v>159635</v>
          </cell>
          <cell r="K53">
            <v>0</v>
          </cell>
          <cell r="L53">
            <v>0</v>
          </cell>
          <cell r="M53">
            <v>0</v>
          </cell>
          <cell r="N53">
            <v>159635</v>
          </cell>
          <cell r="O53" t="str">
            <v>Hакопленный износ-transport vositalari</v>
          </cell>
        </row>
        <row r="54">
          <cell r="A54">
            <v>9</v>
          </cell>
          <cell r="B54">
            <v>214</v>
          </cell>
          <cell r="C54">
            <v>7948</v>
          </cell>
          <cell r="D54">
            <v>15.01</v>
          </cell>
          <cell r="E54">
            <v>1</v>
          </cell>
          <cell r="F54">
            <v>16531</v>
          </cell>
          <cell r="H54">
            <v>1</v>
          </cell>
          <cell r="I54">
            <v>0</v>
          </cell>
          <cell r="J54">
            <v>326950</v>
          </cell>
          <cell r="K54">
            <v>0</v>
          </cell>
          <cell r="L54">
            <v>64531</v>
          </cell>
          <cell r="M54">
            <v>0</v>
          </cell>
          <cell r="N54">
            <v>391481</v>
          </cell>
          <cell r="O54" t="str">
            <v>Hакопленный износ-transport vositalari</v>
          </cell>
        </row>
        <row r="55">
          <cell r="A55">
            <v>9</v>
          </cell>
          <cell r="B55">
            <v>214</v>
          </cell>
          <cell r="C55">
            <v>8104</v>
          </cell>
          <cell r="D55">
            <v>15.01</v>
          </cell>
          <cell r="E55">
            <v>1</v>
          </cell>
          <cell r="F55">
            <v>16531</v>
          </cell>
          <cell r="H55">
            <v>1</v>
          </cell>
          <cell r="I55">
            <v>0</v>
          </cell>
          <cell r="J55">
            <v>149401</v>
          </cell>
          <cell r="K55">
            <v>0</v>
          </cell>
          <cell r="L55">
            <v>21559.15</v>
          </cell>
          <cell r="M55">
            <v>0</v>
          </cell>
          <cell r="N55">
            <v>170960.15</v>
          </cell>
          <cell r="O55" t="str">
            <v>Hакопленный износ-transport vositalari</v>
          </cell>
        </row>
        <row r="56">
          <cell r="A56">
            <v>9</v>
          </cell>
          <cell r="B56">
            <v>214</v>
          </cell>
          <cell r="C56">
            <v>8137</v>
          </cell>
          <cell r="D56">
            <v>15.01</v>
          </cell>
          <cell r="E56">
            <v>1</v>
          </cell>
          <cell r="F56">
            <v>16531</v>
          </cell>
          <cell r="H56">
            <v>1</v>
          </cell>
          <cell r="I56">
            <v>0</v>
          </cell>
          <cell r="J56">
            <v>54211</v>
          </cell>
          <cell r="K56">
            <v>0</v>
          </cell>
          <cell r="L56">
            <v>0</v>
          </cell>
          <cell r="M56">
            <v>0</v>
          </cell>
          <cell r="N56">
            <v>54211</v>
          </cell>
          <cell r="O56" t="str">
            <v>Hакопленный износ-transport vositalari</v>
          </cell>
        </row>
        <row r="57">
          <cell r="A57">
            <v>9</v>
          </cell>
          <cell r="B57">
            <v>214</v>
          </cell>
          <cell r="C57">
            <v>8298</v>
          </cell>
          <cell r="D57">
            <v>15.01</v>
          </cell>
          <cell r="E57">
            <v>1</v>
          </cell>
          <cell r="F57">
            <v>16531</v>
          </cell>
          <cell r="H57">
            <v>1</v>
          </cell>
          <cell r="I57">
            <v>0</v>
          </cell>
          <cell r="J57">
            <v>129890</v>
          </cell>
          <cell r="K57">
            <v>0</v>
          </cell>
          <cell r="L57">
            <v>27834</v>
          </cell>
          <cell r="M57">
            <v>0</v>
          </cell>
          <cell r="N57">
            <v>157724</v>
          </cell>
          <cell r="O57" t="str">
            <v>Hакопленный износ-transport vositalari</v>
          </cell>
        </row>
        <row r="58">
          <cell r="A58">
            <v>9</v>
          </cell>
          <cell r="B58">
            <v>214</v>
          </cell>
          <cell r="C58">
            <v>8659</v>
          </cell>
          <cell r="D58">
            <v>15.01</v>
          </cell>
          <cell r="E58">
            <v>1</v>
          </cell>
          <cell r="F58">
            <v>16531</v>
          </cell>
          <cell r="H58">
            <v>1</v>
          </cell>
          <cell r="I58">
            <v>0</v>
          </cell>
          <cell r="J58">
            <v>117768</v>
          </cell>
          <cell r="K58">
            <v>0</v>
          </cell>
          <cell r="L58">
            <v>25237</v>
          </cell>
          <cell r="M58">
            <v>0</v>
          </cell>
          <cell r="N58">
            <v>143005</v>
          </cell>
          <cell r="O58" t="str">
            <v>Hакопленный износ-transport vositalari</v>
          </cell>
        </row>
        <row r="59">
          <cell r="A59">
            <v>9</v>
          </cell>
          <cell r="B59">
            <v>214</v>
          </cell>
          <cell r="C59">
            <v>214</v>
          </cell>
          <cell r="D59">
            <v>15.02</v>
          </cell>
          <cell r="E59">
            <v>1</v>
          </cell>
          <cell r="F59">
            <v>16539</v>
          </cell>
          <cell r="H59">
            <v>1</v>
          </cell>
          <cell r="I59">
            <v>0</v>
          </cell>
          <cell r="J59">
            <v>1310436</v>
          </cell>
          <cell r="K59">
            <v>0</v>
          </cell>
          <cell r="L59">
            <v>297244</v>
          </cell>
          <cell r="M59">
            <v>0</v>
          </cell>
          <cell r="N59">
            <v>1607680</v>
          </cell>
          <cell r="O59" t="str">
            <v>Hакопленный износ-Mebel, uskunalar va jixozlar</v>
          </cell>
        </row>
        <row r="60">
          <cell r="A60">
            <v>9</v>
          </cell>
          <cell r="B60">
            <v>214</v>
          </cell>
          <cell r="C60">
            <v>3563</v>
          </cell>
          <cell r="D60">
            <v>15.02</v>
          </cell>
          <cell r="E60">
            <v>1</v>
          </cell>
          <cell r="F60">
            <v>16539</v>
          </cell>
          <cell r="H60">
            <v>1</v>
          </cell>
          <cell r="I60">
            <v>0</v>
          </cell>
          <cell r="J60">
            <v>1352659</v>
          </cell>
          <cell r="K60">
            <v>0</v>
          </cell>
          <cell r="L60">
            <v>119971</v>
          </cell>
          <cell r="M60">
            <v>0</v>
          </cell>
          <cell r="N60">
            <v>1472630</v>
          </cell>
          <cell r="O60" t="str">
            <v>Hакопленный износ-Mebel, uskunalar va jixozlar</v>
          </cell>
        </row>
        <row r="61">
          <cell r="A61">
            <v>9</v>
          </cell>
          <cell r="B61">
            <v>214</v>
          </cell>
          <cell r="C61">
            <v>5996</v>
          </cell>
          <cell r="D61">
            <v>15.02</v>
          </cell>
          <cell r="E61">
            <v>1</v>
          </cell>
          <cell r="F61">
            <v>16539</v>
          </cell>
          <cell r="H61">
            <v>1</v>
          </cell>
          <cell r="I61">
            <v>0</v>
          </cell>
          <cell r="J61">
            <v>998859</v>
          </cell>
          <cell r="K61">
            <v>0</v>
          </cell>
          <cell r="L61">
            <v>328222</v>
          </cell>
          <cell r="M61">
            <v>0</v>
          </cell>
          <cell r="N61">
            <v>1327081</v>
          </cell>
          <cell r="O61" t="str">
            <v>Hакопленный износ-Mebel, uskunalar va jixozlar</v>
          </cell>
        </row>
        <row r="62">
          <cell r="A62">
            <v>9</v>
          </cell>
          <cell r="B62">
            <v>214</v>
          </cell>
          <cell r="C62">
            <v>7783</v>
          </cell>
          <cell r="D62">
            <v>15.02</v>
          </cell>
          <cell r="E62">
            <v>1</v>
          </cell>
          <cell r="F62">
            <v>16539</v>
          </cell>
          <cell r="H62">
            <v>1</v>
          </cell>
          <cell r="I62">
            <v>0</v>
          </cell>
          <cell r="J62">
            <v>1160593</v>
          </cell>
          <cell r="K62">
            <v>0</v>
          </cell>
          <cell r="L62">
            <v>252850</v>
          </cell>
          <cell r="M62">
            <v>0</v>
          </cell>
          <cell r="N62">
            <v>1413443</v>
          </cell>
          <cell r="O62" t="str">
            <v>Hакопленный износ-Mebel, uskunalar va jixozlar</v>
          </cell>
        </row>
        <row r="63">
          <cell r="A63">
            <v>9</v>
          </cell>
          <cell r="B63">
            <v>214</v>
          </cell>
          <cell r="C63">
            <v>7845</v>
          </cell>
          <cell r="D63">
            <v>15.02</v>
          </cell>
          <cell r="E63">
            <v>1</v>
          </cell>
          <cell r="F63">
            <v>16539</v>
          </cell>
          <cell r="H63">
            <v>1</v>
          </cell>
          <cell r="I63">
            <v>0</v>
          </cell>
          <cell r="J63">
            <v>925681</v>
          </cell>
          <cell r="K63">
            <v>0</v>
          </cell>
          <cell r="L63">
            <v>276617</v>
          </cell>
          <cell r="M63">
            <v>0</v>
          </cell>
          <cell r="N63">
            <v>1202298</v>
          </cell>
          <cell r="O63" t="str">
            <v>Hакопленный износ-Mebel, uskunalar va jixozlar</v>
          </cell>
        </row>
        <row r="64">
          <cell r="A64">
            <v>9</v>
          </cell>
          <cell r="B64">
            <v>214</v>
          </cell>
          <cell r="C64">
            <v>7948</v>
          </cell>
          <cell r="D64">
            <v>15.02</v>
          </cell>
          <cell r="E64">
            <v>1</v>
          </cell>
          <cell r="F64">
            <v>16539</v>
          </cell>
          <cell r="H64">
            <v>1</v>
          </cell>
          <cell r="I64">
            <v>0</v>
          </cell>
          <cell r="J64">
            <v>690212.76</v>
          </cell>
          <cell r="K64">
            <v>0</v>
          </cell>
          <cell r="L64">
            <v>176628</v>
          </cell>
          <cell r="M64">
            <v>0</v>
          </cell>
          <cell r="N64">
            <v>866840.76</v>
          </cell>
          <cell r="O64" t="str">
            <v>Hакопленный износ-Mebel, uskunalar va jixozlar</v>
          </cell>
        </row>
        <row r="65">
          <cell r="A65">
            <v>9</v>
          </cell>
          <cell r="B65">
            <v>214</v>
          </cell>
          <cell r="C65">
            <v>8104</v>
          </cell>
          <cell r="D65">
            <v>15.02</v>
          </cell>
          <cell r="E65">
            <v>1</v>
          </cell>
          <cell r="F65">
            <v>16539</v>
          </cell>
          <cell r="H65">
            <v>1</v>
          </cell>
          <cell r="I65">
            <v>0</v>
          </cell>
          <cell r="J65">
            <v>693335.54</v>
          </cell>
          <cell r="K65">
            <v>0</v>
          </cell>
          <cell r="L65">
            <v>143324</v>
          </cell>
          <cell r="M65">
            <v>0</v>
          </cell>
          <cell r="N65">
            <v>836659.54</v>
          </cell>
          <cell r="O65" t="str">
            <v>Hакопленный износ-Mebel, uskunalar va jixozlar</v>
          </cell>
        </row>
        <row r="66">
          <cell r="A66">
            <v>9</v>
          </cell>
          <cell r="B66">
            <v>214</v>
          </cell>
          <cell r="C66">
            <v>8137</v>
          </cell>
          <cell r="D66">
            <v>15.02</v>
          </cell>
          <cell r="E66">
            <v>1</v>
          </cell>
          <cell r="F66">
            <v>16539</v>
          </cell>
          <cell r="H66">
            <v>1</v>
          </cell>
          <cell r="I66">
            <v>0</v>
          </cell>
          <cell r="J66">
            <v>530701</v>
          </cell>
          <cell r="K66">
            <v>0</v>
          </cell>
          <cell r="L66">
            <v>202734</v>
          </cell>
          <cell r="M66">
            <v>0</v>
          </cell>
          <cell r="N66">
            <v>733435</v>
          </cell>
          <cell r="O66" t="str">
            <v>Hакопленный износ-Mebel, uskunalar va jixozlar</v>
          </cell>
        </row>
        <row r="67">
          <cell r="A67">
            <v>9</v>
          </cell>
          <cell r="B67">
            <v>214</v>
          </cell>
          <cell r="C67">
            <v>8298</v>
          </cell>
          <cell r="D67">
            <v>15.02</v>
          </cell>
          <cell r="E67">
            <v>1</v>
          </cell>
          <cell r="F67">
            <v>16539</v>
          </cell>
          <cell r="H67">
            <v>1</v>
          </cell>
          <cell r="I67">
            <v>0</v>
          </cell>
          <cell r="J67">
            <v>799185.48</v>
          </cell>
          <cell r="K67">
            <v>0</v>
          </cell>
          <cell r="L67">
            <v>229214</v>
          </cell>
          <cell r="M67">
            <v>0</v>
          </cell>
          <cell r="N67">
            <v>1028399.48</v>
          </cell>
          <cell r="O67" t="str">
            <v>Hакопленный износ-Mebel, uskunalar va jixozlar</v>
          </cell>
        </row>
        <row r="68">
          <cell r="A68">
            <v>9</v>
          </cell>
          <cell r="B68">
            <v>214</v>
          </cell>
          <cell r="C68">
            <v>8533</v>
          </cell>
          <cell r="D68">
            <v>15.02</v>
          </cell>
          <cell r="E68">
            <v>1</v>
          </cell>
          <cell r="F68">
            <v>16539</v>
          </cell>
          <cell r="H68">
            <v>1</v>
          </cell>
          <cell r="I68">
            <v>0</v>
          </cell>
          <cell r="J68">
            <v>255458.33</v>
          </cell>
          <cell r="K68">
            <v>0</v>
          </cell>
          <cell r="L68">
            <v>159032.25</v>
          </cell>
          <cell r="M68">
            <v>0</v>
          </cell>
          <cell r="N68">
            <v>414490.58</v>
          </cell>
          <cell r="O68" t="str">
            <v>Hакопленный износ-Mebel, uskunalar va jixozlar</v>
          </cell>
        </row>
        <row r="69">
          <cell r="A69">
            <v>9</v>
          </cell>
          <cell r="B69">
            <v>214</v>
          </cell>
          <cell r="C69">
            <v>8659</v>
          </cell>
          <cell r="D69">
            <v>15.02</v>
          </cell>
          <cell r="E69">
            <v>1</v>
          </cell>
          <cell r="F69">
            <v>16539</v>
          </cell>
          <cell r="H69">
            <v>1</v>
          </cell>
          <cell r="I69">
            <v>0</v>
          </cell>
          <cell r="J69">
            <v>555582</v>
          </cell>
          <cell r="K69">
            <v>0</v>
          </cell>
          <cell r="L69">
            <v>172849</v>
          </cell>
          <cell r="M69">
            <v>0</v>
          </cell>
          <cell r="N69">
            <v>728431</v>
          </cell>
          <cell r="O69" t="str">
            <v>Hакопленный износ-Mebel, uskunalar va jixozlar</v>
          </cell>
        </row>
        <row r="70">
          <cell r="A70">
            <v>9</v>
          </cell>
          <cell r="B70">
            <v>214</v>
          </cell>
          <cell r="C70">
            <v>8137</v>
          </cell>
          <cell r="D70">
            <v>15.03</v>
          </cell>
          <cell r="E70">
            <v>1</v>
          </cell>
          <cell r="F70">
            <v>16545</v>
          </cell>
          <cell r="H70">
            <v>1</v>
          </cell>
          <cell r="I70">
            <v>0</v>
          </cell>
          <cell r="J70">
            <v>0</v>
          </cell>
          <cell r="K70">
            <v>0</v>
          </cell>
          <cell r="L70">
            <v>1098</v>
          </cell>
          <cell r="M70">
            <v>0</v>
          </cell>
          <cell r="N70">
            <v>1098</v>
          </cell>
          <cell r="O70" t="str">
            <v>Накопленный износ-Nomaterial aktivlar</v>
          </cell>
        </row>
        <row r="71">
          <cell r="A71">
            <v>9</v>
          </cell>
          <cell r="B71">
            <v>214</v>
          </cell>
          <cell r="C71">
            <v>3563</v>
          </cell>
          <cell r="D71">
            <v>31.01</v>
          </cell>
          <cell r="E71">
            <v>3</v>
          </cell>
          <cell r="F71">
            <v>10101.01</v>
          </cell>
          <cell r="H71">
            <v>1</v>
          </cell>
          <cell r="I71">
            <v>833309.78</v>
          </cell>
          <cell r="J71">
            <v>0</v>
          </cell>
          <cell r="K71">
            <v>477825279.14999998</v>
          </cell>
          <cell r="L71">
            <v>478548525.56999999</v>
          </cell>
          <cell r="M71">
            <v>110063.36</v>
          </cell>
          <cell r="N71">
            <v>0</v>
          </cell>
          <cell r="O71" t="str">
            <v>Кассавая наличность оборотной кассы</v>
          </cell>
        </row>
        <row r="72">
          <cell r="A72">
            <v>9</v>
          </cell>
          <cell r="B72">
            <v>214</v>
          </cell>
          <cell r="C72">
            <v>5996</v>
          </cell>
          <cell r="D72">
            <v>31.01</v>
          </cell>
          <cell r="E72">
            <v>3</v>
          </cell>
          <cell r="F72">
            <v>10101.01</v>
          </cell>
          <cell r="H72">
            <v>1</v>
          </cell>
          <cell r="I72">
            <v>2372705.35</v>
          </cell>
          <cell r="J72">
            <v>0</v>
          </cell>
          <cell r="K72">
            <v>392495712.38999999</v>
          </cell>
          <cell r="L72">
            <v>394085869.32999998</v>
          </cell>
          <cell r="M72">
            <v>782548.41</v>
          </cell>
          <cell r="N72">
            <v>0</v>
          </cell>
          <cell r="O72" t="str">
            <v>Tijorat bankning kassasi</v>
          </cell>
        </row>
        <row r="73">
          <cell r="A73">
            <v>9</v>
          </cell>
          <cell r="B73">
            <v>214</v>
          </cell>
          <cell r="C73">
            <v>7783</v>
          </cell>
          <cell r="D73">
            <v>31.01</v>
          </cell>
          <cell r="E73">
            <v>3</v>
          </cell>
          <cell r="F73">
            <v>10101.01</v>
          </cell>
          <cell r="H73">
            <v>1</v>
          </cell>
          <cell r="I73">
            <v>246751.31</v>
          </cell>
          <cell r="J73">
            <v>0</v>
          </cell>
          <cell r="K73">
            <v>246557038.33000001</v>
          </cell>
          <cell r="L73">
            <v>246088576.41</v>
          </cell>
          <cell r="M73">
            <v>715213.23</v>
          </cell>
          <cell r="N73">
            <v>0</v>
          </cell>
          <cell r="O73" t="str">
            <v>Кассавая наличность оборотной кассы</v>
          </cell>
        </row>
        <row r="74">
          <cell r="A74">
            <v>9</v>
          </cell>
          <cell r="B74">
            <v>214</v>
          </cell>
          <cell r="C74">
            <v>7845</v>
          </cell>
          <cell r="D74">
            <v>31.01</v>
          </cell>
          <cell r="E74">
            <v>3</v>
          </cell>
          <cell r="F74">
            <v>10101.01</v>
          </cell>
          <cell r="H74">
            <v>1</v>
          </cell>
          <cell r="I74">
            <v>42727.01</v>
          </cell>
          <cell r="J74">
            <v>0</v>
          </cell>
          <cell r="K74">
            <v>261628555.24000001</v>
          </cell>
          <cell r="L74">
            <v>261513237.93000001</v>
          </cell>
          <cell r="M74">
            <v>158044.32</v>
          </cell>
          <cell r="N74">
            <v>0</v>
          </cell>
          <cell r="O74" t="str">
            <v>Tijorat bankning kassasi</v>
          </cell>
        </row>
        <row r="75">
          <cell r="A75">
            <v>9</v>
          </cell>
          <cell r="B75">
            <v>214</v>
          </cell>
          <cell r="C75">
            <v>7948</v>
          </cell>
          <cell r="D75">
            <v>31.01</v>
          </cell>
          <cell r="E75">
            <v>3</v>
          </cell>
          <cell r="F75">
            <v>10101.01</v>
          </cell>
          <cell r="H75">
            <v>1</v>
          </cell>
          <cell r="I75">
            <v>658255.13</v>
          </cell>
          <cell r="J75">
            <v>0</v>
          </cell>
          <cell r="K75">
            <v>227486497.49000001</v>
          </cell>
          <cell r="L75">
            <v>227983562.63999999</v>
          </cell>
          <cell r="M75">
            <v>161189.98000000001</v>
          </cell>
          <cell r="N75">
            <v>0</v>
          </cell>
          <cell r="O75" t="str">
            <v>Tijorat bankning kassasi</v>
          </cell>
        </row>
        <row r="76">
          <cell r="A76">
            <v>9</v>
          </cell>
          <cell r="B76">
            <v>214</v>
          </cell>
          <cell r="C76">
            <v>8002</v>
          </cell>
          <cell r="D76">
            <v>31.01</v>
          </cell>
          <cell r="E76">
            <v>3</v>
          </cell>
          <cell r="F76">
            <v>10101.01</v>
          </cell>
          <cell r="H76">
            <v>1</v>
          </cell>
          <cell r="I76">
            <v>612879.51</v>
          </cell>
          <cell r="J76">
            <v>0</v>
          </cell>
          <cell r="K76">
            <v>149437536.75</v>
          </cell>
          <cell r="L76">
            <v>149869243.80000001</v>
          </cell>
          <cell r="M76">
            <v>181172.46</v>
          </cell>
          <cell r="N76">
            <v>0</v>
          </cell>
          <cell r="O76" t="str">
            <v>Tijorat bankning kassasi</v>
          </cell>
        </row>
        <row r="77">
          <cell r="A77">
            <v>9</v>
          </cell>
          <cell r="B77">
            <v>214</v>
          </cell>
          <cell r="C77">
            <v>8104</v>
          </cell>
          <cell r="D77">
            <v>31.01</v>
          </cell>
          <cell r="E77">
            <v>3</v>
          </cell>
          <cell r="F77">
            <v>10101.01</v>
          </cell>
          <cell r="H77">
            <v>1</v>
          </cell>
          <cell r="I77">
            <v>641040.15</v>
          </cell>
          <cell r="J77">
            <v>0</v>
          </cell>
          <cell r="K77">
            <v>185651951.69999999</v>
          </cell>
          <cell r="L77">
            <v>185657681.75</v>
          </cell>
          <cell r="M77">
            <v>635310.1</v>
          </cell>
          <cell r="N77">
            <v>0</v>
          </cell>
          <cell r="O77" t="str">
            <v>Tijorat bankning kassasi</v>
          </cell>
        </row>
        <row r="78">
          <cell r="A78">
            <v>9</v>
          </cell>
          <cell r="B78">
            <v>214</v>
          </cell>
          <cell r="C78">
            <v>8137</v>
          </cell>
          <cell r="D78">
            <v>31.01</v>
          </cell>
          <cell r="E78">
            <v>3</v>
          </cell>
          <cell r="F78">
            <v>10101.01</v>
          </cell>
          <cell r="H78">
            <v>1</v>
          </cell>
          <cell r="I78">
            <v>702219.44</v>
          </cell>
          <cell r="J78">
            <v>0</v>
          </cell>
          <cell r="K78">
            <v>148630461.33000001</v>
          </cell>
          <cell r="L78">
            <v>149129961.16999999</v>
          </cell>
          <cell r="M78">
            <v>202719.6</v>
          </cell>
          <cell r="N78">
            <v>0</v>
          </cell>
          <cell r="O78" t="str">
            <v>Tijorat bankning kassasi</v>
          </cell>
        </row>
        <row r="79">
          <cell r="A79">
            <v>9</v>
          </cell>
          <cell r="B79">
            <v>214</v>
          </cell>
          <cell r="C79">
            <v>8298</v>
          </cell>
          <cell r="D79">
            <v>31.01</v>
          </cell>
          <cell r="E79">
            <v>3</v>
          </cell>
          <cell r="F79">
            <v>10101.01</v>
          </cell>
          <cell r="H79">
            <v>1</v>
          </cell>
          <cell r="I79">
            <v>171965.58</v>
          </cell>
          <cell r="J79">
            <v>0</v>
          </cell>
          <cell r="K79">
            <v>204458498.56</v>
          </cell>
          <cell r="L79">
            <v>204351578.27000001</v>
          </cell>
          <cell r="M79">
            <v>278885.87</v>
          </cell>
          <cell r="N79">
            <v>0</v>
          </cell>
          <cell r="O79" t="str">
            <v>Tijorat bankning kassasi</v>
          </cell>
        </row>
        <row r="80">
          <cell r="A80">
            <v>9</v>
          </cell>
          <cell r="B80">
            <v>214</v>
          </cell>
          <cell r="C80">
            <v>8533</v>
          </cell>
          <cell r="D80">
            <v>31.01</v>
          </cell>
          <cell r="E80">
            <v>3</v>
          </cell>
          <cell r="F80">
            <v>10101.01</v>
          </cell>
          <cell r="H80">
            <v>1</v>
          </cell>
          <cell r="I80">
            <v>998833.25</v>
          </cell>
          <cell r="J80">
            <v>0</v>
          </cell>
          <cell r="K80">
            <v>72835336.920000002</v>
          </cell>
          <cell r="L80">
            <v>73453791.480000004</v>
          </cell>
          <cell r="M80">
            <v>380378.69</v>
          </cell>
          <cell r="N80">
            <v>0</v>
          </cell>
          <cell r="O80" t="str">
            <v>Tijorat bankning kassasi</v>
          </cell>
        </row>
        <row r="81">
          <cell r="A81">
            <v>9</v>
          </cell>
          <cell r="B81">
            <v>214</v>
          </cell>
          <cell r="C81">
            <v>8659</v>
          </cell>
          <cell r="D81">
            <v>31.01</v>
          </cell>
          <cell r="E81">
            <v>3</v>
          </cell>
          <cell r="F81">
            <v>10101.01</v>
          </cell>
          <cell r="H81">
            <v>1</v>
          </cell>
          <cell r="I81">
            <v>2274091.11</v>
          </cell>
          <cell r="J81">
            <v>0</v>
          </cell>
          <cell r="K81">
            <v>234069018.03</v>
          </cell>
          <cell r="L81">
            <v>234628178.84</v>
          </cell>
          <cell r="M81">
            <v>1714930.3</v>
          </cell>
          <cell r="N81">
            <v>0</v>
          </cell>
          <cell r="O81" t="str">
            <v>Tijorat bankning kassasi</v>
          </cell>
        </row>
        <row r="82">
          <cell r="A82">
            <v>9</v>
          </cell>
          <cell r="B82">
            <v>214</v>
          </cell>
          <cell r="C82">
            <v>3563</v>
          </cell>
          <cell r="D82">
            <v>32</v>
          </cell>
          <cell r="E82">
            <v>3</v>
          </cell>
          <cell r="F82">
            <v>10109.01</v>
          </cell>
          <cell r="H82">
            <v>1</v>
          </cell>
          <cell r="I82">
            <v>0</v>
          </cell>
          <cell r="J82">
            <v>0</v>
          </cell>
          <cell r="K82">
            <v>307766738.13999999</v>
          </cell>
          <cell r="L82">
            <v>307766738.13999999</v>
          </cell>
          <cell r="M82">
            <v>0</v>
          </cell>
          <cell r="N82">
            <v>0</v>
          </cell>
          <cell r="O82" t="str">
            <v>Денежные средства (Узб.сумы) в пути</v>
          </cell>
        </row>
        <row r="83">
          <cell r="A83">
            <v>9</v>
          </cell>
          <cell r="B83">
            <v>214</v>
          </cell>
          <cell r="C83">
            <v>5996</v>
          </cell>
          <cell r="D83">
            <v>32</v>
          </cell>
          <cell r="E83">
            <v>3</v>
          </cell>
          <cell r="F83">
            <v>10109.01</v>
          </cell>
          <cell r="H83">
            <v>1</v>
          </cell>
          <cell r="I83">
            <v>0</v>
          </cell>
          <cell r="J83">
            <v>0</v>
          </cell>
          <cell r="K83">
            <v>318882079.51999998</v>
          </cell>
          <cell r="L83">
            <v>318882079.51999998</v>
          </cell>
          <cell r="M83">
            <v>0</v>
          </cell>
          <cell r="N83">
            <v>0</v>
          </cell>
          <cell r="O83" t="str">
            <v>Денежные средства (Узб.сумы) в пути</v>
          </cell>
        </row>
        <row r="84">
          <cell r="A84">
            <v>9</v>
          </cell>
          <cell r="B84">
            <v>214</v>
          </cell>
          <cell r="C84">
            <v>7783</v>
          </cell>
          <cell r="D84">
            <v>32</v>
          </cell>
          <cell r="E84">
            <v>3</v>
          </cell>
          <cell r="F84">
            <v>10109.01</v>
          </cell>
          <cell r="H84">
            <v>1</v>
          </cell>
          <cell r="I84">
            <v>0</v>
          </cell>
          <cell r="J84">
            <v>0</v>
          </cell>
          <cell r="K84">
            <v>201084673.13999999</v>
          </cell>
          <cell r="L84">
            <v>201084673.13999999</v>
          </cell>
          <cell r="M84">
            <v>0</v>
          </cell>
          <cell r="N84">
            <v>0</v>
          </cell>
          <cell r="O84" t="str">
            <v>Денежные средства (Узб.сумы) в пути</v>
          </cell>
        </row>
        <row r="85">
          <cell r="A85">
            <v>9</v>
          </cell>
          <cell r="B85">
            <v>214</v>
          </cell>
          <cell r="C85">
            <v>7845</v>
          </cell>
          <cell r="D85">
            <v>32</v>
          </cell>
          <cell r="E85">
            <v>3</v>
          </cell>
          <cell r="F85">
            <v>10109.01</v>
          </cell>
          <cell r="H85">
            <v>1</v>
          </cell>
          <cell r="I85">
            <v>0</v>
          </cell>
          <cell r="J85">
            <v>0</v>
          </cell>
          <cell r="K85">
            <v>217079763.25999999</v>
          </cell>
          <cell r="L85">
            <v>217079763.25999999</v>
          </cell>
          <cell r="M85">
            <v>0</v>
          </cell>
          <cell r="N85">
            <v>0</v>
          </cell>
          <cell r="O85" t="str">
            <v>Денежные средства (Узб.сумы) в пути</v>
          </cell>
        </row>
        <row r="86">
          <cell r="A86">
            <v>9</v>
          </cell>
          <cell r="B86">
            <v>214</v>
          </cell>
          <cell r="C86">
            <v>7948</v>
          </cell>
          <cell r="D86">
            <v>32</v>
          </cell>
          <cell r="E86">
            <v>3</v>
          </cell>
          <cell r="F86">
            <v>10109.01</v>
          </cell>
          <cell r="H86">
            <v>1</v>
          </cell>
          <cell r="I86">
            <v>0</v>
          </cell>
          <cell r="J86">
            <v>0</v>
          </cell>
          <cell r="K86">
            <v>199138258</v>
          </cell>
          <cell r="L86">
            <v>199138258</v>
          </cell>
          <cell r="M86">
            <v>0</v>
          </cell>
          <cell r="N86">
            <v>0</v>
          </cell>
          <cell r="O86" t="str">
            <v>Денежные средства (Узб.сумы) в пути</v>
          </cell>
        </row>
        <row r="87">
          <cell r="A87">
            <v>9</v>
          </cell>
          <cell r="B87">
            <v>214</v>
          </cell>
          <cell r="C87">
            <v>8002</v>
          </cell>
          <cell r="D87">
            <v>32</v>
          </cell>
          <cell r="E87">
            <v>3</v>
          </cell>
          <cell r="F87">
            <v>10109.01</v>
          </cell>
          <cell r="H87">
            <v>1</v>
          </cell>
          <cell r="I87">
            <v>0</v>
          </cell>
          <cell r="J87">
            <v>0</v>
          </cell>
          <cell r="K87">
            <v>127873476.2</v>
          </cell>
          <cell r="L87">
            <v>127873476.2</v>
          </cell>
          <cell r="M87">
            <v>0</v>
          </cell>
          <cell r="N87">
            <v>0</v>
          </cell>
          <cell r="O87" t="str">
            <v>Денежные средства (Узб.сумы) в пути</v>
          </cell>
        </row>
        <row r="88">
          <cell r="A88">
            <v>9</v>
          </cell>
          <cell r="B88">
            <v>214</v>
          </cell>
          <cell r="C88">
            <v>8104</v>
          </cell>
          <cell r="D88">
            <v>32</v>
          </cell>
          <cell r="E88">
            <v>3</v>
          </cell>
          <cell r="F88">
            <v>10109.01</v>
          </cell>
          <cell r="H88">
            <v>1</v>
          </cell>
          <cell r="I88">
            <v>0</v>
          </cell>
          <cell r="J88">
            <v>0</v>
          </cell>
          <cell r="K88">
            <v>161610134.94</v>
          </cell>
          <cell r="L88">
            <v>161610134.94</v>
          </cell>
          <cell r="M88">
            <v>0</v>
          </cell>
          <cell r="N88">
            <v>0</v>
          </cell>
          <cell r="O88" t="str">
            <v>Денежные средства (Узб.сумы) в пути</v>
          </cell>
        </row>
        <row r="89">
          <cell r="A89">
            <v>9</v>
          </cell>
          <cell r="B89">
            <v>214</v>
          </cell>
          <cell r="C89">
            <v>8137</v>
          </cell>
          <cell r="D89">
            <v>32</v>
          </cell>
          <cell r="E89">
            <v>3</v>
          </cell>
          <cell r="F89">
            <v>10109.01</v>
          </cell>
          <cell r="H89">
            <v>1</v>
          </cell>
          <cell r="I89">
            <v>0</v>
          </cell>
          <cell r="J89">
            <v>0</v>
          </cell>
          <cell r="K89">
            <v>58039134.719999999</v>
          </cell>
          <cell r="L89">
            <v>58039134.719999999</v>
          </cell>
          <cell r="M89">
            <v>0</v>
          </cell>
          <cell r="N89">
            <v>0</v>
          </cell>
          <cell r="O89" t="str">
            <v>Денежные средства (Узб.сумы) в пути</v>
          </cell>
        </row>
        <row r="90">
          <cell r="A90">
            <v>9</v>
          </cell>
          <cell r="B90">
            <v>214</v>
          </cell>
          <cell r="C90">
            <v>8298</v>
          </cell>
          <cell r="D90">
            <v>32</v>
          </cell>
          <cell r="E90">
            <v>3</v>
          </cell>
          <cell r="F90">
            <v>10109.01</v>
          </cell>
          <cell r="H90">
            <v>1</v>
          </cell>
          <cell r="I90">
            <v>0</v>
          </cell>
          <cell r="J90">
            <v>0</v>
          </cell>
          <cell r="K90">
            <v>171670864.41</v>
          </cell>
          <cell r="L90">
            <v>171670864.41</v>
          </cell>
          <cell r="M90">
            <v>0</v>
          </cell>
          <cell r="N90">
            <v>0</v>
          </cell>
          <cell r="O90" t="str">
            <v>Денежные средства (Узб.сумы) в пути</v>
          </cell>
        </row>
        <row r="91">
          <cell r="A91">
            <v>9</v>
          </cell>
          <cell r="B91">
            <v>214</v>
          </cell>
          <cell r="C91">
            <v>8533</v>
          </cell>
          <cell r="D91">
            <v>32</v>
          </cell>
          <cell r="E91">
            <v>3</v>
          </cell>
          <cell r="F91">
            <v>10109.01</v>
          </cell>
          <cell r="H91">
            <v>1</v>
          </cell>
          <cell r="I91">
            <v>0</v>
          </cell>
          <cell r="J91">
            <v>0</v>
          </cell>
          <cell r="K91">
            <v>37655544</v>
          </cell>
          <cell r="L91">
            <v>37655544</v>
          </cell>
          <cell r="M91">
            <v>0</v>
          </cell>
          <cell r="N91">
            <v>0</v>
          </cell>
          <cell r="O91" t="str">
            <v>Денежные средства (Узб.сумы) в пути</v>
          </cell>
        </row>
        <row r="92">
          <cell r="A92">
            <v>9</v>
          </cell>
          <cell r="B92">
            <v>214</v>
          </cell>
          <cell r="C92">
            <v>8659</v>
          </cell>
          <cell r="D92">
            <v>32</v>
          </cell>
          <cell r="E92">
            <v>3</v>
          </cell>
          <cell r="F92">
            <v>10109.01</v>
          </cell>
          <cell r="H92">
            <v>1</v>
          </cell>
          <cell r="I92">
            <v>0</v>
          </cell>
          <cell r="J92">
            <v>0</v>
          </cell>
          <cell r="K92">
            <v>193208899.18000001</v>
          </cell>
          <cell r="L92">
            <v>193208899.18000001</v>
          </cell>
          <cell r="M92">
            <v>0</v>
          </cell>
          <cell r="N92">
            <v>0</v>
          </cell>
          <cell r="O92" t="str">
            <v>Денежные средства (Узб.сумы) в пути</v>
          </cell>
        </row>
        <row r="93">
          <cell r="A93">
            <v>9</v>
          </cell>
          <cell r="B93">
            <v>214</v>
          </cell>
          <cell r="C93">
            <v>8298</v>
          </cell>
          <cell r="D93">
            <v>33</v>
          </cell>
          <cell r="E93">
            <v>3</v>
          </cell>
          <cell r="F93">
            <v>10101.02</v>
          </cell>
          <cell r="H93">
            <v>1</v>
          </cell>
          <cell r="I93">
            <v>1700000</v>
          </cell>
          <cell r="J93">
            <v>0</v>
          </cell>
          <cell r="K93">
            <v>1030000</v>
          </cell>
          <cell r="L93">
            <v>2730000</v>
          </cell>
          <cell r="M93">
            <v>0</v>
          </cell>
          <cell r="N93">
            <v>0</v>
          </cell>
          <cell r="O93" t="str">
            <v>Limitdan ortiq naqd pul mablaglari</v>
          </cell>
        </row>
        <row r="94">
          <cell r="A94">
            <v>9</v>
          </cell>
          <cell r="B94">
            <v>214</v>
          </cell>
          <cell r="C94">
            <v>3563</v>
          </cell>
          <cell r="D94">
            <v>70</v>
          </cell>
          <cell r="E94">
            <v>5</v>
          </cell>
          <cell r="F94">
            <v>20206.009999999998</v>
          </cell>
          <cell r="H94">
            <v>2</v>
          </cell>
          <cell r="I94">
            <v>0</v>
          </cell>
          <cell r="J94">
            <v>38519.800000000003</v>
          </cell>
          <cell r="K94">
            <v>0</v>
          </cell>
          <cell r="L94">
            <v>8711.82</v>
          </cell>
          <cell r="M94">
            <v>0</v>
          </cell>
          <cell r="N94">
            <v>47231.62</v>
          </cell>
          <cell r="O94" t="str">
            <v>Валютный вклад до востребования</v>
          </cell>
        </row>
        <row r="95">
          <cell r="A95">
            <v>9</v>
          </cell>
          <cell r="B95">
            <v>214</v>
          </cell>
          <cell r="C95">
            <v>214</v>
          </cell>
          <cell r="D95">
            <v>120.01</v>
          </cell>
          <cell r="E95">
            <v>6</v>
          </cell>
          <cell r="F95">
            <v>23404.01</v>
          </cell>
          <cell r="H95">
            <v>2</v>
          </cell>
          <cell r="I95">
            <v>0</v>
          </cell>
          <cell r="J95">
            <v>0</v>
          </cell>
          <cell r="K95">
            <v>5239900</v>
          </cell>
          <cell r="L95">
            <v>5682700</v>
          </cell>
          <cell r="M95">
            <v>0</v>
          </cell>
          <cell r="N95">
            <v>442800</v>
          </cell>
          <cell r="O95" t="str">
            <v>Mudofaa Vazirligining nafaqalari bo`yicha hisob-kitoblar</v>
          </cell>
        </row>
        <row r="96">
          <cell r="A96">
            <v>9</v>
          </cell>
          <cell r="B96">
            <v>214</v>
          </cell>
          <cell r="C96">
            <v>3563</v>
          </cell>
          <cell r="D96">
            <v>120.01</v>
          </cell>
          <cell r="E96">
            <v>6</v>
          </cell>
          <cell r="F96">
            <v>23404.01</v>
          </cell>
          <cell r="H96">
            <v>2</v>
          </cell>
          <cell r="I96">
            <v>0</v>
          </cell>
          <cell r="J96">
            <v>298713.31</v>
          </cell>
          <cell r="K96">
            <v>3414958.44</v>
          </cell>
          <cell r="L96">
            <v>3134000</v>
          </cell>
          <cell r="M96">
            <v>0</v>
          </cell>
          <cell r="N96">
            <v>17754.87</v>
          </cell>
          <cell r="O96" t="str">
            <v>Mudofaa Vazirligining nafaqalari bo`yicha hisob-kitoblar</v>
          </cell>
        </row>
        <row r="97">
          <cell r="A97">
            <v>9</v>
          </cell>
          <cell r="B97">
            <v>214</v>
          </cell>
          <cell r="C97">
            <v>5996</v>
          </cell>
          <cell r="D97">
            <v>120.01</v>
          </cell>
          <cell r="E97">
            <v>6</v>
          </cell>
          <cell r="F97">
            <v>23404.01</v>
          </cell>
          <cell r="H97">
            <v>2</v>
          </cell>
          <cell r="I97">
            <v>0</v>
          </cell>
          <cell r="J97">
            <v>82120.11</v>
          </cell>
          <cell r="K97">
            <v>2690683.85</v>
          </cell>
          <cell r="L97">
            <v>2709089</v>
          </cell>
          <cell r="M97">
            <v>0</v>
          </cell>
          <cell r="N97">
            <v>100525.26</v>
          </cell>
          <cell r="O97" t="str">
            <v>Mudofaa Vazirligining nafaqalari bo`yicha hisob-kitoblar</v>
          </cell>
        </row>
        <row r="98">
          <cell r="A98">
            <v>9</v>
          </cell>
          <cell r="B98">
            <v>214</v>
          </cell>
          <cell r="C98">
            <v>7783</v>
          </cell>
          <cell r="D98">
            <v>120.01</v>
          </cell>
          <cell r="E98">
            <v>6</v>
          </cell>
          <cell r="F98">
            <v>23404.01</v>
          </cell>
          <cell r="H98">
            <v>2</v>
          </cell>
          <cell r="I98">
            <v>0</v>
          </cell>
          <cell r="J98">
            <v>72898.710000000006</v>
          </cell>
          <cell r="K98">
            <v>1773208.5</v>
          </cell>
          <cell r="L98">
            <v>1742589</v>
          </cell>
          <cell r="M98">
            <v>0</v>
          </cell>
          <cell r="N98">
            <v>42279.21</v>
          </cell>
          <cell r="O98" t="str">
            <v>Mudofaa Vazirligining nafaqalari bo`yicha hisob-kitoblar</v>
          </cell>
        </row>
        <row r="99">
          <cell r="A99">
            <v>9</v>
          </cell>
          <cell r="B99">
            <v>214</v>
          </cell>
          <cell r="C99">
            <v>7845</v>
          </cell>
          <cell r="D99">
            <v>120.01</v>
          </cell>
          <cell r="E99">
            <v>6</v>
          </cell>
          <cell r="F99">
            <v>23404.01</v>
          </cell>
          <cell r="H99">
            <v>2</v>
          </cell>
          <cell r="I99">
            <v>0</v>
          </cell>
          <cell r="J99">
            <v>734</v>
          </cell>
          <cell r="K99">
            <v>90763</v>
          </cell>
          <cell r="L99">
            <v>94500</v>
          </cell>
          <cell r="M99">
            <v>0</v>
          </cell>
          <cell r="N99">
            <v>4471</v>
          </cell>
          <cell r="O99" t="str">
            <v>Mudofaa Vazirligining nafaqalari bo`yicha hisob-kitoblar</v>
          </cell>
        </row>
        <row r="100">
          <cell r="A100">
            <v>9</v>
          </cell>
          <cell r="B100">
            <v>214</v>
          </cell>
          <cell r="C100">
            <v>8002</v>
          </cell>
          <cell r="D100">
            <v>120.01</v>
          </cell>
          <cell r="E100">
            <v>6</v>
          </cell>
          <cell r="F100">
            <v>23404.01</v>
          </cell>
          <cell r="H100">
            <v>2</v>
          </cell>
          <cell r="I100">
            <v>0</v>
          </cell>
          <cell r="J100">
            <v>23286</v>
          </cell>
          <cell r="K100">
            <v>345351</v>
          </cell>
          <cell r="L100">
            <v>384400</v>
          </cell>
          <cell r="M100">
            <v>0</v>
          </cell>
          <cell r="N100">
            <v>62335</v>
          </cell>
          <cell r="O100" t="str">
            <v>Mudofaa Vazirligining nafaqalari bo`yicha hisob-kitoblar</v>
          </cell>
        </row>
        <row r="101">
          <cell r="A101">
            <v>9</v>
          </cell>
          <cell r="B101">
            <v>214</v>
          </cell>
          <cell r="C101">
            <v>8104</v>
          </cell>
          <cell r="D101">
            <v>120.01</v>
          </cell>
          <cell r="E101">
            <v>6</v>
          </cell>
          <cell r="F101">
            <v>23404.01</v>
          </cell>
          <cell r="H101">
            <v>2</v>
          </cell>
          <cell r="I101">
            <v>0</v>
          </cell>
          <cell r="J101">
            <v>11090</v>
          </cell>
          <cell r="K101">
            <v>313920</v>
          </cell>
          <cell r="L101">
            <v>305011</v>
          </cell>
          <cell r="M101">
            <v>0</v>
          </cell>
          <cell r="N101">
            <v>2181</v>
          </cell>
          <cell r="O101" t="str">
            <v>Mudofaa Vazirligining nafaqalari bo`yicha hisob-kitoblar</v>
          </cell>
        </row>
        <row r="102">
          <cell r="A102">
            <v>9</v>
          </cell>
          <cell r="B102">
            <v>214</v>
          </cell>
          <cell r="C102">
            <v>8137</v>
          </cell>
          <cell r="D102">
            <v>120.01</v>
          </cell>
          <cell r="E102">
            <v>6</v>
          </cell>
          <cell r="F102">
            <v>23404.01</v>
          </cell>
          <cell r="H102">
            <v>2</v>
          </cell>
          <cell r="I102">
            <v>0</v>
          </cell>
          <cell r="J102">
            <v>37784.199999999997</v>
          </cell>
          <cell r="K102">
            <v>107815</v>
          </cell>
          <cell r="L102">
            <v>80000</v>
          </cell>
          <cell r="M102">
            <v>0</v>
          </cell>
          <cell r="N102">
            <v>9969.2000000000007</v>
          </cell>
          <cell r="O102" t="str">
            <v>Mudofaa Vazirligining nafaqalari bo`yicha hisob-kitoblar</v>
          </cell>
        </row>
        <row r="103">
          <cell r="A103">
            <v>9</v>
          </cell>
          <cell r="B103">
            <v>214</v>
          </cell>
          <cell r="C103">
            <v>8298</v>
          </cell>
          <cell r="D103">
            <v>120.01</v>
          </cell>
          <cell r="E103">
            <v>6</v>
          </cell>
          <cell r="F103">
            <v>23404.01</v>
          </cell>
          <cell r="H103">
            <v>2</v>
          </cell>
          <cell r="I103">
            <v>0</v>
          </cell>
          <cell r="J103">
            <v>24398</v>
          </cell>
          <cell r="K103">
            <v>160297.76</v>
          </cell>
          <cell r="L103">
            <v>138500</v>
          </cell>
          <cell r="M103">
            <v>0</v>
          </cell>
          <cell r="N103">
            <v>2600.2399999999998</v>
          </cell>
          <cell r="O103" t="str">
            <v>Mudofaa Vazirligining nafaqalari bo`yicha hisob-kitoblar</v>
          </cell>
        </row>
        <row r="104">
          <cell r="A104">
            <v>9</v>
          </cell>
          <cell r="B104">
            <v>214</v>
          </cell>
          <cell r="C104">
            <v>8659</v>
          </cell>
          <cell r="D104">
            <v>120.01</v>
          </cell>
          <cell r="E104">
            <v>6</v>
          </cell>
          <cell r="F104">
            <v>23404.01</v>
          </cell>
          <cell r="H104">
            <v>2</v>
          </cell>
          <cell r="I104">
            <v>0</v>
          </cell>
          <cell r="J104">
            <v>23223</v>
          </cell>
          <cell r="K104">
            <v>106342</v>
          </cell>
          <cell r="L104">
            <v>106900</v>
          </cell>
          <cell r="M104">
            <v>0</v>
          </cell>
          <cell r="N104">
            <v>23781</v>
          </cell>
          <cell r="O104" t="str">
            <v>Mudofaa Vazirligining nafaqalari bo`yicha hisob-kitoblar</v>
          </cell>
        </row>
        <row r="105">
          <cell r="A105">
            <v>9</v>
          </cell>
          <cell r="B105">
            <v>214</v>
          </cell>
          <cell r="C105">
            <v>214</v>
          </cell>
          <cell r="D105">
            <v>120.02</v>
          </cell>
          <cell r="E105">
            <v>6</v>
          </cell>
          <cell r="F105">
            <v>23404.02</v>
          </cell>
          <cell r="H105">
            <v>2</v>
          </cell>
          <cell r="I105">
            <v>0</v>
          </cell>
          <cell r="J105">
            <v>0</v>
          </cell>
          <cell r="K105">
            <v>38154500</v>
          </cell>
          <cell r="L105">
            <v>38945000</v>
          </cell>
          <cell r="M105">
            <v>0</v>
          </cell>
          <cell r="N105">
            <v>790500</v>
          </cell>
          <cell r="O105" t="str">
            <v>Ichki Ishlar Vazirligining nafaqalari bo`yicha hisob-kitobla</v>
          </cell>
        </row>
        <row r="106">
          <cell r="A106">
            <v>9</v>
          </cell>
          <cell r="B106">
            <v>214</v>
          </cell>
          <cell r="C106">
            <v>3563</v>
          </cell>
          <cell r="D106">
            <v>120.02</v>
          </cell>
          <cell r="E106">
            <v>6</v>
          </cell>
          <cell r="F106">
            <v>23404.02</v>
          </cell>
          <cell r="H106">
            <v>2</v>
          </cell>
          <cell r="I106">
            <v>0</v>
          </cell>
          <cell r="J106">
            <v>1448889.41</v>
          </cell>
          <cell r="K106">
            <v>22075922.579999998</v>
          </cell>
          <cell r="L106">
            <v>20947500</v>
          </cell>
          <cell r="M106">
            <v>0</v>
          </cell>
          <cell r="N106">
            <v>320466.83</v>
          </cell>
          <cell r="O106" t="str">
            <v>Ichki Ishlar Vazirligining nafaqalari bo`yicha hisob-kitobla</v>
          </cell>
        </row>
        <row r="107">
          <cell r="A107">
            <v>9</v>
          </cell>
          <cell r="B107">
            <v>214</v>
          </cell>
          <cell r="C107">
            <v>5996</v>
          </cell>
          <cell r="D107">
            <v>120.02</v>
          </cell>
          <cell r="E107">
            <v>6</v>
          </cell>
          <cell r="F107">
            <v>23404.02</v>
          </cell>
          <cell r="H107">
            <v>2</v>
          </cell>
          <cell r="I107">
            <v>0</v>
          </cell>
          <cell r="J107">
            <v>990677.26</v>
          </cell>
          <cell r="K107">
            <v>14318963</v>
          </cell>
          <cell r="L107">
            <v>14182640</v>
          </cell>
          <cell r="M107">
            <v>0</v>
          </cell>
          <cell r="N107">
            <v>854354.26</v>
          </cell>
          <cell r="O107" t="str">
            <v>Ichki Ishlar Vazirligining nafaqalari bo`yicha hisob-kitobla</v>
          </cell>
        </row>
        <row r="108">
          <cell r="A108">
            <v>9</v>
          </cell>
          <cell r="B108">
            <v>214</v>
          </cell>
          <cell r="C108">
            <v>7783</v>
          </cell>
          <cell r="D108">
            <v>120.02</v>
          </cell>
          <cell r="E108">
            <v>6</v>
          </cell>
          <cell r="F108">
            <v>23404.02</v>
          </cell>
          <cell r="H108">
            <v>2</v>
          </cell>
          <cell r="I108">
            <v>0</v>
          </cell>
          <cell r="J108">
            <v>637511.43999999994</v>
          </cell>
          <cell r="K108">
            <v>15976394.25</v>
          </cell>
          <cell r="L108">
            <v>16827248</v>
          </cell>
          <cell r="M108">
            <v>0</v>
          </cell>
          <cell r="N108">
            <v>1488365.19</v>
          </cell>
          <cell r="O108" t="str">
            <v>Ichki Ishlar Vazirligining nafaqalari bo`yicha hisob-kitobla</v>
          </cell>
        </row>
        <row r="109">
          <cell r="A109">
            <v>9</v>
          </cell>
          <cell r="B109">
            <v>214</v>
          </cell>
          <cell r="C109">
            <v>7845</v>
          </cell>
          <cell r="D109">
            <v>120.02</v>
          </cell>
          <cell r="E109">
            <v>6</v>
          </cell>
          <cell r="F109">
            <v>23404.02</v>
          </cell>
          <cell r="H109">
            <v>2</v>
          </cell>
          <cell r="I109">
            <v>0</v>
          </cell>
          <cell r="J109">
            <v>10184.629999999999</v>
          </cell>
          <cell r="K109">
            <v>1338676</v>
          </cell>
          <cell r="L109">
            <v>1350000</v>
          </cell>
          <cell r="M109">
            <v>0</v>
          </cell>
          <cell r="N109">
            <v>21508.63</v>
          </cell>
          <cell r="O109" t="str">
            <v>Ichki Ishlar Vazirligining nafaqalari bo`yicha hisob-kitobla</v>
          </cell>
        </row>
        <row r="110">
          <cell r="A110">
            <v>9</v>
          </cell>
          <cell r="B110">
            <v>214</v>
          </cell>
          <cell r="C110">
            <v>7948</v>
          </cell>
          <cell r="D110">
            <v>120.02</v>
          </cell>
          <cell r="E110">
            <v>6</v>
          </cell>
          <cell r="F110">
            <v>23404.02</v>
          </cell>
          <cell r="H110">
            <v>2</v>
          </cell>
          <cell r="I110">
            <v>0</v>
          </cell>
          <cell r="J110">
            <v>251348.72</v>
          </cell>
          <cell r="K110">
            <v>2367845</v>
          </cell>
          <cell r="L110">
            <v>2125000</v>
          </cell>
          <cell r="M110">
            <v>0</v>
          </cell>
          <cell r="N110">
            <v>8503.7199999999993</v>
          </cell>
          <cell r="O110" t="str">
            <v>Ichki Ishlar Vazirligining nafaqalari bo`yicha hisob-kitobla</v>
          </cell>
        </row>
        <row r="111">
          <cell r="A111">
            <v>9</v>
          </cell>
          <cell r="B111">
            <v>214</v>
          </cell>
          <cell r="C111">
            <v>8002</v>
          </cell>
          <cell r="D111">
            <v>120.02</v>
          </cell>
          <cell r="E111">
            <v>6</v>
          </cell>
          <cell r="F111">
            <v>23404.02</v>
          </cell>
          <cell r="H111">
            <v>2</v>
          </cell>
          <cell r="I111">
            <v>0</v>
          </cell>
          <cell r="J111">
            <v>74231.839999999997</v>
          </cell>
          <cell r="K111">
            <v>1360197</v>
          </cell>
          <cell r="L111">
            <v>1360000</v>
          </cell>
          <cell r="M111">
            <v>0</v>
          </cell>
          <cell r="N111">
            <v>74034.84</v>
          </cell>
          <cell r="O111" t="str">
            <v>Ichki Ishlar Vazirligining nafaqalari bo`yicha hisob-kitobla</v>
          </cell>
        </row>
        <row r="112">
          <cell r="A112">
            <v>9</v>
          </cell>
          <cell r="B112">
            <v>214</v>
          </cell>
          <cell r="C112">
            <v>8104</v>
          </cell>
          <cell r="D112">
            <v>120.02</v>
          </cell>
          <cell r="E112">
            <v>6</v>
          </cell>
          <cell r="F112">
            <v>23404.02</v>
          </cell>
          <cell r="H112">
            <v>2</v>
          </cell>
          <cell r="I112">
            <v>0</v>
          </cell>
          <cell r="J112">
            <v>18196.04</v>
          </cell>
          <cell r="K112">
            <v>3131902.14</v>
          </cell>
          <cell r="L112">
            <v>3117000</v>
          </cell>
          <cell r="M112">
            <v>0</v>
          </cell>
          <cell r="N112">
            <v>3293.9</v>
          </cell>
          <cell r="O112" t="str">
            <v>Ichki Ishlar Vazirligining nafaqalari bo`yicha hisob-kitobla</v>
          </cell>
        </row>
        <row r="113">
          <cell r="A113">
            <v>9</v>
          </cell>
          <cell r="B113">
            <v>214</v>
          </cell>
          <cell r="C113">
            <v>8137</v>
          </cell>
          <cell r="D113">
            <v>120.02</v>
          </cell>
          <cell r="E113">
            <v>6</v>
          </cell>
          <cell r="F113">
            <v>23404.02</v>
          </cell>
          <cell r="H113">
            <v>2</v>
          </cell>
          <cell r="I113">
            <v>0</v>
          </cell>
          <cell r="J113">
            <v>32796.04</v>
          </cell>
          <cell r="K113">
            <v>1506383</v>
          </cell>
          <cell r="L113">
            <v>1495000</v>
          </cell>
          <cell r="M113">
            <v>0</v>
          </cell>
          <cell r="N113">
            <v>21413.040000000001</v>
          </cell>
          <cell r="O113" t="str">
            <v>Ichki Ishlar Vazirligining nafaqalari bo`yicha hisob-kitobla</v>
          </cell>
        </row>
        <row r="114">
          <cell r="A114">
            <v>9</v>
          </cell>
          <cell r="B114">
            <v>214</v>
          </cell>
          <cell r="C114">
            <v>8298</v>
          </cell>
          <cell r="D114">
            <v>120.02</v>
          </cell>
          <cell r="E114">
            <v>6</v>
          </cell>
          <cell r="F114">
            <v>23404.02</v>
          </cell>
          <cell r="H114">
            <v>2</v>
          </cell>
          <cell r="I114">
            <v>0</v>
          </cell>
          <cell r="J114">
            <v>941.14</v>
          </cell>
          <cell r="K114">
            <v>839824</v>
          </cell>
          <cell r="L114">
            <v>875000</v>
          </cell>
          <cell r="M114">
            <v>0</v>
          </cell>
          <cell r="N114">
            <v>36117.14</v>
          </cell>
          <cell r="O114" t="str">
            <v>Ichki Ishlar Vazirligining nafaqalari bo`yicha hisob-kitobla</v>
          </cell>
        </row>
        <row r="115">
          <cell r="A115">
            <v>9</v>
          </cell>
          <cell r="B115">
            <v>214</v>
          </cell>
          <cell r="C115">
            <v>8533</v>
          </cell>
          <cell r="D115">
            <v>120.02</v>
          </cell>
          <cell r="E115">
            <v>6</v>
          </cell>
          <cell r="F115">
            <v>23404.02</v>
          </cell>
          <cell r="H115">
            <v>2</v>
          </cell>
          <cell r="I115">
            <v>0</v>
          </cell>
          <cell r="J115">
            <v>2102.6799999999998</v>
          </cell>
          <cell r="K115">
            <v>1458562</v>
          </cell>
          <cell r="L115">
            <v>1752000</v>
          </cell>
          <cell r="M115">
            <v>0</v>
          </cell>
          <cell r="N115">
            <v>295540.68</v>
          </cell>
          <cell r="O115" t="str">
            <v>Ichki Ishlar Vazirligining nafaqalari bo`yicha hisob-kitobla</v>
          </cell>
        </row>
        <row r="116">
          <cell r="A116">
            <v>9</v>
          </cell>
          <cell r="B116">
            <v>214</v>
          </cell>
          <cell r="C116">
            <v>8659</v>
          </cell>
          <cell r="D116">
            <v>120.02</v>
          </cell>
          <cell r="E116">
            <v>6</v>
          </cell>
          <cell r="F116">
            <v>23404.02</v>
          </cell>
          <cell r="H116">
            <v>2</v>
          </cell>
          <cell r="I116">
            <v>0</v>
          </cell>
          <cell r="J116">
            <v>1039</v>
          </cell>
          <cell r="K116">
            <v>2022906</v>
          </cell>
          <cell r="L116">
            <v>2071000</v>
          </cell>
          <cell r="M116">
            <v>0</v>
          </cell>
          <cell r="N116">
            <v>49133</v>
          </cell>
          <cell r="O116" t="str">
            <v>Ichki Ishlar Vazirligining nafaqalari bo`yicha hisob-kitobla</v>
          </cell>
        </row>
        <row r="117">
          <cell r="A117">
            <v>9</v>
          </cell>
          <cell r="B117">
            <v>214</v>
          </cell>
          <cell r="C117">
            <v>214</v>
          </cell>
          <cell r="D117">
            <v>120.03</v>
          </cell>
          <cell r="E117">
            <v>6</v>
          </cell>
          <cell r="F117">
            <v>23404.03</v>
          </cell>
          <cell r="H117">
            <v>2</v>
          </cell>
          <cell r="I117">
            <v>0</v>
          </cell>
          <cell r="J117">
            <v>0</v>
          </cell>
          <cell r="K117">
            <v>1578018.08</v>
          </cell>
          <cell r="L117">
            <v>1638018.08</v>
          </cell>
          <cell r="M117">
            <v>0</v>
          </cell>
          <cell r="N117">
            <v>60000</v>
          </cell>
          <cell r="O117" t="str">
            <v>Milliy Havfsizlik Hizmati nafaqalari bo`yicha hisob-kitoblar</v>
          </cell>
        </row>
        <row r="118">
          <cell r="A118">
            <v>9</v>
          </cell>
          <cell r="B118">
            <v>214</v>
          </cell>
          <cell r="C118">
            <v>3563</v>
          </cell>
          <cell r="D118">
            <v>120.03</v>
          </cell>
          <cell r="E118">
            <v>6</v>
          </cell>
          <cell r="F118">
            <v>23404.03</v>
          </cell>
          <cell r="H118">
            <v>2</v>
          </cell>
          <cell r="I118">
            <v>0</v>
          </cell>
          <cell r="J118">
            <v>378.06</v>
          </cell>
          <cell r="K118">
            <v>1265152.01</v>
          </cell>
          <cell r="L118">
            <v>1367018.08</v>
          </cell>
          <cell r="M118">
            <v>0</v>
          </cell>
          <cell r="N118">
            <v>102244.13</v>
          </cell>
          <cell r="O118" t="str">
            <v>Milliy Havfsizlik Hizmati nafaqalari bo`yicha hisob-kitoblar</v>
          </cell>
        </row>
        <row r="119">
          <cell r="A119">
            <v>9</v>
          </cell>
          <cell r="B119">
            <v>214</v>
          </cell>
          <cell r="C119">
            <v>5996</v>
          </cell>
          <cell r="D119">
            <v>120.03</v>
          </cell>
          <cell r="E119">
            <v>6</v>
          </cell>
          <cell r="F119">
            <v>23404.03</v>
          </cell>
          <cell r="H119">
            <v>2</v>
          </cell>
          <cell r="I119">
            <v>0</v>
          </cell>
          <cell r="J119">
            <v>6538.44</v>
          </cell>
          <cell r="K119">
            <v>398127.69</v>
          </cell>
          <cell r="L119">
            <v>487000</v>
          </cell>
          <cell r="M119">
            <v>0</v>
          </cell>
          <cell r="N119">
            <v>95410.75</v>
          </cell>
          <cell r="O119" t="str">
            <v>Milliy Havfsizlik Hizmati nafaqalari bo`yicha hisob-kitoblar</v>
          </cell>
        </row>
        <row r="120">
          <cell r="A120">
            <v>9</v>
          </cell>
          <cell r="B120">
            <v>214</v>
          </cell>
          <cell r="C120">
            <v>7783</v>
          </cell>
          <cell r="D120">
            <v>120.03</v>
          </cell>
          <cell r="E120">
            <v>6</v>
          </cell>
          <cell r="F120">
            <v>23404.03</v>
          </cell>
          <cell r="H120">
            <v>2</v>
          </cell>
          <cell r="I120">
            <v>0</v>
          </cell>
          <cell r="J120">
            <v>29888.36</v>
          </cell>
          <cell r="K120">
            <v>358724.6</v>
          </cell>
          <cell r="L120">
            <v>345000</v>
          </cell>
          <cell r="M120">
            <v>0</v>
          </cell>
          <cell r="N120">
            <v>16163.76</v>
          </cell>
          <cell r="O120" t="str">
            <v>Milliy Havfsizlik Hizmati nafaqalari bo`yicha hisob-kitoblar</v>
          </cell>
        </row>
        <row r="121">
          <cell r="A121">
            <v>9</v>
          </cell>
          <cell r="B121">
            <v>214</v>
          </cell>
          <cell r="C121">
            <v>7845</v>
          </cell>
          <cell r="D121">
            <v>120.03</v>
          </cell>
          <cell r="E121">
            <v>6</v>
          </cell>
          <cell r="F121">
            <v>23404.03</v>
          </cell>
          <cell r="H121">
            <v>2</v>
          </cell>
          <cell r="I121">
            <v>0</v>
          </cell>
          <cell r="J121">
            <v>518.08000000000004</v>
          </cell>
          <cell r="K121">
            <v>518.08000000000004</v>
          </cell>
          <cell r="L121">
            <v>0</v>
          </cell>
          <cell r="M121">
            <v>0</v>
          </cell>
          <cell r="N121">
            <v>0</v>
          </cell>
          <cell r="O121" t="str">
            <v>Milliy Havfsizlik Hizmati nafaqalari bo`yicha hisob-kitoblar</v>
          </cell>
        </row>
        <row r="122">
          <cell r="A122">
            <v>9</v>
          </cell>
          <cell r="B122">
            <v>214</v>
          </cell>
          <cell r="C122">
            <v>8002</v>
          </cell>
          <cell r="D122">
            <v>120.03</v>
          </cell>
          <cell r="E122">
            <v>6</v>
          </cell>
          <cell r="F122">
            <v>23404.03</v>
          </cell>
          <cell r="H122">
            <v>2</v>
          </cell>
          <cell r="I122">
            <v>0</v>
          </cell>
          <cell r="J122">
            <v>3011</v>
          </cell>
          <cell r="K122">
            <v>75260</v>
          </cell>
          <cell r="L122">
            <v>76395</v>
          </cell>
          <cell r="M122">
            <v>0</v>
          </cell>
          <cell r="N122">
            <v>4146</v>
          </cell>
          <cell r="O122" t="str">
            <v>Milliy Havfsizlik Hizmati nafaqalari bo`yicha hisob-kitoblar</v>
          </cell>
        </row>
        <row r="123">
          <cell r="A123">
            <v>9</v>
          </cell>
          <cell r="B123">
            <v>214</v>
          </cell>
          <cell r="C123">
            <v>8137</v>
          </cell>
          <cell r="D123">
            <v>120.03</v>
          </cell>
          <cell r="E123">
            <v>6</v>
          </cell>
          <cell r="F123">
            <v>23404.03</v>
          </cell>
          <cell r="H123">
            <v>2</v>
          </cell>
          <cell r="I123">
            <v>0</v>
          </cell>
          <cell r="J123">
            <v>3910.68</v>
          </cell>
          <cell r="K123">
            <v>191579.17</v>
          </cell>
          <cell r="L123">
            <v>195000</v>
          </cell>
          <cell r="M123">
            <v>0</v>
          </cell>
          <cell r="N123">
            <v>7331.51</v>
          </cell>
          <cell r="O123" t="str">
            <v>Milliy Havfsizlik Hizmati nafaqalari bo`yicha hisob-kitoblar</v>
          </cell>
        </row>
        <row r="124">
          <cell r="A124">
            <v>9</v>
          </cell>
          <cell r="B124">
            <v>214</v>
          </cell>
          <cell r="C124">
            <v>3563</v>
          </cell>
          <cell r="D124">
            <v>120.04</v>
          </cell>
          <cell r="E124">
            <v>6</v>
          </cell>
          <cell r="F124">
            <v>23404.04</v>
          </cell>
          <cell r="H124">
            <v>2</v>
          </cell>
          <cell r="I124">
            <v>0</v>
          </cell>
          <cell r="J124">
            <v>38285</v>
          </cell>
          <cell r="K124">
            <v>0</v>
          </cell>
          <cell r="L124">
            <v>0</v>
          </cell>
          <cell r="M124">
            <v>0</v>
          </cell>
          <cell r="N124">
            <v>38285</v>
          </cell>
          <cell r="O124" t="str">
            <v>Medallar bo`yicha hisob-kitoblar</v>
          </cell>
        </row>
        <row r="125">
          <cell r="A125">
            <v>9</v>
          </cell>
          <cell r="B125">
            <v>214</v>
          </cell>
          <cell r="C125">
            <v>8298</v>
          </cell>
          <cell r="D125">
            <v>142</v>
          </cell>
          <cell r="E125">
            <v>6</v>
          </cell>
          <cell r="F125">
            <v>20202</v>
          </cell>
          <cell r="H125">
            <v>2</v>
          </cell>
          <cell r="I125">
            <v>0</v>
          </cell>
          <cell r="J125">
            <v>0</v>
          </cell>
          <cell r="K125">
            <v>7708977.6500000004</v>
          </cell>
          <cell r="L125">
            <v>10051763.369999999</v>
          </cell>
          <cell r="M125">
            <v>0</v>
          </cell>
          <cell r="N125">
            <v>2342785.7200000002</v>
          </cell>
          <cell r="O125" t="str">
            <v>Текущие счета учр-й и орг-й,состоящих на мест.бюджетах</v>
          </cell>
        </row>
        <row r="126">
          <cell r="A126">
            <v>9</v>
          </cell>
          <cell r="B126">
            <v>214</v>
          </cell>
          <cell r="C126">
            <v>3563</v>
          </cell>
          <cell r="D126">
            <v>164</v>
          </cell>
          <cell r="E126">
            <v>7</v>
          </cell>
          <cell r="F126">
            <v>10301</v>
          </cell>
          <cell r="H126">
            <v>1</v>
          </cell>
          <cell r="I126">
            <v>892359.33</v>
          </cell>
          <cell r="J126">
            <v>0</v>
          </cell>
          <cell r="K126">
            <v>404803141.94</v>
          </cell>
          <cell r="L126">
            <v>394480528.83999997</v>
          </cell>
          <cell r="M126">
            <v>11214972.43</v>
          </cell>
          <cell r="N126">
            <v>0</v>
          </cell>
          <cell r="O126" t="str">
            <v>Markaziy bankdagi muxbirlik raqami</v>
          </cell>
        </row>
        <row r="127">
          <cell r="A127">
            <v>9</v>
          </cell>
          <cell r="B127">
            <v>214</v>
          </cell>
          <cell r="C127">
            <v>5996</v>
          </cell>
          <cell r="D127">
            <v>164</v>
          </cell>
          <cell r="E127">
            <v>7</v>
          </cell>
          <cell r="F127">
            <v>10301</v>
          </cell>
          <cell r="H127">
            <v>1</v>
          </cell>
          <cell r="I127">
            <v>345862.34</v>
          </cell>
          <cell r="J127">
            <v>0</v>
          </cell>
          <cell r="K127">
            <v>212939485.94</v>
          </cell>
          <cell r="L127">
            <v>212319478.68000001</v>
          </cell>
          <cell r="M127">
            <v>965869.6</v>
          </cell>
          <cell r="N127">
            <v>0</v>
          </cell>
          <cell r="O127" t="str">
            <v>Markaziy bankdagi muxbirlik raqami</v>
          </cell>
        </row>
        <row r="128">
          <cell r="A128">
            <v>9</v>
          </cell>
          <cell r="B128">
            <v>214</v>
          </cell>
          <cell r="C128">
            <v>7783</v>
          </cell>
          <cell r="D128">
            <v>164</v>
          </cell>
          <cell r="E128">
            <v>7</v>
          </cell>
          <cell r="F128">
            <v>10301</v>
          </cell>
          <cell r="H128">
            <v>1</v>
          </cell>
          <cell r="I128">
            <v>179517.6</v>
          </cell>
          <cell r="J128">
            <v>0</v>
          </cell>
          <cell r="K128">
            <v>123573157.05</v>
          </cell>
          <cell r="L128">
            <v>123195990.43000001</v>
          </cell>
          <cell r="M128">
            <v>556684.22</v>
          </cell>
          <cell r="N128">
            <v>0</v>
          </cell>
          <cell r="O128" t="str">
            <v>Markaziy bankdagi muxbirlik raqami</v>
          </cell>
        </row>
        <row r="129">
          <cell r="A129">
            <v>9</v>
          </cell>
          <cell r="B129">
            <v>214</v>
          </cell>
          <cell r="C129">
            <v>7845</v>
          </cell>
          <cell r="D129">
            <v>164</v>
          </cell>
          <cell r="E129">
            <v>7</v>
          </cell>
          <cell r="F129">
            <v>10301</v>
          </cell>
          <cell r="H129">
            <v>1</v>
          </cell>
          <cell r="I129">
            <v>1181241.93</v>
          </cell>
          <cell r="J129">
            <v>0</v>
          </cell>
          <cell r="K129">
            <v>119757300.83</v>
          </cell>
          <cell r="L129">
            <v>119075093.67</v>
          </cell>
          <cell r="M129">
            <v>1863449.09</v>
          </cell>
          <cell r="N129">
            <v>0</v>
          </cell>
          <cell r="O129" t="str">
            <v>Markaziy bankdagi muxbirlik raqami</v>
          </cell>
        </row>
        <row r="130">
          <cell r="A130">
            <v>9</v>
          </cell>
          <cell r="B130">
            <v>214</v>
          </cell>
          <cell r="C130">
            <v>7948</v>
          </cell>
          <cell r="D130">
            <v>164</v>
          </cell>
          <cell r="E130">
            <v>7</v>
          </cell>
          <cell r="F130">
            <v>10301</v>
          </cell>
          <cell r="H130">
            <v>1</v>
          </cell>
          <cell r="I130">
            <v>112429.77</v>
          </cell>
          <cell r="J130">
            <v>0</v>
          </cell>
          <cell r="K130">
            <v>117332788.97</v>
          </cell>
          <cell r="L130">
            <v>116661805.23999999</v>
          </cell>
          <cell r="M130">
            <v>783413.5</v>
          </cell>
          <cell r="N130">
            <v>0</v>
          </cell>
          <cell r="O130" t="str">
            <v>Markaziy bankdagi muxbirlik raqami</v>
          </cell>
        </row>
        <row r="131">
          <cell r="A131">
            <v>9</v>
          </cell>
          <cell r="B131">
            <v>214</v>
          </cell>
          <cell r="C131">
            <v>8002</v>
          </cell>
          <cell r="D131">
            <v>164</v>
          </cell>
          <cell r="E131">
            <v>7</v>
          </cell>
          <cell r="F131">
            <v>10301</v>
          </cell>
          <cell r="H131">
            <v>1</v>
          </cell>
          <cell r="I131">
            <v>1937102.68</v>
          </cell>
          <cell r="J131">
            <v>0</v>
          </cell>
          <cell r="K131">
            <v>88599408.560000002</v>
          </cell>
          <cell r="L131">
            <v>89893325.049999997</v>
          </cell>
          <cell r="M131">
            <v>643186.18999999994</v>
          </cell>
          <cell r="N131">
            <v>0</v>
          </cell>
          <cell r="O131" t="str">
            <v>Markaziy bankdagi muxbirlik raqami</v>
          </cell>
        </row>
        <row r="132">
          <cell r="A132">
            <v>9</v>
          </cell>
          <cell r="B132">
            <v>214</v>
          </cell>
          <cell r="C132">
            <v>8104</v>
          </cell>
          <cell r="D132">
            <v>164</v>
          </cell>
          <cell r="E132">
            <v>7</v>
          </cell>
          <cell r="F132">
            <v>10301</v>
          </cell>
          <cell r="H132">
            <v>1</v>
          </cell>
          <cell r="I132">
            <v>120717.85</v>
          </cell>
          <cell r="J132">
            <v>0</v>
          </cell>
          <cell r="K132">
            <v>87992684.200000003</v>
          </cell>
          <cell r="L132">
            <v>86429697.430000007</v>
          </cell>
          <cell r="M132">
            <v>1683704.62</v>
          </cell>
          <cell r="N132">
            <v>0</v>
          </cell>
          <cell r="O132" t="str">
            <v>Markaziy bankdagi muxbirlik raqami</v>
          </cell>
        </row>
        <row r="133">
          <cell r="A133">
            <v>9</v>
          </cell>
          <cell r="B133">
            <v>214</v>
          </cell>
          <cell r="C133">
            <v>8137</v>
          </cell>
          <cell r="D133">
            <v>164</v>
          </cell>
          <cell r="E133">
            <v>7</v>
          </cell>
          <cell r="F133">
            <v>10301</v>
          </cell>
          <cell r="H133">
            <v>1</v>
          </cell>
          <cell r="I133">
            <v>353654.68</v>
          </cell>
          <cell r="J133">
            <v>0</v>
          </cell>
          <cell r="K133">
            <v>64621656.520000003</v>
          </cell>
          <cell r="L133">
            <v>64947075.68</v>
          </cell>
          <cell r="M133">
            <v>28235.52</v>
          </cell>
          <cell r="N133">
            <v>0</v>
          </cell>
          <cell r="O133" t="str">
            <v>Markaziy bankdagi muxbirlik raqami</v>
          </cell>
        </row>
        <row r="134">
          <cell r="A134">
            <v>9</v>
          </cell>
          <cell r="B134">
            <v>214</v>
          </cell>
          <cell r="C134">
            <v>8298</v>
          </cell>
          <cell r="D134">
            <v>164</v>
          </cell>
          <cell r="E134">
            <v>7</v>
          </cell>
          <cell r="F134">
            <v>10301</v>
          </cell>
          <cell r="H134">
            <v>1</v>
          </cell>
          <cell r="I134">
            <v>188508.72</v>
          </cell>
          <cell r="J134">
            <v>0</v>
          </cell>
          <cell r="K134">
            <v>94507100.920000002</v>
          </cell>
          <cell r="L134">
            <v>94622662.650000006</v>
          </cell>
          <cell r="M134">
            <v>72946.990000000005</v>
          </cell>
          <cell r="N134">
            <v>0</v>
          </cell>
          <cell r="O134" t="str">
            <v>Markaziy bankdagi muxbirlik raqami</v>
          </cell>
        </row>
        <row r="135">
          <cell r="A135">
            <v>9</v>
          </cell>
          <cell r="B135">
            <v>214</v>
          </cell>
          <cell r="C135">
            <v>8533</v>
          </cell>
          <cell r="D135">
            <v>164</v>
          </cell>
          <cell r="E135">
            <v>7</v>
          </cell>
          <cell r="F135">
            <v>10301</v>
          </cell>
          <cell r="H135">
            <v>1</v>
          </cell>
          <cell r="I135">
            <v>310794.81</v>
          </cell>
          <cell r="J135">
            <v>0</v>
          </cell>
          <cell r="K135">
            <v>22076692.690000001</v>
          </cell>
          <cell r="L135">
            <v>22198532.510000002</v>
          </cell>
          <cell r="M135">
            <v>188954.99</v>
          </cell>
          <cell r="N135">
            <v>0</v>
          </cell>
          <cell r="O135" t="str">
            <v>Markaziy bankdagi muxbirlik raqami</v>
          </cell>
        </row>
        <row r="136">
          <cell r="A136">
            <v>9</v>
          </cell>
          <cell r="B136">
            <v>214</v>
          </cell>
          <cell r="C136">
            <v>8659</v>
          </cell>
          <cell r="D136">
            <v>164</v>
          </cell>
          <cell r="E136">
            <v>7</v>
          </cell>
          <cell r="F136">
            <v>10301</v>
          </cell>
          <cell r="H136">
            <v>1</v>
          </cell>
          <cell r="I136">
            <v>109222.25</v>
          </cell>
          <cell r="J136">
            <v>0</v>
          </cell>
          <cell r="K136">
            <v>101667102.27</v>
          </cell>
          <cell r="L136">
            <v>100682456.79000001</v>
          </cell>
          <cell r="M136">
            <v>1093867.73</v>
          </cell>
          <cell r="N136">
            <v>0</v>
          </cell>
          <cell r="O136" t="str">
            <v>Markaziy bankdagi muxbirlik raqami</v>
          </cell>
        </row>
        <row r="137">
          <cell r="A137">
            <v>9</v>
          </cell>
          <cell r="B137">
            <v>214</v>
          </cell>
          <cell r="C137">
            <v>214</v>
          </cell>
          <cell r="D137">
            <v>164.01</v>
          </cell>
          <cell r="E137">
            <v>7</v>
          </cell>
          <cell r="F137">
            <v>10501.01</v>
          </cell>
          <cell r="H137">
            <v>1</v>
          </cell>
          <cell r="I137">
            <v>1239573.8600000001</v>
          </cell>
          <cell r="J137">
            <v>0</v>
          </cell>
          <cell r="K137">
            <v>336256242.44999999</v>
          </cell>
          <cell r="L137">
            <v>334990566.18000001</v>
          </cell>
          <cell r="M137">
            <v>2505250.13</v>
          </cell>
          <cell r="N137">
            <v>0</v>
          </cell>
          <cell r="O137" t="str">
            <v>Tijorat bankdagi muxbirlik raqami</v>
          </cell>
        </row>
        <row r="138">
          <cell r="A138">
            <v>9</v>
          </cell>
          <cell r="B138">
            <v>214</v>
          </cell>
          <cell r="C138">
            <v>3563</v>
          </cell>
          <cell r="D138">
            <v>164.02</v>
          </cell>
          <cell r="E138">
            <v>7</v>
          </cell>
          <cell r="F138">
            <v>21002</v>
          </cell>
          <cell r="H138">
            <v>2</v>
          </cell>
          <cell r="I138">
            <v>0</v>
          </cell>
          <cell r="J138">
            <v>1239573.8600000001</v>
          </cell>
          <cell r="K138">
            <v>335778566.18000001</v>
          </cell>
          <cell r="L138">
            <v>337044242.44999999</v>
          </cell>
          <cell r="M138">
            <v>0</v>
          </cell>
          <cell r="N138">
            <v>2505250.13</v>
          </cell>
          <cell r="O138" t="str">
            <v>Xalq banki muassasida ochilgan muxbirlik raqami</v>
          </cell>
        </row>
        <row r="139">
          <cell r="A139">
            <v>9</v>
          </cell>
          <cell r="B139">
            <v>214</v>
          </cell>
          <cell r="C139">
            <v>8298</v>
          </cell>
          <cell r="D139">
            <v>171</v>
          </cell>
          <cell r="E139">
            <v>8</v>
          </cell>
          <cell r="F139">
            <v>20210</v>
          </cell>
          <cell r="H139">
            <v>2</v>
          </cell>
          <cell r="I139">
            <v>0</v>
          </cell>
          <cell r="J139">
            <v>0</v>
          </cell>
          <cell r="K139">
            <v>7844349.3499999996</v>
          </cell>
          <cell r="L139">
            <v>7845182.9900000002</v>
          </cell>
          <cell r="M139">
            <v>0</v>
          </cell>
          <cell r="N139">
            <v>833.64</v>
          </cell>
          <cell r="O139" t="str">
            <v>Депозиты до востребования госпредприятий и организаций</v>
          </cell>
        </row>
        <row r="140">
          <cell r="A140">
            <v>9</v>
          </cell>
          <cell r="B140">
            <v>214</v>
          </cell>
          <cell r="C140">
            <v>8533</v>
          </cell>
          <cell r="D140">
            <v>171</v>
          </cell>
          <cell r="E140">
            <v>8</v>
          </cell>
          <cell r="F140">
            <v>20210</v>
          </cell>
          <cell r="H140">
            <v>2</v>
          </cell>
          <cell r="I140">
            <v>0</v>
          </cell>
          <cell r="J140">
            <v>0</v>
          </cell>
          <cell r="K140">
            <v>5346234</v>
          </cell>
          <cell r="L140">
            <v>5346234.2</v>
          </cell>
          <cell r="M140">
            <v>0</v>
          </cell>
          <cell r="N140">
            <v>0.2</v>
          </cell>
          <cell r="O140" t="str">
            <v>Депозиты до востребования госпредприятий и организаций</v>
          </cell>
        </row>
        <row r="141">
          <cell r="A141">
            <v>9</v>
          </cell>
          <cell r="B141">
            <v>214</v>
          </cell>
          <cell r="C141">
            <v>3563</v>
          </cell>
          <cell r="D141">
            <v>195.02</v>
          </cell>
          <cell r="E141">
            <v>9</v>
          </cell>
          <cell r="F141">
            <v>19997.02</v>
          </cell>
          <cell r="H141">
            <v>1</v>
          </cell>
          <cell r="I141">
            <v>13800</v>
          </cell>
          <cell r="J141">
            <v>0</v>
          </cell>
          <cell r="K141">
            <v>0</v>
          </cell>
          <cell r="L141">
            <v>13800</v>
          </cell>
          <cell r="M141">
            <v>0</v>
          </cell>
          <cell r="N141">
            <v>0</v>
          </cell>
          <cell r="O141" t="str">
            <v>Опл.лотереи "Инсон манфаатлари учун"</v>
          </cell>
        </row>
        <row r="142">
          <cell r="A142">
            <v>9</v>
          </cell>
          <cell r="B142">
            <v>214</v>
          </cell>
          <cell r="C142">
            <v>7783</v>
          </cell>
          <cell r="D142">
            <v>195.02</v>
          </cell>
          <cell r="E142">
            <v>9</v>
          </cell>
          <cell r="F142">
            <v>19997.02</v>
          </cell>
          <cell r="H142">
            <v>1</v>
          </cell>
          <cell r="I142">
            <v>2200</v>
          </cell>
          <cell r="J142">
            <v>0</v>
          </cell>
          <cell r="K142">
            <v>0</v>
          </cell>
          <cell r="L142">
            <v>2200</v>
          </cell>
          <cell r="M142">
            <v>0</v>
          </cell>
          <cell r="N142">
            <v>0</v>
          </cell>
          <cell r="O142" t="str">
            <v>Опл.лотереи "Инсон манфаатлари учун"</v>
          </cell>
        </row>
        <row r="143">
          <cell r="A143">
            <v>9</v>
          </cell>
          <cell r="B143">
            <v>214</v>
          </cell>
          <cell r="C143">
            <v>8659</v>
          </cell>
          <cell r="D143">
            <v>195.02</v>
          </cell>
          <cell r="E143">
            <v>9</v>
          </cell>
          <cell r="F143">
            <v>19997.02</v>
          </cell>
          <cell r="H143">
            <v>1</v>
          </cell>
          <cell r="I143">
            <v>300</v>
          </cell>
          <cell r="J143">
            <v>0</v>
          </cell>
          <cell r="K143">
            <v>0</v>
          </cell>
          <cell r="L143">
            <v>300</v>
          </cell>
          <cell r="M143">
            <v>0</v>
          </cell>
          <cell r="N143">
            <v>0</v>
          </cell>
          <cell r="O143" t="str">
            <v>Опл.лотереи "Инсон манфаатлари учун"</v>
          </cell>
        </row>
        <row r="144">
          <cell r="A144">
            <v>9</v>
          </cell>
          <cell r="B144">
            <v>214</v>
          </cell>
          <cell r="C144">
            <v>3563</v>
          </cell>
          <cell r="D144">
            <v>195.11</v>
          </cell>
          <cell r="E144">
            <v>9</v>
          </cell>
          <cell r="F144">
            <v>19997.11</v>
          </cell>
          <cell r="H144">
            <v>1</v>
          </cell>
          <cell r="I144">
            <v>250</v>
          </cell>
          <cell r="J144">
            <v>0</v>
          </cell>
          <cell r="K144">
            <v>0</v>
          </cell>
          <cell r="L144">
            <v>250</v>
          </cell>
          <cell r="M144">
            <v>0</v>
          </cell>
          <cell r="N144">
            <v>0</v>
          </cell>
          <cell r="O144" t="str">
            <v>Опл.лотереи "Спринт-Мехрибонлик-2"</v>
          </cell>
        </row>
        <row r="145">
          <cell r="A145">
            <v>9</v>
          </cell>
          <cell r="B145">
            <v>214</v>
          </cell>
          <cell r="C145">
            <v>8104</v>
          </cell>
          <cell r="D145">
            <v>195.11</v>
          </cell>
          <cell r="E145">
            <v>9</v>
          </cell>
          <cell r="F145">
            <v>19997.11</v>
          </cell>
          <cell r="H145">
            <v>1</v>
          </cell>
          <cell r="I145">
            <v>0</v>
          </cell>
          <cell r="J145">
            <v>0</v>
          </cell>
          <cell r="K145">
            <v>4725</v>
          </cell>
          <cell r="L145">
            <v>4725</v>
          </cell>
          <cell r="M145">
            <v>0</v>
          </cell>
          <cell r="N145">
            <v>0</v>
          </cell>
          <cell r="O145" t="str">
            <v>Опл.лотереи "Спринт-Мехрибонлик-2"</v>
          </cell>
        </row>
        <row r="146">
          <cell r="A146">
            <v>9</v>
          </cell>
          <cell r="B146">
            <v>214</v>
          </cell>
          <cell r="C146">
            <v>8104</v>
          </cell>
          <cell r="D146">
            <v>195.12</v>
          </cell>
          <cell r="E146">
            <v>9</v>
          </cell>
          <cell r="F146">
            <v>19997.12</v>
          </cell>
          <cell r="H146">
            <v>1</v>
          </cell>
          <cell r="I146">
            <v>2400</v>
          </cell>
          <cell r="J146">
            <v>0</v>
          </cell>
          <cell r="K146">
            <v>0</v>
          </cell>
          <cell r="L146">
            <v>2400</v>
          </cell>
          <cell r="M146">
            <v>0</v>
          </cell>
          <cell r="N146">
            <v>0</v>
          </cell>
          <cell r="O146" t="str">
            <v>Опл.лотереи "Бахт куши"</v>
          </cell>
        </row>
        <row r="147">
          <cell r="A147">
            <v>9</v>
          </cell>
          <cell r="B147">
            <v>214</v>
          </cell>
          <cell r="C147">
            <v>3563</v>
          </cell>
          <cell r="D147">
            <v>195.13</v>
          </cell>
          <cell r="E147">
            <v>9</v>
          </cell>
          <cell r="F147">
            <v>19997.13</v>
          </cell>
          <cell r="H147">
            <v>1</v>
          </cell>
          <cell r="I147">
            <v>0</v>
          </cell>
          <cell r="J147">
            <v>0</v>
          </cell>
          <cell r="K147">
            <v>50</v>
          </cell>
          <cell r="L147">
            <v>50</v>
          </cell>
          <cell r="M147">
            <v>0</v>
          </cell>
          <cell r="N147">
            <v>0</v>
          </cell>
          <cell r="O147" t="str">
            <v>Опл.лотереи "Умид"</v>
          </cell>
        </row>
        <row r="148">
          <cell r="A148">
            <v>9</v>
          </cell>
          <cell r="B148">
            <v>214</v>
          </cell>
          <cell r="C148">
            <v>8298</v>
          </cell>
          <cell r="D148">
            <v>195.13</v>
          </cell>
          <cell r="E148">
            <v>9</v>
          </cell>
          <cell r="F148">
            <v>19997.13</v>
          </cell>
          <cell r="H148">
            <v>1</v>
          </cell>
          <cell r="I148">
            <v>0</v>
          </cell>
          <cell r="J148">
            <v>0</v>
          </cell>
          <cell r="K148">
            <v>900</v>
          </cell>
          <cell r="L148">
            <v>900</v>
          </cell>
          <cell r="M148">
            <v>0</v>
          </cell>
          <cell r="N148">
            <v>0</v>
          </cell>
          <cell r="O148" t="str">
            <v>Опл.лотереи "Умид"</v>
          </cell>
        </row>
        <row r="149">
          <cell r="A149">
            <v>9</v>
          </cell>
          <cell r="B149">
            <v>214</v>
          </cell>
          <cell r="C149">
            <v>3563</v>
          </cell>
          <cell r="D149">
            <v>195.14</v>
          </cell>
          <cell r="E149">
            <v>9</v>
          </cell>
          <cell r="F149">
            <v>19997.14</v>
          </cell>
          <cell r="H149">
            <v>1</v>
          </cell>
          <cell r="I149">
            <v>0</v>
          </cell>
          <cell r="J149">
            <v>0</v>
          </cell>
          <cell r="K149">
            <v>1300</v>
          </cell>
          <cell r="L149">
            <v>1300</v>
          </cell>
          <cell r="M149">
            <v>0</v>
          </cell>
          <cell r="N149">
            <v>0</v>
          </cell>
          <cell r="O149" t="str">
            <v>Опл. лотереи "Хазина-3"</v>
          </cell>
        </row>
        <row r="150">
          <cell r="A150">
            <v>9</v>
          </cell>
          <cell r="B150">
            <v>214</v>
          </cell>
          <cell r="C150">
            <v>5996</v>
          </cell>
          <cell r="D150">
            <v>195.14</v>
          </cell>
          <cell r="E150">
            <v>9</v>
          </cell>
          <cell r="F150">
            <v>19997.14</v>
          </cell>
          <cell r="H150">
            <v>1</v>
          </cell>
          <cell r="I150">
            <v>1900</v>
          </cell>
          <cell r="J150">
            <v>0</v>
          </cell>
          <cell r="K150">
            <v>500</v>
          </cell>
          <cell r="L150">
            <v>2400</v>
          </cell>
          <cell r="M150">
            <v>0</v>
          </cell>
          <cell r="N150">
            <v>0</v>
          </cell>
          <cell r="O150" t="str">
            <v>Опл. лотереи "Хазина-3"</v>
          </cell>
        </row>
        <row r="151">
          <cell r="A151">
            <v>9</v>
          </cell>
          <cell r="B151">
            <v>214</v>
          </cell>
          <cell r="C151">
            <v>8298</v>
          </cell>
          <cell r="D151">
            <v>195.14</v>
          </cell>
          <cell r="E151">
            <v>9</v>
          </cell>
          <cell r="F151">
            <v>19997.14</v>
          </cell>
          <cell r="H151">
            <v>1</v>
          </cell>
          <cell r="I151">
            <v>0</v>
          </cell>
          <cell r="J151">
            <v>0</v>
          </cell>
          <cell r="K151">
            <v>300</v>
          </cell>
          <cell r="L151">
            <v>300</v>
          </cell>
          <cell r="M151">
            <v>0</v>
          </cell>
          <cell r="N151">
            <v>0</v>
          </cell>
          <cell r="O151" t="str">
            <v>Опл. лотереи "Хазина-3"</v>
          </cell>
        </row>
        <row r="152">
          <cell r="A152">
            <v>9</v>
          </cell>
          <cell r="B152">
            <v>214</v>
          </cell>
          <cell r="C152">
            <v>3563</v>
          </cell>
          <cell r="D152">
            <v>195.15</v>
          </cell>
          <cell r="E152">
            <v>9</v>
          </cell>
          <cell r="F152">
            <v>19997.150000000001</v>
          </cell>
          <cell r="H152">
            <v>1</v>
          </cell>
          <cell r="I152">
            <v>4100</v>
          </cell>
          <cell r="J152">
            <v>0</v>
          </cell>
          <cell r="K152">
            <v>600</v>
          </cell>
          <cell r="L152">
            <v>4700</v>
          </cell>
          <cell r="M152">
            <v>0</v>
          </cell>
          <cell r="N152">
            <v>0</v>
          </cell>
          <cell r="O152" t="str">
            <v>Опл. лотереи "Инсон манфаатлари учун-2"</v>
          </cell>
        </row>
        <row r="153">
          <cell r="A153">
            <v>9</v>
          </cell>
          <cell r="B153">
            <v>214</v>
          </cell>
          <cell r="C153">
            <v>5996</v>
          </cell>
          <cell r="D153">
            <v>195.15</v>
          </cell>
          <cell r="E153">
            <v>9</v>
          </cell>
          <cell r="F153">
            <v>19997.150000000001</v>
          </cell>
          <cell r="H153">
            <v>1</v>
          </cell>
          <cell r="I153">
            <v>2400</v>
          </cell>
          <cell r="J153">
            <v>0</v>
          </cell>
          <cell r="K153">
            <v>500</v>
          </cell>
          <cell r="L153">
            <v>2900</v>
          </cell>
          <cell r="M153">
            <v>0</v>
          </cell>
          <cell r="N153">
            <v>0</v>
          </cell>
          <cell r="O153" t="str">
            <v>Опл. лотереи "Инсон манфаатлари учун-2"</v>
          </cell>
        </row>
        <row r="154">
          <cell r="A154">
            <v>9</v>
          </cell>
          <cell r="B154">
            <v>214</v>
          </cell>
          <cell r="C154">
            <v>7783</v>
          </cell>
          <cell r="D154">
            <v>195.15</v>
          </cell>
          <cell r="E154">
            <v>9</v>
          </cell>
          <cell r="F154">
            <v>19997.150000000001</v>
          </cell>
          <cell r="H154">
            <v>1</v>
          </cell>
          <cell r="I154">
            <v>700</v>
          </cell>
          <cell r="J154">
            <v>0</v>
          </cell>
          <cell r="K154">
            <v>1000</v>
          </cell>
          <cell r="L154">
            <v>1700</v>
          </cell>
          <cell r="M154">
            <v>0</v>
          </cell>
          <cell r="N154">
            <v>0</v>
          </cell>
          <cell r="O154" t="str">
            <v>Опл. лотереи "Инсон манфаатлари учун-2"</v>
          </cell>
        </row>
        <row r="155">
          <cell r="A155">
            <v>9</v>
          </cell>
          <cell r="B155">
            <v>214</v>
          </cell>
          <cell r="C155">
            <v>7845</v>
          </cell>
          <cell r="D155">
            <v>195.15</v>
          </cell>
          <cell r="E155">
            <v>9</v>
          </cell>
          <cell r="F155">
            <v>19997.150000000001</v>
          </cell>
          <cell r="H155">
            <v>1</v>
          </cell>
          <cell r="I155">
            <v>1300</v>
          </cell>
          <cell r="J155">
            <v>0</v>
          </cell>
          <cell r="K155">
            <v>600</v>
          </cell>
          <cell r="L155">
            <v>1900</v>
          </cell>
          <cell r="M155">
            <v>0</v>
          </cell>
          <cell r="N155">
            <v>0</v>
          </cell>
          <cell r="O155" t="str">
            <v>Опл. лотереи "Инсон манфаатлари учун-2"</v>
          </cell>
        </row>
        <row r="156">
          <cell r="A156">
            <v>9</v>
          </cell>
          <cell r="B156">
            <v>214</v>
          </cell>
          <cell r="C156">
            <v>7948</v>
          </cell>
          <cell r="D156">
            <v>195.15</v>
          </cell>
          <cell r="E156">
            <v>9</v>
          </cell>
          <cell r="F156">
            <v>19997.150000000001</v>
          </cell>
          <cell r="H156">
            <v>1</v>
          </cell>
          <cell r="I156">
            <v>0</v>
          </cell>
          <cell r="J156">
            <v>0</v>
          </cell>
          <cell r="K156">
            <v>2200</v>
          </cell>
          <cell r="L156">
            <v>2200</v>
          </cell>
          <cell r="M156">
            <v>0</v>
          </cell>
          <cell r="N156">
            <v>0</v>
          </cell>
          <cell r="O156" t="str">
            <v>Опл. лотереи "Инсон манфаатлари учун-2"</v>
          </cell>
        </row>
        <row r="157">
          <cell r="A157">
            <v>9</v>
          </cell>
          <cell r="B157">
            <v>214</v>
          </cell>
          <cell r="C157">
            <v>8002</v>
          </cell>
          <cell r="D157">
            <v>195.15</v>
          </cell>
          <cell r="E157">
            <v>9</v>
          </cell>
          <cell r="F157">
            <v>19997.150000000001</v>
          </cell>
          <cell r="H157">
            <v>1</v>
          </cell>
          <cell r="I157">
            <v>0</v>
          </cell>
          <cell r="J157">
            <v>0</v>
          </cell>
          <cell r="K157">
            <v>200</v>
          </cell>
          <cell r="L157">
            <v>200</v>
          </cell>
          <cell r="M157">
            <v>0</v>
          </cell>
          <cell r="N157">
            <v>0</v>
          </cell>
          <cell r="O157" t="str">
            <v>Опл. лотереи "Инсон манфаатлари учун-2"</v>
          </cell>
        </row>
        <row r="158">
          <cell r="A158">
            <v>9</v>
          </cell>
          <cell r="B158">
            <v>214</v>
          </cell>
          <cell r="C158">
            <v>8104</v>
          </cell>
          <cell r="D158">
            <v>195.15</v>
          </cell>
          <cell r="E158">
            <v>9</v>
          </cell>
          <cell r="F158">
            <v>19997.150000000001</v>
          </cell>
          <cell r="H158">
            <v>1</v>
          </cell>
          <cell r="I158">
            <v>12000</v>
          </cell>
          <cell r="J158">
            <v>0</v>
          </cell>
          <cell r="K158">
            <v>300</v>
          </cell>
          <cell r="L158">
            <v>12300</v>
          </cell>
          <cell r="M158">
            <v>0</v>
          </cell>
          <cell r="N158">
            <v>0</v>
          </cell>
          <cell r="O158" t="str">
            <v>Опл. лотереи "Инсон манфаатлари учун-2"</v>
          </cell>
        </row>
        <row r="159">
          <cell r="A159">
            <v>9</v>
          </cell>
          <cell r="B159">
            <v>214</v>
          </cell>
          <cell r="C159">
            <v>8137</v>
          </cell>
          <cell r="D159">
            <v>195.15</v>
          </cell>
          <cell r="E159">
            <v>9</v>
          </cell>
          <cell r="F159">
            <v>19997.150000000001</v>
          </cell>
          <cell r="H159">
            <v>1</v>
          </cell>
          <cell r="I159">
            <v>700</v>
          </cell>
          <cell r="J159">
            <v>0</v>
          </cell>
          <cell r="K159">
            <v>100</v>
          </cell>
          <cell r="L159">
            <v>800</v>
          </cell>
          <cell r="M159">
            <v>0</v>
          </cell>
          <cell r="N159">
            <v>0</v>
          </cell>
          <cell r="O159" t="str">
            <v>Опл. лотереи "Инсон манфаатлари учун-2"</v>
          </cell>
        </row>
        <row r="160">
          <cell r="A160">
            <v>9</v>
          </cell>
          <cell r="B160">
            <v>214</v>
          </cell>
          <cell r="C160">
            <v>8298</v>
          </cell>
          <cell r="D160">
            <v>195.15</v>
          </cell>
          <cell r="E160">
            <v>9</v>
          </cell>
          <cell r="F160">
            <v>19997.150000000001</v>
          </cell>
          <cell r="H160">
            <v>1</v>
          </cell>
          <cell r="I160">
            <v>0</v>
          </cell>
          <cell r="J160">
            <v>0</v>
          </cell>
          <cell r="K160">
            <v>100</v>
          </cell>
          <cell r="L160">
            <v>100</v>
          </cell>
          <cell r="M160">
            <v>0</v>
          </cell>
          <cell r="N160">
            <v>0</v>
          </cell>
          <cell r="O160" t="str">
            <v>Опл. лотереи "Инсон манфаатлари учун-2"</v>
          </cell>
        </row>
        <row r="161">
          <cell r="A161">
            <v>9</v>
          </cell>
          <cell r="B161">
            <v>214</v>
          </cell>
          <cell r="C161">
            <v>8659</v>
          </cell>
          <cell r="D161">
            <v>195.15</v>
          </cell>
          <cell r="E161">
            <v>9</v>
          </cell>
          <cell r="F161">
            <v>19997.150000000001</v>
          </cell>
          <cell r="H161">
            <v>1</v>
          </cell>
          <cell r="I161">
            <v>0</v>
          </cell>
          <cell r="J161">
            <v>0</v>
          </cell>
          <cell r="K161">
            <v>900</v>
          </cell>
          <cell r="L161">
            <v>900</v>
          </cell>
          <cell r="M161">
            <v>0</v>
          </cell>
          <cell r="N161">
            <v>0</v>
          </cell>
          <cell r="O161" t="str">
            <v>Опл. лотереи "Инсон манфаатлари учун-2"</v>
          </cell>
        </row>
        <row r="162">
          <cell r="A162">
            <v>9</v>
          </cell>
          <cell r="B162">
            <v>214</v>
          </cell>
          <cell r="C162">
            <v>3563</v>
          </cell>
          <cell r="D162">
            <v>195.17</v>
          </cell>
          <cell r="E162">
            <v>9</v>
          </cell>
          <cell r="F162">
            <v>19997.169999999998</v>
          </cell>
          <cell r="H162">
            <v>1</v>
          </cell>
          <cell r="I162">
            <v>2200</v>
          </cell>
          <cell r="J162">
            <v>0</v>
          </cell>
          <cell r="K162">
            <v>5800</v>
          </cell>
          <cell r="L162">
            <v>8000</v>
          </cell>
          <cell r="M162">
            <v>0</v>
          </cell>
          <cell r="N162">
            <v>0</v>
          </cell>
          <cell r="O162" t="str">
            <v>Опл. лотереи "Оила кувончи"</v>
          </cell>
        </row>
        <row r="163">
          <cell r="A163">
            <v>9</v>
          </cell>
          <cell r="B163">
            <v>214</v>
          </cell>
          <cell r="C163">
            <v>5996</v>
          </cell>
          <cell r="D163">
            <v>195.17</v>
          </cell>
          <cell r="E163">
            <v>9</v>
          </cell>
          <cell r="F163">
            <v>19997.169999999998</v>
          </cell>
          <cell r="H163">
            <v>1</v>
          </cell>
          <cell r="I163">
            <v>300</v>
          </cell>
          <cell r="J163">
            <v>0</v>
          </cell>
          <cell r="K163">
            <v>0</v>
          </cell>
          <cell r="L163">
            <v>300</v>
          </cell>
          <cell r="M163">
            <v>0</v>
          </cell>
          <cell r="N163">
            <v>0</v>
          </cell>
          <cell r="O163" t="str">
            <v>Опл. лотереи "Оила кувончи"</v>
          </cell>
        </row>
        <row r="164">
          <cell r="A164">
            <v>9</v>
          </cell>
          <cell r="B164">
            <v>214</v>
          </cell>
          <cell r="C164">
            <v>7783</v>
          </cell>
          <cell r="D164">
            <v>195.17</v>
          </cell>
          <cell r="E164">
            <v>9</v>
          </cell>
          <cell r="F164">
            <v>19997.169999999998</v>
          </cell>
          <cell r="H164">
            <v>1</v>
          </cell>
          <cell r="I164">
            <v>300</v>
          </cell>
          <cell r="J164">
            <v>0</v>
          </cell>
          <cell r="K164">
            <v>0</v>
          </cell>
          <cell r="L164">
            <v>300</v>
          </cell>
          <cell r="M164">
            <v>0</v>
          </cell>
          <cell r="N164">
            <v>0</v>
          </cell>
          <cell r="O164" t="str">
            <v>Опл. лотереи "Оила кувончи"</v>
          </cell>
        </row>
        <row r="165">
          <cell r="A165">
            <v>9</v>
          </cell>
          <cell r="B165">
            <v>214</v>
          </cell>
          <cell r="C165">
            <v>7845</v>
          </cell>
          <cell r="D165">
            <v>195.17</v>
          </cell>
          <cell r="E165">
            <v>9</v>
          </cell>
          <cell r="F165">
            <v>19997.169999999998</v>
          </cell>
          <cell r="H165">
            <v>1</v>
          </cell>
          <cell r="I165">
            <v>700</v>
          </cell>
          <cell r="J165">
            <v>0</v>
          </cell>
          <cell r="K165">
            <v>0</v>
          </cell>
          <cell r="L165">
            <v>700</v>
          </cell>
          <cell r="M165">
            <v>0</v>
          </cell>
          <cell r="N165">
            <v>0</v>
          </cell>
          <cell r="O165" t="str">
            <v>Опл. лотереи "Оила кувончи"</v>
          </cell>
        </row>
        <row r="166">
          <cell r="A166">
            <v>9</v>
          </cell>
          <cell r="B166">
            <v>214</v>
          </cell>
          <cell r="C166">
            <v>8002</v>
          </cell>
          <cell r="D166">
            <v>195.17</v>
          </cell>
          <cell r="E166">
            <v>9</v>
          </cell>
          <cell r="F166">
            <v>19997.169999999998</v>
          </cell>
          <cell r="H166">
            <v>1</v>
          </cell>
          <cell r="I166">
            <v>0</v>
          </cell>
          <cell r="J166">
            <v>0</v>
          </cell>
          <cell r="K166">
            <v>600</v>
          </cell>
          <cell r="L166">
            <v>600</v>
          </cell>
          <cell r="M166">
            <v>0</v>
          </cell>
          <cell r="N166">
            <v>0</v>
          </cell>
          <cell r="O166" t="str">
            <v>Опл. лотереи "Оила кувончи"</v>
          </cell>
        </row>
        <row r="167">
          <cell r="A167">
            <v>9</v>
          </cell>
          <cell r="B167">
            <v>214</v>
          </cell>
          <cell r="C167">
            <v>8137</v>
          </cell>
          <cell r="D167">
            <v>195.17</v>
          </cell>
          <cell r="E167">
            <v>9</v>
          </cell>
          <cell r="F167">
            <v>19997.169999999998</v>
          </cell>
          <cell r="H167">
            <v>1</v>
          </cell>
          <cell r="I167">
            <v>2800</v>
          </cell>
          <cell r="J167">
            <v>0</v>
          </cell>
          <cell r="K167">
            <v>200</v>
          </cell>
          <cell r="L167">
            <v>3000</v>
          </cell>
          <cell r="M167">
            <v>0</v>
          </cell>
          <cell r="N167">
            <v>0</v>
          </cell>
          <cell r="O167" t="str">
            <v>Опл. лотереи "Оила кувончи"</v>
          </cell>
        </row>
        <row r="168">
          <cell r="A168">
            <v>9</v>
          </cell>
          <cell r="B168">
            <v>214</v>
          </cell>
          <cell r="C168">
            <v>3563</v>
          </cell>
          <cell r="D168">
            <v>195.19</v>
          </cell>
          <cell r="E168">
            <v>9</v>
          </cell>
          <cell r="F168">
            <v>19997.189999999999</v>
          </cell>
          <cell r="H168">
            <v>1</v>
          </cell>
          <cell r="I168">
            <v>13000</v>
          </cell>
          <cell r="J168">
            <v>0</v>
          </cell>
          <cell r="K168">
            <v>2550</v>
          </cell>
          <cell r="L168">
            <v>15550</v>
          </cell>
          <cell r="M168">
            <v>0</v>
          </cell>
          <cell r="N168">
            <v>0</v>
          </cell>
          <cell r="O168" t="str">
            <v>Опл. лотереи "Махалла"</v>
          </cell>
        </row>
        <row r="169">
          <cell r="A169">
            <v>9</v>
          </cell>
          <cell r="B169">
            <v>214</v>
          </cell>
          <cell r="C169">
            <v>5996</v>
          </cell>
          <cell r="D169">
            <v>195.19</v>
          </cell>
          <cell r="E169">
            <v>9</v>
          </cell>
          <cell r="F169">
            <v>19997.189999999999</v>
          </cell>
          <cell r="H169">
            <v>1</v>
          </cell>
          <cell r="I169">
            <v>5000</v>
          </cell>
          <cell r="J169">
            <v>0</v>
          </cell>
          <cell r="K169">
            <v>900</v>
          </cell>
          <cell r="L169">
            <v>5900</v>
          </cell>
          <cell r="M169">
            <v>0</v>
          </cell>
          <cell r="N169">
            <v>0</v>
          </cell>
          <cell r="O169" t="str">
            <v>Опл. лотереи "Махалла"</v>
          </cell>
        </row>
        <row r="170">
          <cell r="A170">
            <v>9</v>
          </cell>
          <cell r="B170">
            <v>214</v>
          </cell>
          <cell r="C170">
            <v>7783</v>
          </cell>
          <cell r="D170">
            <v>195.19</v>
          </cell>
          <cell r="E170">
            <v>9</v>
          </cell>
          <cell r="F170">
            <v>19997.189999999999</v>
          </cell>
          <cell r="H170">
            <v>1</v>
          </cell>
          <cell r="I170">
            <v>7450</v>
          </cell>
          <cell r="J170">
            <v>0</v>
          </cell>
          <cell r="K170">
            <v>1000</v>
          </cell>
          <cell r="L170">
            <v>8450</v>
          </cell>
          <cell r="M170">
            <v>0</v>
          </cell>
          <cell r="N170">
            <v>0</v>
          </cell>
          <cell r="O170" t="str">
            <v>Опл. лотереи "Махалла"</v>
          </cell>
        </row>
        <row r="171">
          <cell r="A171">
            <v>9</v>
          </cell>
          <cell r="B171">
            <v>214</v>
          </cell>
          <cell r="C171">
            <v>7845</v>
          </cell>
          <cell r="D171">
            <v>195.19</v>
          </cell>
          <cell r="E171">
            <v>9</v>
          </cell>
          <cell r="F171">
            <v>19997.189999999999</v>
          </cell>
          <cell r="H171">
            <v>1</v>
          </cell>
          <cell r="I171">
            <v>13300</v>
          </cell>
          <cell r="J171">
            <v>0</v>
          </cell>
          <cell r="K171">
            <v>3250</v>
          </cell>
          <cell r="L171">
            <v>16550</v>
          </cell>
          <cell r="M171">
            <v>0</v>
          </cell>
          <cell r="N171">
            <v>0</v>
          </cell>
          <cell r="O171" t="str">
            <v>Опл. лотереи "Махалла"</v>
          </cell>
        </row>
        <row r="172">
          <cell r="A172">
            <v>9</v>
          </cell>
          <cell r="B172">
            <v>214</v>
          </cell>
          <cell r="C172">
            <v>7948</v>
          </cell>
          <cell r="D172">
            <v>195.19</v>
          </cell>
          <cell r="E172">
            <v>9</v>
          </cell>
          <cell r="F172">
            <v>19997.189999999999</v>
          </cell>
          <cell r="H172">
            <v>1</v>
          </cell>
          <cell r="I172">
            <v>0</v>
          </cell>
          <cell r="J172">
            <v>0</v>
          </cell>
          <cell r="K172">
            <v>1400</v>
          </cell>
          <cell r="L172">
            <v>1400</v>
          </cell>
          <cell r="M172">
            <v>0</v>
          </cell>
          <cell r="N172">
            <v>0</v>
          </cell>
          <cell r="O172" t="str">
            <v>Опл. лотереи "Махалла"</v>
          </cell>
        </row>
        <row r="173">
          <cell r="A173">
            <v>9</v>
          </cell>
          <cell r="B173">
            <v>214</v>
          </cell>
          <cell r="C173">
            <v>8002</v>
          </cell>
          <cell r="D173">
            <v>195.19</v>
          </cell>
          <cell r="E173">
            <v>9</v>
          </cell>
          <cell r="F173">
            <v>19997.189999999999</v>
          </cell>
          <cell r="H173">
            <v>1</v>
          </cell>
          <cell r="I173">
            <v>16900</v>
          </cell>
          <cell r="J173">
            <v>0</v>
          </cell>
          <cell r="K173">
            <v>2650</v>
          </cell>
          <cell r="L173">
            <v>19550</v>
          </cell>
          <cell r="M173">
            <v>0</v>
          </cell>
          <cell r="N173">
            <v>0</v>
          </cell>
          <cell r="O173" t="str">
            <v>Опл. лотереи "Махалла"</v>
          </cell>
        </row>
        <row r="174">
          <cell r="A174">
            <v>9</v>
          </cell>
          <cell r="B174">
            <v>214</v>
          </cell>
          <cell r="C174">
            <v>8104</v>
          </cell>
          <cell r="D174">
            <v>195.19</v>
          </cell>
          <cell r="E174">
            <v>9</v>
          </cell>
          <cell r="F174">
            <v>19997.189999999999</v>
          </cell>
          <cell r="H174">
            <v>1</v>
          </cell>
          <cell r="I174">
            <v>17100</v>
          </cell>
          <cell r="J174">
            <v>0</v>
          </cell>
          <cell r="K174">
            <v>1700</v>
          </cell>
          <cell r="L174">
            <v>18800</v>
          </cell>
          <cell r="M174">
            <v>0</v>
          </cell>
          <cell r="N174">
            <v>0</v>
          </cell>
          <cell r="O174" t="str">
            <v>Опл. лотереи "Махалла"</v>
          </cell>
        </row>
        <row r="175">
          <cell r="A175">
            <v>9</v>
          </cell>
          <cell r="B175">
            <v>214</v>
          </cell>
          <cell r="C175">
            <v>8137</v>
          </cell>
          <cell r="D175">
            <v>195.19</v>
          </cell>
          <cell r="E175">
            <v>9</v>
          </cell>
          <cell r="F175">
            <v>19997.189999999999</v>
          </cell>
          <cell r="H175">
            <v>1</v>
          </cell>
          <cell r="I175">
            <v>2950</v>
          </cell>
          <cell r="J175">
            <v>0</v>
          </cell>
          <cell r="K175">
            <v>100</v>
          </cell>
          <cell r="L175">
            <v>3050</v>
          </cell>
          <cell r="M175">
            <v>0</v>
          </cell>
          <cell r="N175">
            <v>0</v>
          </cell>
          <cell r="O175" t="str">
            <v>Опл. лотереи "Махалла"</v>
          </cell>
        </row>
        <row r="176">
          <cell r="A176">
            <v>9</v>
          </cell>
          <cell r="B176">
            <v>214</v>
          </cell>
          <cell r="C176">
            <v>8298</v>
          </cell>
          <cell r="D176">
            <v>195.19</v>
          </cell>
          <cell r="E176">
            <v>9</v>
          </cell>
          <cell r="F176">
            <v>19997.189999999999</v>
          </cell>
          <cell r="H176">
            <v>1</v>
          </cell>
          <cell r="I176">
            <v>0</v>
          </cell>
          <cell r="J176">
            <v>0</v>
          </cell>
          <cell r="K176">
            <v>600</v>
          </cell>
          <cell r="L176">
            <v>600</v>
          </cell>
          <cell r="M176">
            <v>0</v>
          </cell>
          <cell r="N176">
            <v>0</v>
          </cell>
          <cell r="O176" t="str">
            <v>Опл. лотереи "Махалла"</v>
          </cell>
        </row>
        <row r="177">
          <cell r="A177">
            <v>9</v>
          </cell>
          <cell r="B177">
            <v>214</v>
          </cell>
          <cell r="C177">
            <v>3563</v>
          </cell>
          <cell r="D177">
            <v>195.2</v>
          </cell>
          <cell r="E177">
            <v>9</v>
          </cell>
          <cell r="F177">
            <v>19997.2</v>
          </cell>
          <cell r="H177">
            <v>1</v>
          </cell>
          <cell r="I177">
            <v>0</v>
          </cell>
          <cell r="J177">
            <v>0</v>
          </cell>
          <cell r="K177">
            <v>10300</v>
          </cell>
          <cell r="L177">
            <v>10300</v>
          </cell>
          <cell r="M177">
            <v>0</v>
          </cell>
          <cell r="N177">
            <v>0</v>
          </cell>
          <cell r="O177" t="str">
            <v>Опл. лотереи "Тошкент"</v>
          </cell>
        </row>
        <row r="178">
          <cell r="A178">
            <v>9</v>
          </cell>
          <cell r="B178">
            <v>214</v>
          </cell>
          <cell r="C178">
            <v>5996</v>
          </cell>
          <cell r="D178">
            <v>195.2</v>
          </cell>
          <cell r="E178">
            <v>9</v>
          </cell>
          <cell r="F178">
            <v>19997.2</v>
          </cell>
          <cell r="H178">
            <v>1</v>
          </cell>
          <cell r="I178">
            <v>0</v>
          </cell>
          <cell r="J178">
            <v>0</v>
          </cell>
          <cell r="K178">
            <v>95560</v>
          </cell>
          <cell r="L178">
            <v>95560</v>
          </cell>
          <cell r="M178">
            <v>0</v>
          </cell>
          <cell r="N178">
            <v>0</v>
          </cell>
          <cell r="O178" t="str">
            <v>Опл. лотереи "Тошкент"</v>
          </cell>
        </row>
        <row r="179">
          <cell r="A179">
            <v>9</v>
          </cell>
          <cell r="B179">
            <v>214</v>
          </cell>
          <cell r="C179">
            <v>7783</v>
          </cell>
          <cell r="D179">
            <v>195.2</v>
          </cell>
          <cell r="E179">
            <v>9</v>
          </cell>
          <cell r="F179">
            <v>19997.2</v>
          </cell>
          <cell r="H179">
            <v>1</v>
          </cell>
          <cell r="I179">
            <v>0</v>
          </cell>
          <cell r="J179">
            <v>0</v>
          </cell>
          <cell r="K179">
            <v>182340</v>
          </cell>
          <cell r="L179">
            <v>182340</v>
          </cell>
          <cell r="M179">
            <v>0</v>
          </cell>
          <cell r="N179">
            <v>0</v>
          </cell>
          <cell r="O179" t="str">
            <v>Опл. лотереи "Тошкент"</v>
          </cell>
        </row>
        <row r="180">
          <cell r="A180">
            <v>9</v>
          </cell>
          <cell r="B180">
            <v>214</v>
          </cell>
          <cell r="C180">
            <v>7845</v>
          </cell>
          <cell r="D180">
            <v>195.2</v>
          </cell>
          <cell r="E180">
            <v>9</v>
          </cell>
          <cell r="F180">
            <v>19997.2</v>
          </cell>
          <cell r="H180">
            <v>1</v>
          </cell>
          <cell r="I180">
            <v>0</v>
          </cell>
          <cell r="J180">
            <v>0</v>
          </cell>
          <cell r="K180">
            <v>12140</v>
          </cell>
          <cell r="L180">
            <v>12140</v>
          </cell>
          <cell r="M180">
            <v>0</v>
          </cell>
          <cell r="N180">
            <v>0</v>
          </cell>
          <cell r="O180" t="str">
            <v>Опл. лотереи "Тошкент"</v>
          </cell>
        </row>
        <row r="181">
          <cell r="A181">
            <v>9</v>
          </cell>
          <cell r="B181">
            <v>214</v>
          </cell>
          <cell r="C181">
            <v>7948</v>
          </cell>
          <cell r="D181">
            <v>195.2</v>
          </cell>
          <cell r="E181">
            <v>9</v>
          </cell>
          <cell r="F181">
            <v>19997.2</v>
          </cell>
          <cell r="H181">
            <v>1</v>
          </cell>
          <cell r="I181">
            <v>0</v>
          </cell>
          <cell r="J181">
            <v>0</v>
          </cell>
          <cell r="K181">
            <v>244520</v>
          </cell>
          <cell r="L181">
            <v>244520</v>
          </cell>
          <cell r="M181">
            <v>0</v>
          </cell>
          <cell r="N181">
            <v>0</v>
          </cell>
          <cell r="O181" t="str">
            <v>Опл. лотереи "Тошкент"</v>
          </cell>
        </row>
        <row r="182">
          <cell r="A182">
            <v>9</v>
          </cell>
          <cell r="B182">
            <v>214</v>
          </cell>
          <cell r="C182">
            <v>8002</v>
          </cell>
          <cell r="D182">
            <v>195.2</v>
          </cell>
          <cell r="E182">
            <v>9</v>
          </cell>
          <cell r="F182">
            <v>19997.2</v>
          </cell>
          <cell r="H182">
            <v>1</v>
          </cell>
          <cell r="I182">
            <v>0</v>
          </cell>
          <cell r="J182">
            <v>0</v>
          </cell>
          <cell r="K182">
            <v>120160</v>
          </cell>
          <cell r="L182">
            <v>120160</v>
          </cell>
          <cell r="M182">
            <v>0</v>
          </cell>
          <cell r="N182">
            <v>0</v>
          </cell>
          <cell r="O182" t="str">
            <v>Опл. лотереи "Тошкент"</v>
          </cell>
        </row>
        <row r="183">
          <cell r="A183">
            <v>9</v>
          </cell>
          <cell r="B183">
            <v>214</v>
          </cell>
          <cell r="C183">
            <v>8104</v>
          </cell>
          <cell r="D183">
            <v>195.2</v>
          </cell>
          <cell r="E183">
            <v>9</v>
          </cell>
          <cell r="F183">
            <v>19997.2</v>
          </cell>
          <cell r="H183">
            <v>1</v>
          </cell>
          <cell r="I183">
            <v>6580</v>
          </cell>
          <cell r="J183">
            <v>0</v>
          </cell>
          <cell r="K183">
            <v>98980</v>
          </cell>
          <cell r="L183">
            <v>105560</v>
          </cell>
          <cell r="M183">
            <v>0</v>
          </cell>
          <cell r="N183">
            <v>0</v>
          </cell>
          <cell r="O183" t="str">
            <v>Опл. лотереи "Тошкент"</v>
          </cell>
        </row>
        <row r="184">
          <cell r="A184">
            <v>9</v>
          </cell>
          <cell r="B184">
            <v>214</v>
          </cell>
          <cell r="C184">
            <v>8137</v>
          </cell>
          <cell r="D184">
            <v>195.2</v>
          </cell>
          <cell r="E184">
            <v>9</v>
          </cell>
          <cell r="F184">
            <v>19997.2</v>
          </cell>
          <cell r="H184">
            <v>1</v>
          </cell>
          <cell r="I184">
            <v>0</v>
          </cell>
          <cell r="J184">
            <v>0</v>
          </cell>
          <cell r="K184">
            <v>78400</v>
          </cell>
          <cell r="L184">
            <v>78400</v>
          </cell>
          <cell r="M184">
            <v>0</v>
          </cell>
          <cell r="N184">
            <v>0</v>
          </cell>
          <cell r="O184" t="str">
            <v>Опл. лотереи "Тошкент"</v>
          </cell>
        </row>
        <row r="185">
          <cell r="A185">
            <v>9</v>
          </cell>
          <cell r="B185">
            <v>214</v>
          </cell>
          <cell r="C185">
            <v>8533</v>
          </cell>
          <cell r="D185">
            <v>195.2</v>
          </cell>
          <cell r="E185">
            <v>9</v>
          </cell>
          <cell r="F185">
            <v>19997.2</v>
          </cell>
          <cell r="H185">
            <v>1</v>
          </cell>
          <cell r="I185">
            <v>0</v>
          </cell>
          <cell r="J185">
            <v>0</v>
          </cell>
          <cell r="K185">
            <v>100</v>
          </cell>
          <cell r="L185">
            <v>100</v>
          </cell>
          <cell r="M185">
            <v>0</v>
          </cell>
          <cell r="N185">
            <v>0</v>
          </cell>
          <cell r="O185" t="str">
            <v>Опл. лотереи "Тошкент"</v>
          </cell>
        </row>
        <row r="186">
          <cell r="A186">
            <v>9</v>
          </cell>
          <cell r="B186">
            <v>214</v>
          </cell>
          <cell r="C186">
            <v>8659</v>
          </cell>
          <cell r="D186">
            <v>195.2</v>
          </cell>
          <cell r="E186">
            <v>9</v>
          </cell>
          <cell r="F186">
            <v>19997.2</v>
          </cell>
          <cell r="H186">
            <v>1</v>
          </cell>
          <cell r="I186">
            <v>0</v>
          </cell>
          <cell r="J186">
            <v>0</v>
          </cell>
          <cell r="K186">
            <v>15520</v>
          </cell>
          <cell r="L186">
            <v>15520</v>
          </cell>
          <cell r="M186">
            <v>0</v>
          </cell>
          <cell r="N186">
            <v>0</v>
          </cell>
          <cell r="O186" t="str">
            <v>Опл. лотереи "Тошкент"</v>
          </cell>
        </row>
        <row r="187">
          <cell r="A187">
            <v>9</v>
          </cell>
          <cell r="B187">
            <v>214</v>
          </cell>
          <cell r="C187">
            <v>3563</v>
          </cell>
          <cell r="D187">
            <v>195.21</v>
          </cell>
          <cell r="E187">
            <v>9</v>
          </cell>
          <cell r="F187">
            <v>19997.21</v>
          </cell>
          <cell r="H187">
            <v>1</v>
          </cell>
          <cell r="I187">
            <v>550</v>
          </cell>
          <cell r="J187">
            <v>0</v>
          </cell>
          <cell r="K187">
            <v>1350</v>
          </cell>
          <cell r="L187">
            <v>1900</v>
          </cell>
          <cell r="M187">
            <v>0</v>
          </cell>
          <cell r="N187">
            <v>0</v>
          </cell>
          <cell r="O187" t="str">
            <v>Опл. лотереи "Эколот-3"</v>
          </cell>
        </row>
        <row r="188">
          <cell r="A188">
            <v>9</v>
          </cell>
          <cell r="B188">
            <v>214</v>
          </cell>
          <cell r="C188">
            <v>3563</v>
          </cell>
          <cell r="D188">
            <v>195.22</v>
          </cell>
          <cell r="E188">
            <v>9</v>
          </cell>
          <cell r="F188">
            <v>19997.22</v>
          </cell>
          <cell r="H188">
            <v>1</v>
          </cell>
          <cell r="I188">
            <v>0</v>
          </cell>
          <cell r="J188">
            <v>0</v>
          </cell>
          <cell r="K188">
            <v>1650</v>
          </cell>
          <cell r="L188">
            <v>1650</v>
          </cell>
          <cell r="M188">
            <v>0</v>
          </cell>
          <cell r="N188">
            <v>0</v>
          </cell>
          <cell r="O188" t="str">
            <v>Опл. лотереи "Эколот-4"</v>
          </cell>
        </row>
        <row r="189">
          <cell r="A189">
            <v>9</v>
          </cell>
          <cell r="B189">
            <v>214</v>
          </cell>
          <cell r="C189">
            <v>5996</v>
          </cell>
          <cell r="D189">
            <v>195.22</v>
          </cell>
          <cell r="E189">
            <v>9</v>
          </cell>
          <cell r="F189">
            <v>19997.22</v>
          </cell>
          <cell r="H189">
            <v>1</v>
          </cell>
          <cell r="I189">
            <v>100</v>
          </cell>
          <cell r="J189">
            <v>0</v>
          </cell>
          <cell r="K189">
            <v>0</v>
          </cell>
          <cell r="L189">
            <v>100</v>
          </cell>
          <cell r="M189">
            <v>0</v>
          </cell>
          <cell r="N189">
            <v>0</v>
          </cell>
          <cell r="O189" t="str">
            <v>Опл. лотереи "Эколот-4"</v>
          </cell>
        </row>
        <row r="190">
          <cell r="A190">
            <v>9</v>
          </cell>
          <cell r="B190">
            <v>214</v>
          </cell>
          <cell r="C190">
            <v>7845</v>
          </cell>
          <cell r="D190">
            <v>195.22</v>
          </cell>
          <cell r="E190">
            <v>9</v>
          </cell>
          <cell r="F190">
            <v>19997.22</v>
          </cell>
          <cell r="H190">
            <v>1</v>
          </cell>
          <cell r="I190">
            <v>0</v>
          </cell>
          <cell r="J190">
            <v>0</v>
          </cell>
          <cell r="K190">
            <v>37950</v>
          </cell>
          <cell r="L190">
            <v>37950</v>
          </cell>
          <cell r="M190">
            <v>0</v>
          </cell>
          <cell r="N190">
            <v>0</v>
          </cell>
          <cell r="O190" t="str">
            <v>Опл. лотереи "Эколот-4"</v>
          </cell>
        </row>
        <row r="191">
          <cell r="A191">
            <v>9</v>
          </cell>
          <cell r="B191">
            <v>214</v>
          </cell>
          <cell r="C191">
            <v>8104</v>
          </cell>
          <cell r="D191">
            <v>195.22</v>
          </cell>
          <cell r="E191">
            <v>9</v>
          </cell>
          <cell r="F191">
            <v>19997.22</v>
          </cell>
          <cell r="H191">
            <v>1</v>
          </cell>
          <cell r="I191">
            <v>49850</v>
          </cell>
          <cell r="J191">
            <v>0</v>
          </cell>
          <cell r="K191">
            <v>750</v>
          </cell>
          <cell r="L191">
            <v>50600</v>
          </cell>
          <cell r="M191">
            <v>0</v>
          </cell>
          <cell r="N191">
            <v>0</v>
          </cell>
          <cell r="O191" t="str">
            <v>Опл. лотереи "Эколот-4"</v>
          </cell>
        </row>
        <row r="192">
          <cell r="A192">
            <v>9</v>
          </cell>
          <cell r="B192">
            <v>214</v>
          </cell>
          <cell r="C192">
            <v>8298</v>
          </cell>
          <cell r="D192">
            <v>195.22</v>
          </cell>
          <cell r="E192">
            <v>9</v>
          </cell>
          <cell r="F192">
            <v>19997.22</v>
          </cell>
          <cell r="H192">
            <v>1</v>
          </cell>
          <cell r="I192">
            <v>0</v>
          </cell>
          <cell r="J192">
            <v>0</v>
          </cell>
          <cell r="K192">
            <v>6750</v>
          </cell>
          <cell r="L192">
            <v>6750</v>
          </cell>
          <cell r="M192">
            <v>0</v>
          </cell>
          <cell r="N192">
            <v>0</v>
          </cell>
          <cell r="O192" t="str">
            <v>Опл. лотереи "Эколот-4"</v>
          </cell>
        </row>
        <row r="193">
          <cell r="A193">
            <v>9</v>
          </cell>
          <cell r="B193">
            <v>214</v>
          </cell>
          <cell r="C193">
            <v>8659</v>
          </cell>
          <cell r="D193">
            <v>195.22</v>
          </cell>
          <cell r="E193">
            <v>9</v>
          </cell>
          <cell r="F193">
            <v>19997.22</v>
          </cell>
          <cell r="H193">
            <v>1</v>
          </cell>
          <cell r="I193">
            <v>0</v>
          </cell>
          <cell r="J193">
            <v>0</v>
          </cell>
          <cell r="K193">
            <v>16150</v>
          </cell>
          <cell r="L193">
            <v>16150</v>
          </cell>
          <cell r="M193">
            <v>0</v>
          </cell>
          <cell r="N193">
            <v>0</v>
          </cell>
          <cell r="O193" t="str">
            <v>Опл. лотереи "Эколот-4"</v>
          </cell>
        </row>
        <row r="194">
          <cell r="A194">
            <v>9</v>
          </cell>
          <cell r="B194">
            <v>214</v>
          </cell>
          <cell r="C194">
            <v>3563</v>
          </cell>
          <cell r="D194">
            <v>195.23</v>
          </cell>
          <cell r="E194">
            <v>9</v>
          </cell>
          <cell r="F194">
            <v>19997.23</v>
          </cell>
          <cell r="H194">
            <v>1</v>
          </cell>
          <cell r="I194">
            <v>0</v>
          </cell>
          <cell r="J194">
            <v>0</v>
          </cell>
          <cell r="K194">
            <v>42300</v>
          </cell>
          <cell r="L194">
            <v>42300</v>
          </cell>
          <cell r="M194">
            <v>0</v>
          </cell>
          <cell r="N194">
            <v>0</v>
          </cell>
          <cell r="O194" t="str">
            <v>Опл. лотереи "Улугбек юлдузлари"</v>
          </cell>
        </row>
        <row r="195">
          <cell r="A195">
            <v>9</v>
          </cell>
          <cell r="B195">
            <v>214</v>
          </cell>
          <cell r="C195">
            <v>5996</v>
          </cell>
          <cell r="D195">
            <v>195.23</v>
          </cell>
          <cell r="E195">
            <v>9</v>
          </cell>
          <cell r="F195">
            <v>19997.23</v>
          </cell>
          <cell r="H195">
            <v>1</v>
          </cell>
          <cell r="I195">
            <v>0</v>
          </cell>
          <cell r="J195">
            <v>0</v>
          </cell>
          <cell r="K195">
            <v>10000</v>
          </cell>
          <cell r="L195">
            <v>10000</v>
          </cell>
          <cell r="M195">
            <v>0</v>
          </cell>
          <cell r="N195">
            <v>0</v>
          </cell>
          <cell r="O195" t="str">
            <v>Опл. лотереи "Улугбек юлдузлари"</v>
          </cell>
        </row>
        <row r="196">
          <cell r="A196">
            <v>9</v>
          </cell>
          <cell r="B196">
            <v>214</v>
          </cell>
          <cell r="C196">
            <v>7783</v>
          </cell>
          <cell r="D196">
            <v>195.23</v>
          </cell>
          <cell r="E196">
            <v>9</v>
          </cell>
          <cell r="F196">
            <v>19997.23</v>
          </cell>
          <cell r="H196">
            <v>1</v>
          </cell>
          <cell r="I196">
            <v>0</v>
          </cell>
          <cell r="J196">
            <v>0</v>
          </cell>
          <cell r="K196">
            <v>14450</v>
          </cell>
          <cell r="L196">
            <v>14450</v>
          </cell>
          <cell r="M196">
            <v>0</v>
          </cell>
          <cell r="N196">
            <v>0</v>
          </cell>
          <cell r="O196" t="str">
            <v>Опл. лотереи "Улугбек юлдузлари"</v>
          </cell>
        </row>
        <row r="197">
          <cell r="A197">
            <v>9</v>
          </cell>
          <cell r="B197">
            <v>214</v>
          </cell>
          <cell r="C197">
            <v>7845</v>
          </cell>
          <cell r="D197">
            <v>195.23</v>
          </cell>
          <cell r="E197">
            <v>9</v>
          </cell>
          <cell r="F197">
            <v>19997.23</v>
          </cell>
          <cell r="H197">
            <v>1</v>
          </cell>
          <cell r="I197">
            <v>0</v>
          </cell>
          <cell r="J197">
            <v>0</v>
          </cell>
          <cell r="K197">
            <v>47900</v>
          </cell>
          <cell r="L197">
            <v>47900</v>
          </cell>
          <cell r="M197">
            <v>0</v>
          </cell>
          <cell r="N197">
            <v>0</v>
          </cell>
          <cell r="O197" t="str">
            <v>Опл. лотереи "Улугбек юлдузлари"</v>
          </cell>
        </row>
        <row r="198">
          <cell r="A198">
            <v>9</v>
          </cell>
          <cell r="B198">
            <v>214</v>
          </cell>
          <cell r="C198">
            <v>7948</v>
          </cell>
          <cell r="D198">
            <v>195.23</v>
          </cell>
          <cell r="E198">
            <v>9</v>
          </cell>
          <cell r="F198">
            <v>19997.23</v>
          </cell>
          <cell r="H198">
            <v>1</v>
          </cell>
          <cell r="I198">
            <v>0</v>
          </cell>
          <cell r="J198">
            <v>0</v>
          </cell>
          <cell r="K198">
            <v>47350</v>
          </cell>
          <cell r="L198">
            <v>47350</v>
          </cell>
          <cell r="M198">
            <v>0</v>
          </cell>
          <cell r="N198">
            <v>0</v>
          </cell>
          <cell r="O198" t="str">
            <v>Опл. лотереи "Улугбек юлдузлари"</v>
          </cell>
        </row>
        <row r="199">
          <cell r="A199">
            <v>9</v>
          </cell>
          <cell r="B199">
            <v>214</v>
          </cell>
          <cell r="C199">
            <v>8002</v>
          </cell>
          <cell r="D199">
            <v>195.23</v>
          </cell>
          <cell r="E199">
            <v>9</v>
          </cell>
          <cell r="F199">
            <v>19997.23</v>
          </cell>
          <cell r="H199">
            <v>1</v>
          </cell>
          <cell r="I199">
            <v>0</v>
          </cell>
          <cell r="J199">
            <v>0</v>
          </cell>
          <cell r="K199">
            <v>24250</v>
          </cell>
          <cell r="L199">
            <v>24250</v>
          </cell>
          <cell r="M199">
            <v>0</v>
          </cell>
          <cell r="N199">
            <v>0</v>
          </cell>
          <cell r="O199" t="str">
            <v>Опл. лотереи "Улугбек юлдузлари"</v>
          </cell>
        </row>
        <row r="200">
          <cell r="A200">
            <v>9</v>
          </cell>
          <cell r="B200">
            <v>214</v>
          </cell>
          <cell r="C200">
            <v>8104</v>
          </cell>
          <cell r="D200">
            <v>195.23</v>
          </cell>
          <cell r="E200">
            <v>9</v>
          </cell>
          <cell r="F200">
            <v>19997.23</v>
          </cell>
          <cell r="H200">
            <v>1</v>
          </cell>
          <cell r="I200">
            <v>0</v>
          </cell>
          <cell r="J200">
            <v>0</v>
          </cell>
          <cell r="K200">
            <v>57000</v>
          </cell>
          <cell r="L200">
            <v>57000</v>
          </cell>
          <cell r="M200">
            <v>0</v>
          </cell>
          <cell r="N200">
            <v>0</v>
          </cell>
          <cell r="O200" t="str">
            <v>Опл. лотереи "Улугбек юлдузлари"</v>
          </cell>
        </row>
        <row r="201">
          <cell r="A201">
            <v>9</v>
          </cell>
          <cell r="B201">
            <v>214</v>
          </cell>
          <cell r="C201">
            <v>8137</v>
          </cell>
          <cell r="D201">
            <v>195.23</v>
          </cell>
          <cell r="E201">
            <v>9</v>
          </cell>
          <cell r="F201">
            <v>19997.23</v>
          </cell>
          <cell r="H201">
            <v>1</v>
          </cell>
          <cell r="I201">
            <v>0</v>
          </cell>
          <cell r="J201">
            <v>0</v>
          </cell>
          <cell r="K201">
            <v>2450</v>
          </cell>
          <cell r="L201">
            <v>2450</v>
          </cell>
          <cell r="M201">
            <v>0</v>
          </cell>
          <cell r="N201">
            <v>0</v>
          </cell>
          <cell r="O201" t="str">
            <v>Опл. лотереи "Улугбек юлдузлари"</v>
          </cell>
        </row>
        <row r="202">
          <cell r="A202">
            <v>9</v>
          </cell>
          <cell r="B202">
            <v>214</v>
          </cell>
          <cell r="C202">
            <v>8298</v>
          </cell>
          <cell r="D202">
            <v>195.23</v>
          </cell>
          <cell r="E202">
            <v>9</v>
          </cell>
          <cell r="F202">
            <v>19997.23</v>
          </cell>
          <cell r="H202">
            <v>1</v>
          </cell>
          <cell r="I202">
            <v>0</v>
          </cell>
          <cell r="J202">
            <v>0</v>
          </cell>
          <cell r="K202">
            <v>61500</v>
          </cell>
          <cell r="L202">
            <v>61500</v>
          </cell>
          <cell r="M202">
            <v>0</v>
          </cell>
          <cell r="N202">
            <v>0</v>
          </cell>
          <cell r="O202" t="str">
            <v>Опл. лотереи "Улугбек юлдузлари"</v>
          </cell>
        </row>
        <row r="203">
          <cell r="A203">
            <v>9</v>
          </cell>
          <cell r="B203">
            <v>214</v>
          </cell>
          <cell r="C203">
            <v>8533</v>
          </cell>
          <cell r="D203">
            <v>195.23</v>
          </cell>
          <cell r="E203">
            <v>9</v>
          </cell>
          <cell r="F203">
            <v>19997.23</v>
          </cell>
          <cell r="H203">
            <v>1</v>
          </cell>
          <cell r="I203">
            <v>0</v>
          </cell>
          <cell r="J203">
            <v>0</v>
          </cell>
          <cell r="K203">
            <v>1450</v>
          </cell>
          <cell r="L203">
            <v>1450</v>
          </cell>
          <cell r="M203">
            <v>0</v>
          </cell>
          <cell r="N203">
            <v>0</v>
          </cell>
          <cell r="O203" t="str">
            <v>Опл. лотереи "Улугбек юлдузлари"</v>
          </cell>
        </row>
        <row r="204">
          <cell r="A204">
            <v>9</v>
          </cell>
          <cell r="B204">
            <v>214</v>
          </cell>
          <cell r="C204">
            <v>8659</v>
          </cell>
          <cell r="D204">
            <v>195.23</v>
          </cell>
          <cell r="E204">
            <v>9</v>
          </cell>
          <cell r="F204">
            <v>19997.23</v>
          </cell>
          <cell r="H204">
            <v>1</v>
          </cell>
          <cell r="I204">
            <v>0</v>
          </cell>
          <cell r="J204">
            <v>0</v>
          </cell>
          <cell r="K204">
            <v>1650</v>
          </cell>
          <cell r="L204">
            <v>1650</v>
          </cell>
          <cell r="M204">
            <v>0</v>
          </cell>
          <cell r="N204">
            <v>0</v>
          </cell>
          <cell r="O204" t="str">
            <v>Опл. лотереи "Улугбек юлдузлари"</v>
          </cell>
        </row>
        <row r="205">
          <cell r="A205">
            <v>9</v>
          </cell>
          <cell r="B205">
            <v>214</v>
          </cell>
          <cell r="C205">
            <v>3563</v>
          </cell>
          <cell r="D205">
            <v>195.24</v>
          </cell>
          <cell r="E205">
            <v>9</v>
          </cell>
          <cell r="F205">
            <v>19997.240000000002</v>
          </cell>
          <cell r="H205">
            <v>1</v>
          </cell>
          <cell r="I205">
            <v>0</v>
          </cell>
          <cell r="J205">
            <v>0</v>
          </cell>
          <cell r="K205">
            <v>2121150</v>
          </cell>
          <cell r="L205">
            <v>2121150</v>
          </cell>
          <cell r="M205">
            <v>0</v>
          </cell>
          <cell r="N205">
            <v>0</v>
          </cell>
          <cell r="O205" t="str">
            <v>Опл. лотереи "Омадли инсон"</v>
          </cell>
        </row>
        <row r="206">
          <cell r="A206">
            <v>9</v>
          </cell>
          <cell r="B206">
            <v>214</v>
          </cell>
          <cell r="C206">
            <v>5996</v>
          </cell>
          <cell r="D206">
            <v>195.24</v>
          </cell>
          <cell r="E206">
            <v>9</v>
          </cell>
          <cell r="F206">
            <v>19997.240000000002</v>
          </cell>
          <cell r="H206">
            <v>1</v>
          </cell>
          <cell r="I206">
            <v>0</v>
          </cell>
          <cell r="J206">
            <v>0</v>
          </cell>
          <cell r="K206">
            <v>2032100</v>
          </cell>
          <cell r="L206">
            <v>2032100</v>
          </cell>
          <cell r="M206">
            <v>0</v>
          </cell>
          <cell r="N206">
            <v>0</v>
          </cell>
          <cell r="O206" t="str">
            <v>Опл. лотереи "Омадли инсон"</v>
          </cell>
        </row>
        <row r="207">
          <cell r="A207">
            <v>9</v>
          </cell>
          <cell r="B207">
            <v>214</v>
          </cell>
          <cell r="C207">
            <v>7783</v>
          </cell>
          <cell r="D207">
            <v>195.24</v>
          </cell>
          <cell r="E207">
            <v>9</v>
          </cell>
          <cell r="F207">
            <v>19997.240000000002</v>
          </cell>
          <cell r="H207">
            <v>1</v>
          </cell>
          <cell r="I207">
            <v>0</v>
          </cell>
          <cell r="J207">
            <v>0</v>
          </cell>
          <cell r="K207">
            <v>1732000</v>
          </cell>
          <cell r="L207">
            <v>1732000</v>
          </cell>
          <cell r="M207">
            <v>0</v>
          </cell>
          <cell r="N207">
            <v>0</v>
          </cell>
          <cell r="O207" t="str">
            <v>Опл. лотереи "Омадли инсон"</v>
          </cell>
        </row>
        <row r="208">
          <cell r="A208">
            <v>9</v>
          </cell>
          <cell r="B208">
            <v>214</v>
          </cell>
          <cell r="C208">
            <v>7845</v>
          </cell>
          <cell r="D208">
            <v>195.24</v>
          </cell>
          <cell r="E208">
            <v>9</v>
          </cell>
          <cell r="F208">
            <v>19997.240000000002</v>
          </cell>
          <cell r="H208">
            <v>1</v>
          </cell>
          <cell r="I208">
            <v>294600</v>
          </cell>
          <cell r="J208">
            <v>0</v>
          </cell>
          <cell r="K208">
            <v>2525200</v>
          </cell>
          <cell r="L208">
            <v>2819800</v>
          </cell>
          <cell r="M208">
            <v>0</v>
          </cell>
          <cell r="N208">
            <v>0</v>
          </cell>
          <cell r="O208" t="str">
            <v>Опл. лотереи "Омадли инсон"</v>
          </cell>
        </row>
        <row r="209">
          <cell r="A209">
            <v>9</v>
          </cell>
          <cell r="B209">
            <v>214</v>
          </cell>
          <cell r="C209">
            <v>7948</v>
          </cell>
          <cell r="D209">
            <v>195.24</v>
          </cell>
          <cell r="E209">
            <v>9</v>
          </cell>
          <cell r="F209">
            <v>19997.240000000002</v>
          </cell>
          <cell r="H209">
            <v>1</v>
          </cell>
          <cell r="I209">
            <v>0</v>
          </cell>
          <cell r="J209">
            <v>0</v>
          </cell>
          <cell r="K209">
            <v>2347700</v>
          </cell>
          <cell r="L209">
            <v>2347700</v>
          </cell>
          <cell r="M209">
            <v>0</v>
          </cell>
          <cell r="N209">
            <v>0</v>
          </cell>
          <cell r="O209" t="str">
            <v>Опл. лотереи "Омадли инсон"</v>
          </cell>
        </row>
        <row r="210">
          <cell r="A210">
            <v>9</v>
          </cell>
          <cell r="B210">
            <v>214</v>
          </cell>
          <cell r="C210">
            <v>8002</v>
          </cell>
          <cell r="D210">
            <v>195.24</v>
          </cell>
          <cell r="E210">
            <v>9</v>
          </cell>
          <cell r="F210">
            <v>19997.240000000002</v>
          </cell>
          <cell r="H210">
            <v>1</v>
          </cell>
          <cell r="I210">
            <v>0</v>
          </cell>
          <cell r="J210">
            <v>0</v>
          </cell>
          <cell r="K210">
            <v>2107100</v>
          </cell>
          <cell r="L210">
            <v>2107100</v>
          </cell>
          <cell r="M210">
            <v>0</v>
          </cell>
          <cell r="N210">
            <v>0</v>
          </cell>
          <cell r="O210" t="str">
            <v>Опл. лотереи "Омадли инсон"</v>
          </cell>
        </row>
        <row r="211">
          <cell r="A211">
            <v>9</v>
          </cell>
          <cell r="B211">
            <v>214</v>
          </cell>
          <cell r="C211">
            <v>8104</v>
          </cell>
          <cell r="D211">
            <v>195.24</v>
          </cell>
          <cell r="E211">
            <v>9</v>
          </cell>
          <cell r="F211">
            <v>19997.240000000002</v>
          </cell>
          <cell r="H211">
            <v>1</v>
          </cell>
          <cell r="I211">
            <v>0</v>
          </cell>
          <cell r="J211">
            <v>0</v>
          </cell>
          <cell r="K211">
            <v>1654500</v>
          </cell>
          <cell r="L211">
            <v>1654500</v>
          </cell>
          <cell r="M211">
            <v>0</v>
          </cell>
          <cell r="N211">
            <v>0</v>
          </cell>
          <cell r="O211" t="str">
            <v>Опл. лотереи "Омадли инсон"</v>
          </cell>
        </row>
        <row r="212">
          <cell r="A212">
            <v>9</v>
          </cell>
          <cell r="B212">
            <v>214</v>
          </cell>
          <cell r="C212">
            <v>8137</v>
          </cell>
          <cell r="D212">
            <v>195.24</v>
          </cell>
          <cell r="E212">
            <v>9</v>
          </cell>
          <cell r="F212">
            <v>19997.240000000002</v>
          </cell>
          <cell r="H212">
            <v>1</v>
          </cell>
          <cell r="I212">
            <v>0</v>
          </cell>
          <cell r="J212">
            <v>0</v>
          </cell>
          <cell r="K212">
            <v>1263900</v>
          </cell>
          <cell r="L212">
            <v>1263900</v>
          </cell>
          <cell r="M212">
            <v>0</v>
          </cell>
          <cell r="N212">
            <v>0</v>
          </cell>
          <cell r="O212" t="str">
            <v>Опл. лотереи "Омадли инсон"</v>
          </cell>
        </row>
        <row r="213">
          <cell r="A213">
            <v>9</v>
          </cell>
          <cell r="B213">
            <v>214</v>
          </cell>
          <cell r="C213">
            <v>8298</v>
          </cell>
          <cell r="D213">
            <v>195.24</v>
          </cell>
          <cell r="E213">
            <v>9</v>
          </cell>
          <cell r="F213">
            <v>19997.240000000002</v>
          </cell>
          <cell r="H213">
            <v>1</v>
          </cell>
          <cell r="I213">
            <v>0</v>
          </cell>
          <cell r="J213">
            <v>0</v>
          </cell>
          <cell r="K213">
            <v>2471100</v>
          </cell>
          <cell r="L213">
            <v>2471100</v>
          </cell>
          <cell r="M213">
            <v>0</v>
          </cell>
          <cell r="N213">
            <v>0</v>
          </cell>
          <cell r="O213" t="str">
            <v>Опл. лотереи "Омадли инсон"</v>
          </cell>
        </row>
        <row r="214">
          <cell r="A214">
            <v>9</v>
          </cell>
          <cell r="B214">
            <v>214</v>
          </cell>
          <cell r="C214">
            <v>8533</v>
          </cell>
          <cell r="D214">
            <v>195.24</v>
          </cell>
          <cell r="E214">
            <v>9</v>
          </cell>
          <cell r="F214">
            <v>19997.240000000002</v>
          </cell>
          <cell r="H214">
            <v>1</v>
          </cell>
          <cell r="I214">
            <v>0</v>
          </cell>
          <cell r="J214">
            <v>0</v>
          </cell>
          <cell r="K214">
            <v>198000</v>
          </cell>
          <cell r="L214">
            <v>198000</v>
          </cell>
          <cell r="M214">
            <v>0</v>
          </cell>
          <cell r="N214">
            <v>0</v>
          </cell>
          <cell r="O214" t="str">
            <v>Опл. лотереи "Омадли инсон"</v>
          </cell>
        </row>
        <row r="215">
          <cell r="A215">
            <v>9</v>
          </cell>
          <cell r="B215">
            <v>214</v>
          </cell>
          <cell r="C215">
            <v>8659</v>
          </cell>
          <cell r="D215">
            <v>195.24</v>
          </cell>
          <cell r="E215">
            <v>9</v>
          </cell>
          <cell r="F215">
            <v>19997.240000000002</v>
          </cell>
          <cell r="H215">
            <v>1</v>
          </cell>
          <cell r="I215">
            <v>0</v>
          </cell>
          <cell r="J215">
            <v>0</v>
          </cell>
          <cell r="K215">
            <v>2029400</v>
          </cell>
          <cell r="L215">
            <v>2029400</v>
          </cell>
          <cell r="M215">
            <v>0</v>
          </cell>
          <cell r="N215">
            <v>0</v>
          </cell>
          <cell r="O215" t="str">
            <v>Опл. лотереи "Омадли инсон"</v>
          </cell>
        </row>
        <row r="216">
          <cell r="A216">
            <v>9</v>
          </cell>
          <cell r="B216">
            <v>214</v>
          </cell>
          <cell r="C216">
            <v>3563</v>
          </cell>
          <cell r="D216">
            <v>195.25</v>
          </cell>
          <cell r="E216">
            <v>9</v>
          </cell>
          <cell r="F216">
            <v>19997.25</v>
          </cell>
          <cell r="H216">
            <v>1</v>
          </cell>
          <cell r="I216">
            <v>0</v>
          </cell>
          <cell r="J216">
            <v>0</v>
          </cell>
          <cell r="K216">
            <v>71900</v>
          </cell>
          <cell r="L216">
            <v>71900</v>
          </cell>
          <cell r="M216">
            <v>0</v>
          </cell>
          <cell r="N216">
            <v>0</v>
          </cell>
          <cell r="O216" t="str">
            <v>Опл. лотереи "Эколот-5"</v>
          </cell>
        </row>
        <row r="217">
          <cell r="A217">
            <v>9</v>
          </cell>
          <cell r="B217">
            <v>214</v>
          </cell>
          <cell r="C217">
            <v>5996</v>
          </cell>
          <cell r="D217">
            <v>195.25</v>
          </cell>
          <cell r="E217">
            <v>9</v>
          </cell>
          <cell r="F217">
            <v>19997.25</v>
          </cell>
          <cell r="H217">
            <v>1</v>
          </cell>
          <cell r="I217">
            <v>0</v>
          </cell>
          <cell r="J217">
            <v>0</v>
          </cell>
          <cell r="K217">
            <v>21200</v>
          </cell>
          <cell r="L217">
            <v>21200</v>
          </cell>
          <cell r="M217">
            <v>0</v>
          </cell>
          <cell r="N217">
            <v>0</v>
          </cell>
          <cell r="O217" t="str">
            <v>Опл. лотереи "Эколот-5"</v>
          </cell>
        </row>
        <row r="218">
          <cell r="A218">
            <v>9</v>
          </cell>
          <cell r="B218">
            <v>214</v>
          </cell>
          <cell r="C218">
            <v>7783</v>
          </cell>
          <cell r="D218">
            <v>195.25</v>
          </cell>
          <cell r="E218">
            <v>9</v>
          </cell>
          <cell r="F218">
            <v>19997.25</v>
          </cell>
          <cell r="H218">
            <v>1</v>
          </cell>
          <cell r="I218">
            <v>0</v>
          </cell>
          <cell r="J218">
            <v>0</v>
          </cell>
          <cell r="K218">
            <v>46900</v>
          </cell>
          <cell r="L218">
            <v>46900</v>
          </cell>
          <cell r="M218">
            <v>0</v>
          </cell>
          <cell r="N218">
            <v>0</v>
          </cell>
          <cell r="O218" t="str">
            <v>Опл. лотереи "Эколот-5"</v>
          </cell>
        </row>
        <row r="219">
          <cell r="A219">
            <v>9</v>
          </cell>
          <cell r="B219">
            <v>214</v>
          </cell>
          <cell r="C219">
            <v>7845</v>
          </cell>
          <cell r="D219">
            <v>195.25</v>
          </cell>
          <cell r="E219">
            <v>9</v>
          </cell>
          <cell r="F219">
            <v>19997.25</v>
          </cell>
          <cell r="H219">
            <v>1</v>
          </cell>
          <cell r="I219">
            <v>0</v>
          </cell>
          <cell r="J219">
            <v>0</v>
          </cell>
          <cell r="K219">
            <v>22700</v>
          </cell>
          <cell r="L219">
            <v>22700</v>
          </cell>
          <cell r="M219">
            <v>0</v>
          </cell>
          <cell r="N219">
            <v>0</v>
          </cell>
          <cell r="O219" t="str">
            <v>Опл. лотереи "Эколот-5"</v>
          </cell>
        </row>
        <row r="220">
          <cell r="A220">
            <v>9</v>
          </cell>
          <cell r="B220">
            <v>214</v>
          </cell>
          <cell r="C220">
            <v>7948</v>
          </cell>
          <cell r="D220">
            <v>195.25</v>
          </cell>
          <cell r="E220">
            <v>9</v>
          </cell>
          <cell r="F220">
            <v>19997.25</v>
          </cell>
          <cell r="H220">
            <v>1</v>
          </cell>
          <cell r="I220">
            <v>0</v>
          </cell>
          <cell r="J220">
            <v>0</v>
          </cell>
          <cell r="K220">
            <v>53400</v>
          </cell>
          <cell r="L220">
            <v>53400</v>
          </cell>
          <cell r="M220">
            <v>0</v>
          </cell>
          <cell r="N220">
            <v>0</v>
          </cell>
          <cell r="O220" t="str">
            <v>Опл. лотереи "Эколот-5"</v>
          </cell>
        </row>
        <row r="221">
          <cell r="A221">
            <v>9</v>
          </cell>
          <cell r="B221">
            <v>214</v>
          </cell>
          <cell r="C221">
            <v>8002</v>
          </cell>
          <cell r="D221">
            <v>195.25</v>
          </cell>
          <cell r="E221">
            <v>9</v>
          </cell>
          <cell r="F221">
            <v>19997.25</v>
          </cell>
          <cell r="H221">
            <v>1</v>
          </cell>
          <cell r="I221">
            <v>0</v>
          </cell>
          <cell r="J221">
            <v>0</v>
          </cell>
          <cell r="K221">
            <v>44400</v>
          </cell>
          <cell r="L221">
            <v>44400</v>
          </cell>
          <cell r="M221">
            <v>0</v>
          </cell>
          <cell r="N221">
            <v>0</v>
          </cell>
          <cell r="O221" t="str">
            <v>Опл. лотереи "Эколот-5"</v>
          </cell>
        </row>
        <row r="222">
          <cell r="A222">
            <v>9</v>
          </cell>
          <cell r="B222">
            <v>214</v>
          </cell>
          <cell r="C222">
            <v>8104</v>
          </cell>
          <cell r="D222">
            <v>195.25</v>
          </cell>
          <cell r="E222">
            <v>9</v>
          </cell>
          <cell r="F222">
            <v>19997.25</v>
          </cell>
          <cell r="H222">
            <v>1</v>
          </cell>
          <cell r="I222">
            <v>0</v>
          </cell>
          <cell r="J222">
            <v>0</v>
          </cell>
          <cell r="K222">
            <v>198600</v>
          </cell>
          <cell r="L222">
            <v>198600</v>
          </cell>
          <cell r="M222">
            <v>0</v>
          </cell>
          <cell r="N222">
            <v>0</v>
          </cell>
          <cell r="O222" t="str">
            <v>Опл. лотереи "Эколот-5"</v>
          </cell>
        </row>
        <row r="223">
          <cell r="A223">
            <v>9</v>
          </cell>
          <cell r="B223">
            <v>214</v>
          </cell>
          <cell r="C223">
            <v>8137</v>
          </cell>
          <cell r="D223">
            <v>195.25</v>
          </cell>
          <cell r="E223">
            <v>9</v>
          </cell>
          <cell r="F223">
            <v>19997.25</v>
          </cell>
          <cell r="H223">
            <v>1</v>
          </cell>
          <cell r="I223">
            <v>0</v>
          </cell>
          <cell r="J223">
            <v>0</v>
          </cell>
          <cell r="K223">
            <v>53500</v>
          </cell>
          <cell r="L223">
            <v>53500</v>
          </cell>
          <cell r="M223">
            <v>0</v>
          </cell>
          <cell r="N223">
            <v>0</v>
          </cell>
          <cell r="O223" t="str">
            <v>Опл. лотереи "Эколот-5"</v>
          </cell>
        </row>
        <row r="224">
          <cell r="A224">
            <v>9</v>
          </cell>
          <cell r="B224">
            <v>214</v>
          </cell>
          <cell r="C224">
            <v>8298</v>
          </cell>
          <cell r="D224">
            <v>195.25</v>
          </cell>
          <cell r="E224">
            <v>9</v>
          </cell>
          <cell r="F224">
            <v>19997.25</v>
          </cell>
          <cell r="H224">
            <v>1</v>
          </cell>
          <cell r="I224">
            <v>0</v>
          </cell>
          <cell r="J224">
            <v>0</v>
          </cell>
          <cell r="K224">
            <v>42500</v>
          </cell>
          <cell r="L224">
            <v>42500</v>
          </cell>
          <cell r="M224">
            <v>0</v>
          </cell>
          <cell r="N224">
            <v>0</v>
          </cell>
          <cell r="O224" t="str">
            <v>Опл. лотереи "Эколот-5"</v>
          </cell>
        </row>
        <row r="225">
          <cell r="A225">
            <v>9</v>
          </cell>
          <cell r="B225">
            <v>214</v>
          </cell>
          <cell r="C225">
            <v>8533</v>
          </cell>
          <cell r="D225">
            <v>195.25</v>
          </cell>
          <cell r="E225">
            <v>9</v>
          </cell>
          <cell r="F225">
            <v>19997.25</v>
          </cell>
          <cell r="H225">
            <v>1</v>
          </cell>
          <cell r="I225">
            <v>0</v>
          </cell>
          <cell r="J225">
            <v>0</v>
          </cell>
          <cell r="K225">
            <v>34000</v>
          </cell>
          <cell r="L225">
            <v>34000</v>
          </cell>
          <cell r="M225">
            <v>0</v>
          </cell>
          <cell r="N225">
            <v>0</v>
          </cell>
          <cell r="O225" t="str">
            <v>Опл. лотереи "Эколот-5"</v>
          </cell>
        </row>
        <row r="226">
          <cell r="A226">
            <v>9</v>
          </cell>
          <cell r="B226">
            <v>214</v>
          </cell>
          <cell r="C226">
            <v>8659</v>
          </cell>
          <cell r="D226">
            <v>195.25</v>
          </cell>
          <cell r="E226">
            <v>9</v>
          </cell>
          <cell r="F226">
            <v>19997.25</v>
          </cell>
          <cell r="H226">
            <v>1</v>
          </cell>
          <cell r="I226">
            <v>0</v>
          </cell>
          <cell r="J226">
            <v>0</v>
          </cell>
          <cell r="K226">
            <v>9600</v>
          </cell>
          <cell r="L226">
            <v>9600</v>
          </cell>
          <cell r="M226">
            <v>0</v>
          </cell>
          <cell r="N226">
            <v>0</v>
          </cell>
          <cell r="O226" t="str">
            <v>Опл. лотереи "Эколот-5"</v>
          </cell>
        </row>
        <row r="227">
          <cell r="A227">
            <v>9</v>
          </cell>
          <cell r="B227">
            <v>214</v>
          </cell>
          <cell r="C227">
            <v>3563</v>
          </cell>
          <cell r="D227">
            <v>195.26</v>
          </cell>
          <cell r="E227">
            <v>9</v>
          </cell>
          <cell r="F227">
            <v>19997.259999999998</v>
          </cell>
          <cell r="H227">
            <v>1</v>
          </cell>
          <cell r="I227">
            <v>0</v>
          </cell>
          <cell r="J227">
            <v>0</v>
          </cell>
          <cell r="K227">
            <v>34300</v>
          </cell>
          <cell r="L227">
            <v>34300</v>
          </cell>
          <cell r="M227">
            <v>0</v>
          </cell>
          <cell r="N227">
            <v>0</v>
          </cell>
          <cell r="O227" t="str">
            <v>Опл. лотереи "Инсон манфаатлари учун" (5 разряд)</v>
          </cell>
        </row>
        <row r="228">
          <cell r="A228">
            <v>9</v>
          </cell>
          <cell r="B228">
            <v>214</v>
          </cell>
          <cell r="C228">
            <v>5996</v>
          </cell>
          <cell r="D228">
            <v>195.26</v>
          </cell>
          <cell r="E228">
            <v>9</v>
          </cell>
          <cell r="F228">
            <v>19997.259999999998</v>
          </cell>
          <cell r="H228">
            <v>1</v>
          </cell>
          <cell r="I228">
            <v>0</v>
          </cell>
          <cell r="J228">
            <v>0</v>
          </cell>
          <cell r="K228">
            <v>58650</v>
          </cell>
          <cell r="L228">
            <v>58650</v>
          </cell>
          <cell r="M228">
            <v>0</v>
          </cell>
          <cell r="N228">
            <v>0</v>
          </cell>
          <cell r="O228" t="str">
            <v>Опл. лотереи "Инсон манфаатлари учун" (5 разряд)</v>
          </cell>
        </row>
        <row r="229">
          <cell r="A229">
            <v>9</v>
          </cell>
          <cell r="B229">
            <v>214</v>
          </cell>
          <cell r="C229">
            <v>7783</v>
          </cell>
          <cell r="D229">
            <v>195.26</v>
          </cell>
          <cell r="E229">
            <v>9</v>
          </cell>
          <cell r="F229">
            <v>19997.259999999998</v>
          </cell>
          <cell r="H229">
            <v>1</v>
          </cell>
          <cell r="I229">
            <v>0</v>
          </cell>
          <cell r="J229">
            <v>0</v>
          </cell>
          <cell r="K229">
            <v>21650</v>
          </cell>
          <cell r="L229">
            <v>21650</v>
          </cell>
          <cell r="M229">
            <v>0</v>
          </cell>
          <cell r="N229">
            <v>0</v>
          </cell>
          <cell r="O229" t="str">
            <v>Опл. лотереи "Инсон манфаатлари учун" (5 разряд)</v>
          </cell>
        </row>
        <row r="230">
          <cell r="A230">
            <v>9</v>
          </cell>
          <cell r="B230">
            <v>214</v>
          </cell>
          <cell r="C230">
            <v>7845</v>
          </cell>
          <cell r="D230">
            <v>195.26</v>
          </cell>
          <cell r="E230">
            <v>9</v>
          </cell>
          <cell r="F230">
            <v>19997.259999999998</v>
          </cell>
          <cell r="H230">
            <v>1</v>
          </cell>
          <cell r="I230">
            <v>0</v>
          </cell>
          <cell r="J230">
            <v>0</v>
          </cell>
          <cell r="K230">
            <v>46450</v>
          </cell>
          <cell r="L230">
            <v>46450</v>
          </cell>
          <cell r="M230">
            <v>0</v>
          </cell>
          <cell r="N230">
            <v>0</v>
          </cell>
          <cell r="O230" t="str">
            <v>Опл. лотереи "Инсон манфаатлари учун" (5 разряд)</v>
          </cell>
        </row>
        <row r="231">
          <cell r="A231">
            <v>9</v>
          </cell>
          <cell r="B231">
            <v>214</v>
          </cell>
          <cell r="C231">
            <v>7948</v>
          </cell>
          <cell r="D231">
            <v>195.26</v>
          </cell>
          <cell r="E231">
            <v>9</v>
          </cell>
          <cell r="F231">
            <v>19997.259999999998</v>
          </cell>
          <cell r="H231">
            <v>1</v>
          </cell>
          <cell r="I231">
            <v>0</v>
          </cell>
          <cell r="J231">
            <v>0</v>
          </cell>
          <cell r="K231">
            <v>47850</v>
          </cell>
          <cell r="L231">
            <v>47850</v>
          </cell>
          <cell r="M231">
            <v>0</v>
          </cell>
          <cell r="N231">
            <v>0</v>
          </cell>
          <cell r="O231" t="str">
            <v>Опл. лотереи "Инсон манфаатлари учун" (5 разряд)</v>
          </cell>
        </row>
        <row r="232">
          <cell r="A232">
            <v>9</v>
          </cell>
          <cell r="B232">
            <v>214</v>
          </cell>
          <cell r="C232">
            <v>8002</v>
          </cell>
          <cell r="D232">
            <v>195.26</v>
          </cell>
          <cell r="E232">
            <v>9</v>
          </cell>
          <cell r="F232">
            <v>19997.259999999998</v>
          </cell>
          <cell r="H232">
            <v>1</v>
          </cell>
          <cell r="I232">
            <v>0</v>
          </cell>
          <cell r="J232">
            <v>0</v>
          </cell>
          <cell r="K232">
            <v>7350</v>
          </cell>
          <cell r="L232">
            <v>7350</v>
          </cell>
          <cell r="M232">
            <v>0</v>
          </cell>
          <cell r="N232">
            <v>0</v>
          </cell>
          <cell r="O232" t="str">
            <v>Опл. лотереи "Инсон манфаатлари учун" (5 разряд)</v>
          </cell>
        </row>
        <row r="233">
          <cell r="A233">
            <v>9</v>
          </cell>
          <cell r="B233">
            <v>214</v>
          </cell>
          <cell r="C233">
            <v>8104</v>
          </cell>
          <cell r="D233">
            <v>195.26</v>
          </cell>
          <cell r="E233">
            <v>9</v>
          </cell>
          <cell r="F233">
            <v>19997.259999999998</v>
          </cell>
          <cell r="H233">
            <v>1</v>
          </cell>
          <cell r="I233">
            <v>0</v>
          </cell>
          <cell r="J233">
            <v>0</v>
          </cell>
          <cell r="K233">
            <v>6150</v>
          </cell>
          <cell r="L233">
            <v>6150</v>
          </cell>
          <cell r="M233">
            <v>0</v>
          </cell>
          <cell r="N233">
            <v>0</v>
          </cell>
          <cell r="O233" t="str">
            <v>Опл. лотереи "Инсон манфаатлари учун" (5 разряд)</v>
          </cell>
        </row>
        <row r="234">
          <cell r="A234">
            <v>9</v>
          </cell>
          <cell r="B234">
            <v>214</v>
          </cell>
          <cell r="C234">
            <v>8137</v>
          </cell>
          <cell r="D234">
            <v>195.26</v>
          </cell>
          <cell r="E234">
            <v>9</v>
          </cell>
          <cell r="F234">
            <v>19997.259999999998</v>
          </cell>
          <cell r="H234">
            <v>1</v>
          </cell>
          <cell r="I234">
            <v>0</v>
          </cell>
          <cell r="J234">
            <v>0</v>
          </cell>
          <cell r="K234">
            <v>6300</v>
          </cell>
          <cell r="L234">
            <v>6300</v>
          </cell>
          <cell r="M234">
            <v>0</v>
          </cell>
          <cell r="N234">
            <v>0</v>
          </cell>
          <cell r="O234" t="str">
            <v>Опл. лотереи "Инсон манфаатлари учун" (5 разряд)</v>
          </cell>
        </row>
        <row r="235">
          <cell r="A235">
            <v>9</v>
          </cell>
          <cell r="B235">
            <v>214</v>
          </cell>
          <cell r="C235">
            <v>8298</v>
          </cell>
          <cell r="D235">
            <v>195.26</v>
          </cell>
          <cell r="E235">
            <v>9</v>
          </cell>
          <cell r="F235">
            <v>19997.259999999998</v>
          </cell>
          <cell r="H235">
            <v>1</v>
          </cell>
          <cell r="I235">
            <v>0</v>
          </cell>
          <cell r="J235">
            <v>0</v>
          </cell>
          <cell r="K235">
            <v>29000</v>
          </cell>
          <cell r="L235">
            <v>29000</v>
          </cell>
          <cell r="M235">
            <v>0</v>
          </cell>
          <cell r="N235">
            <v>0</v>
          </cell>
          <cell r="O235" t="str">
            <v>Опл. лотереи "Инсон манфаатлари учун" (5 разряд)</v>
          </cell>
        </row>
        <row r="236">
          <cell r="A236">
            <v>9</v>
          </cell>
          <cell r="B236">
            <v>214</v>
          </cell>
          <cell r="C236">
            <v>8533</v>
          </cell>
          <cell r="D236">
            <v>195.26</v>
          </cell>
          <cell r="E236">
            <v>9</v>
          </cell>
          <cell r="F236">
            <v>19997.259999999998</v>
          </cell>
          <cell r="H236">
            <v>1</v>
          </cell>
          <cell r="I236">
            <v>0</v>
          </cell>
          <cell r="J236">
            <v>0</v>
          </cell>
          <cell r="K236">
            <v>37950</v>
          </cell>
          <cell r="L236">
            <v>37950</v>
          </cell>
          <cell r="M236">
            <v>0</v>
          </cell>
          <cell r="N236">
            <v>0</v>
          </cell>
          <cell r="O236" t="str">
            <v>Опл. лотереи "Инсон манфаатлари учун" (5 разряд)</v>
          </cell>
        </row>
        <row r="237">
          <cell r="A237">
            <v>9</v>
          </cell>
          <cell r="B237">
            <v>214</v>
          </cell>
          <cell r="C237">
            <v>8659</v>
          </cell>
          <cell r="D237">
            <v>195.26</v>
          </cell>
          <cell r="E237">
            <v>9</v>
          </cell>
          <cell r="F237">
            <v>19997.259999999998</v>
          </cell>
          <cell r="H237">
            <v>1</v>
          </cell>
          <cell r="I237">
            <v>0</v>
          </cell>
          <cell r="J237">
            <v>0</v>
          </cell>
          <cell r="K237">
            <v>31150</v>
          </cell>
          <cell r="L237">
            <v>31150</v>
          </cell>
          <cell r="M237">
            <v>0</v>
          </cell>
          <cell r="N237">
            <v>0</v>
          </cell>
          <cell r="O237" t="str">
            <v>Опл. лотереи "Инсон манфаатлари учун" (5 разряд)</v>
          </cell>
        </row>
        <row r="238">
          <cell r="A238">
            <v>9</v>
          </cell>
          <cell r="B238">
            <v>214</v>
          </cell>
          <cell r="C238">
            <v>3563</v>
          </cell>
          <cell r="D238">
            <v>195.27</v>
          </cell>
          <cell r="E238">
            <v>9</v>
          </cell>
          <cell r="F238">
            <v>19997.27</v>
          </cell>
          <cell r="H238">
            <v>1</v>
          </cell>
          <cell r="I238">
            <v>0</v>
          </cell>
          <cell r="J238">
            <v>0</v>
          </cell>
          <cell r="K238">
            <v>132450</v>
          </cell>
          <cell r="L238">
            <v>132450</v>
          </cell>
          <cell r="M238">
            <v>0</v>
          </cell>
          <cell r="N238">
            <v>0</v>
          </cell>
          <cell r="O238" t="str">
            <v>Опл. лотереи "Эколот-6"</v>
          </cell>
        </row>
        <row r="239">
          <cell r="A239">
            <v>9</v>
          </cell>
          <cell r="B239">
            <v>214</v>
          </cell>
          <cell r="C239">
            <v>7783</v>
          </cell>
          <cell r="D239">
            <v>195.27</v>
          </cell>
          <cell r="E239">
            <v>9</v>
          </cell>
          <cell r="F239">
            <v>19997.27</v>
          </cell>
          <cell r="H239">
            <v>1</v>
          </cell>
          <cell r="I239">
            <v>0</v>
          </cell>
          <cell r="J239">
            <v>0</v>
          </cell>
          <cell r="K239">
            <v>86900</v>
          </cell>
          <cell r="L239">
            <v>86900</v>
          </cell>
          <cell r="M239">
            <v>0</v>
          </cell>
          <cell r="N239">
            <v>0</v>
          </cell>
          <cell r="O239" t="str">
            <v>Опл. лотереи "Эколот-6"</v>
          </cell>
        </row>
        <row r="240">
          <cell r="A240">
            <v>9</v>
          </cell>
          <cell r="B240">
            <v>214</v>
          </cell>
          <cell r="C240">
            <v>7948</v>
          </cell>
          <cell r="D240">
            <v>195.27</v>
          </cell>
          <cell r="E240">
            <v>9</v>
          </cell>
          <cell r="F240">
            <v>19997.27</v>
          </cell>
          <cell r="H240">
            <v>1</v>
          </cell>
          <cell r="I240">
            <v>0</v>
          </cell>
          <cell r="J240">
            <v>0</v>
          </cell>
          <cell r="K240">
            <v>66850</v>
          </cell>
          <cell r="L240">
            <v>66850</v>
          </cell>
          <cell r="M240">
            <v>0</v>
          </cell>
          <cell r="N240">
            <v>0</v>
          </cell>
          <cell r="O240" t="str">
            <v>Опл. лотереи "Эколот-6"</v>
          </cell>
        </row>
        <row r="241">
          <cell r="A241">
            <v>9</v>
          </cell>
          <cell r="B241">
            <v>214</v>
          </cell>
          <cell r="C241">
            <v>8104</v>
          </cell>
          <cell r="D241">
            <v>195.27</v>
          </cell>
          <cell r="E241">
            <v>9</v>
          </cell>
          <cell r="F241">
            <v>19997.27</v>
          </cell>
          <cell r="H241">
            <v>1</v>
          </cell>
          <cell r="I241">
            <v>0</v>
          </cell>
          <cell r="J241">
            <v>0</v>
          </cell>
          <cell r="K241">
            <v>121500</v>
          </cell>
          <cell r="L241">
            <v>121500</v>
          </cell>
          <cell r="M241">
            <v>0</v>
          </cell>
          <cell r="N241">
            <v>0</v>
          </cell>
          <cell r="O241" t="str">
            <v>Опл. лотереи "Эколот-6"</v>
          </cell>
        </row>
        <row r="242">
          <cell r="A242">
            <v>9</v>
          </cell>
          <cell r="B242">
            <v>214</v>
          </cell>
          <cell r="C242">
            <v>8137</v>
          </cell>
          <cell r="D242">
            <v>195.27</v>
          </cell>
          <cell r="E242">
            <v>9</v>
          </cell>
          <cell r="F242">
            <v>19997.27</v>
          </cell>
          <cell r="H242">
            <v>1</v>
          </cell>
          <cell r="I242">
            <v>0</v>
          </cell>
          <cell r="J242">
            <v>0</v>
          </cell>
          <cell r="K242">
            <v>55550</v>
          </cell>
          <cell r="L242">
            <v>55550</v>
          </cell>
          <cell r="M242">
            <v>0</v>
          </cell>
          <cell r="N242">
            <v>0</v>
          </cell>
          <cell r="O242" t="str">
            <v>Опл. лотереи "Эколот-6"</v>
          </cell>
        </row>
        <row r="243">
          <cell r="A243">
            <v>9</v>
          </cell>
          <cell r="B243">
            <v>214</v>
          </cell>
          <cell r="C243">
            <v>3563</v>
          </cell>
          <cell r="D243">
            <v>195.28</v>
          </cell>
          <cell r="E243">
            <v>0</v>
          </cell>
          <cell r="F243">
            <v>19997.28</v>
          </cell>
          <cell r="H243">
            <v>0</v>
          </cell>
          <cell r="I243">
            <v>0</v>
          </cell>
          <cell r="J243">
            <v>0</v>
          </cell>
          <cell r="K243">
            <v>312950</v>
          </cell>
          <cell r="L243">
            <v>312950</v>
          </cell>
          <cell r="M243">
            <v>0</v>
          </cell>
          <cell r="N243">
            <v>0</v>
          </cell>
          <cell r="O243" t="str">
            <v>Опл. лотереи "Эколот-7"</v>
          </cell>
        </row>
        <row r="244">
          <cell r="A244">
            <v>9</v>
          </cell>
          <cell r="B244">
            <v>214</v>
          </cell>
          <cell r="C244">
            <v>5996</v>
          </cell>
          <cell r="D244">
            <v>195.28</v>
          </cell>
          <cell r="E244">
            <v>0</v>
          </cell>
          <cell r="F244">
            <v>19997.28</v>
          </cell>
          <cell r="H244">
            <v>0</v>
          </cell>
          <cell r="I244">
            <v>0</v>
          </cell>
          <cell r="J244">
            <v>0</v>
          </cell>
          <cell r="K244">
            <v>70000</v>
          </cell>
          <cell r="L244">
            <v>70000</v>
          </cell>
          <cell r="M244">
            <v>0</v>
          </cell>
          <cell r="N244">
            <v>0</v>
          </cell>
          <cell r="O244" t="str">
            <v>Опл. лотереи "Эколот-7"</v>
          </cell>
        </row>
        <row r="245">
          <cell r="A245">
            <v>9</v>
          </cell>
          <cell r="B245">
            <v>214</v>
          </cell>
          <cell r="C245">
            <v>7783</v>
          </cell>
          <cell r="D245">
            <v>195.28</v>
          </cell>
          <cell r="E245">
            <v>0</v>
          </cell>
          <cell r="F245">
            <v>19997.28</v>
          </cell>
          <cell r="H245">
            <v>0</v>
          </cell>
          <cell r="I245">
            <v>0</v>
          </cell>
          <cell r="J245">
            <v>0</v>
          </cell>
          <cell r="K245">
            <v>453000</v>
          </cell>
          <cell r="L245">
            <v>453000</v>
          </cell>
          <cell r="M245">
            <v>0</v>
          </cell>
          <cell r="N245">
            <v>0</v>
          </cell>
          <cell r="O245" t="str">
            <v>Опл. лотереи "Эколот-7"</v>
          </cell>
        </row>
        <row r="246">
          <cell r="A246">
            <v>9</v>
          </cell>
          <cell r="B246">
            <v>214</v>
          </cell>
          <cell r="C246">
            <v>7948</v>
          </cell>
          <cell r="D246">
            <v>195.28</v>
          </cell>
          <cell r="E246">
            <v>0</v>
          </cell>
          <cell r="F246">
            <v>19997.28</v>
          </cell>
          <cell r="H246">
            <v>0</v>
          </cell>
          <cell r="I246">
            <v>0</v>
          </cell>
          <cell r="J246">
            <v>0</v>
          </cell>
          <cell r="K246">
            <v>442000</v>
          </cell>
          <cell r="L246">
            <v>442000</v>
          </cell>
          <cell r="M246">
            <v>0</v>
          </cell>
          <cell r="N246">
            <v>0</v>
          </cell>
          <cell r="O246" t="str">
            <v>Опл. лотереи "Эколот-7"</v>
          </cell>
        </row>
        <row r="247">
          <cell r="A247">
            <v>9</v>
          </cell>
          <cell r="B247">
            <v>214</v>
          </cell>
          <cell r="C247">
            <v>8002</v>
          </cell>
          <cell r="D247">
            <v>195.28</v>
          </cell>
          <cell r="E247">
            <v>0</v>
          </cell>
          <cell r="F247">
            <v>19997.28</v>
          </cell>
          <cell r="H247">
            <v>0</v>
          </cell>
          <cell r="I247">
            <v>0</v>
          </cell>
          <cell r="J247">
            <v>0</v>
          </cell>
          <cell r="K247">
            <v>411000</v>
          </cell>
          <cell r="L247">
            <v>411000</v>
          </cell>
          <cell r="M247">
            <v>0</v>
          </cell>
          <cell r="N247">
            <v>0</v>
          </cell>
          <cell r="O247" t="str">
            <v>Опл. лотереи "Эколот-7"</v>
          </cell>
        </row>
        <row r="248">
          <cell r="A248">
            <v>9</v>
          </cell>
          <cell r="B248">
            <v>214</v>
          </cell>
          <cell r="C248">
            <v>8104</v>
          </cell>
          <cell r="D248">
            <v>195.28</v>
          </cell>
          <cell r="E248">
            <v>0</v>
          </cell>
          <cell r="F248">
            <v>19997.28</v>
          </cell>
          <cell r="H248">
            <v>0</v>
          </cell>
          <cell r="I248">
            <v>0</v>
          </cell>
          <cell r="J248">
            <v>0</v>
          </cell>
          <cell r="K248">
            <v>452000</v>
          </cell>
          <cell r="L248">
            <v>452000</v>
          </cell>
          <cell r="M248">
            <v>0</v>
          </cell>
          <cell r="N248">
            <v>0</v>
          </cell>
          <cell r="O248" t="str">
            <v>Опл. лотереи "Эколот-7"</v>
          </cell>
        </row>
        <row r="249">
          <cell r="A249">
            <v>9</v>
          </cell>
          <cell r="B249">
            <v>214</v>
          </cell>
          <cell r="C249">
            <v>8137</v>
          </cell>
          <cell r="D249">
            <v>195.28</v>
          </cell>
          <cell r="E249">
            <v>0</v>
          </cell>
          <cell r="F249">
            <v>19997.28</v>
          </cell>
          <cell r="H249">
            <v>0</v>
          </cell>
          <cell r="I249">
            <v>0</v>
          </cell>
          <cell r="J249">
            <v>0</v>
          </cell>
          <cell r="K249">
            <v>261000</v>
          </cell>
          <cell r="L249">
            <v>261000</v>
          </cell>
          <cell r="M249">
            <v>0</v>
          </cell>
          <cell r="N249">
            <v>0</v>
          </cell>
          <cell r="O249" t="str">
            <v>Опл. лотереи "Эколот-7"</v>
          </cell>
        </row>
        <row r="250">
          <cell r="A250">
            <v>9</v>
          </cell>
          <cell r="B250">
            <v>214</v>
          </cell>
          <cell r="C250">
            <v>8298</v>
          </cell>
          <cell r="D250">
            <v>195.28</v>
          </cell>
          <cell r="E250">
            <v>0</v>
          </cell>
          <cell r="F250">
            <v>19997.28</v>
          </cell>
          <cell r="H250">
            <v>0</v>
          </cell>
          <cell r="I250">
            <v>0</v>
          </cell>
          <cell r="J250">
            <v>0</v>
          </cell>
          <cell r="K250">
            <v>10000</v>
          </cell>
          <cell r="L250">
            <v>10000</v>
          </cell>
          <cell r="M250">
            <v>0</v>
          </cell>
          <cell r="N250">
            <v>0</v>
          </cell>
          <cell r="O250" t="str">
            <v>Опл. лотереи "Эколот-7"</v>
          </cell>
        </row>
        <row r="251">
          <cell r="A251">
            <v>9</v>
          </cell>
          <cell r="B251">
            <v>214</v>
          </cell>
          <cell r="C251">
            <v>3563</v>
          </cell>
          <cell r="D251">
            <v>195.3</v>
          </cell>
          <cell r="E251">
            <v>0</v>
          </cell>
          <cell r="F251">
            <v>19997.3</v>
          </cell>
          <cell r="H251">
            <v>0</v>
          </cell>
          <cell r="I251">
            <v>0</v>
          </cell>
          <cell r="J251">
            <v>0</v>
          </cell>
          <cell r="K251">
            <v>401700</v>
          </cell>
          <cell r="L251">
            <v>401700</v>
          </cell>
          <cell r="M251">
            <v>0</v>
          </cell>
          <cell r="N251">
            <v>0</v>
          </cell>
          <cell r="O251" t="str">
            <v>Опл. лотереи "Эколот-8"</v>
          </cell>
        </row>
        <row r="252">
          <cell r="A252">
            <v>9</v>
          </cell>
          <cell r="B252">
            <v>214</v>
          </cell>
          <cell r="C252">
            <v>5996</v>
          </cell>
          <cell r="D252">
            <v>195.3</v>
          </cell>
          <cell r="E252">
            <v>0</v>
          </cell>
          <cell r="F252">
            <v>19997.3</v>
          </cell>
          <cell r="H252">
            <v>0</v>
          </cell>
          <cell r="I252">
            <v>0</v>
          </cell>
          <cell r="J252">
            <v>0</v>
          </cell>
          <cell r="K252">
            <v>77800</v>
          </cell>
          <cell r="L252">
            <v>77800</v>
          </cell>
          <cell r="M252">
            <v>0</v>
          </cell>
          <cell r="N252">
            <v>0</v>
          </cell>
          <cell r="O252" t="str">
            <v>Опл. лотереи "Эколот-8"</v>
          </cell>
        </row>
        <row r="253">
          <cell r="A253">
            <v>9</v>
          </cell>
          <cell r="B253">
            <v>214</v>
          </cell>
          <cell r="C253">
            <v>7783</v>
          </cell>
          <cell r="D253">
            <v>195.3</v>
          </cell>
          <cell r="E253">
            <v>0</v>
          </cell>
          <cell r="F253">
            <v>19997.3</v>
          </cell>
          <cell r="H253">
            <v>0</v>
          </cell>
          <cell r="I253">
            <v>0</v>
          </cell>
          <cell r="J253">
            <v>0</v>
          </cell>
          <cell r="K253">
            <v>174700</v>
          </cell>
          <cell r="L253">
            <v>174700</v>
          </cell>
          <cell r="M253">
            <v>0</v>
          </cell>
          <cell r="N253">
            <v>0</v>
          </cell>
          <cell r="O253" t="str">
            <v>Опл. лотереи "Эколот-8"</v>
          </cell>
        </row>
        <row r="254">
          <cell r="A254">
            <v>9</v>
          </cell>
          <cell r="B254">
            <v>214</v>
          </cell>
          <cell r="C254">
            <v>7948</v>
          </cell>
          <cell r="D254">
            <v>195.3</v>
          </cell>
          <cell r="E254">
            <v>0</v>
          </cell>
          <cell r="F254">
            <v>19997.3</v>
          </cell>
          <cell r="H254">
            <v>0</v>
          </cell>
          <cell r="I254">
            <v>0</v>
          </cell>
          <cell r="J254">
            <v>0</v>
          </cell>
          <cell r="K254">
            <v>455500</v>
          </cell>
          <cell r="L254">
            <v>455500</v>
          </cell>
          <cell r="M254">
            <v>0</v>
          </cell>
          <cell r="N254">
            <v>0</v>
          </cell>
          <cell r="O254" t="str">
            <v>Опл. лотереи "Эколот-8"</v>
          </cell>
        </row>
        <row r="255">
          <cell r="A255">
            <v>9</v>
          </cell>
          <cell r="B255">
            <v>214</v>
          </cell>
          <cell r="C255">
            <v>8002</v>
          </cell>
          <cell r="D255">
            <v>195.3</v>
          </cell>
          <cell r="E255">
            <v>0</v>
          </cell>
          <cell r="F255">
            <v>19997.3</v>
          </cell>
          <cell r="H255">
            <v>0</v>
          </cell>
          <cell r="I255">
            <v>0</v>
          </cell>
          <cell r="J255">
            <v>0</v>
          </cell>
          <cell r="K255">
            <v>176800</v>
          </cell>
          <cell r="L255">
            <v>176800</v>
          </cell>
          <cell r="M255">
            <v>0</v>
          </cell>
          <cell r="N255">
            <v>0</v>
          </cell>
          <cell r="O255" t="str">
            <v>Опл. лотереи "Эколот-8"</v>
          </cell>
        </row>
        <row r="256">
          <cell r="A256">
            <v>9</v>
          </cell>
          <cell r="B256">
            <v>214</v>
          </cell>
          <cell r="C256">
            <v>8104</v>
          </cell>
          <cell r="D256">
            <v>195.3</v>
          </cell>
          <cell r="E256">
            <v>0</v>
          </cell>
          <cell r="F256">
            <v>19997.3</v>
          </cell>
          <cell r="H256">
            <v>0</v>
          </cell>
          <cell r="I256">
            <v>0</v>
          </cell>
          <cell r="J256">
            <v>0</v>
          </cell>
          <cell r="K256">
            <v>223300</v>
          </cell>
          <cell r="L256">
            <v>223300</v>
          </cell>
          <cell r="M256">
            <v>0</v>
          </cell>
          <cell r="N256">
            <v>0</v>
          </cell>
          <cell r="O256" t="str">
            <v>Опл. лотереи "Эколот-8"</v>
          </cell>
        </row>
        <row r="257">
          <cell r="A257">
            <v>9</v>
          </cell>
          <cell r="B257">
            <v>214</v>
          </cell>
          <cell r="C257">
            <v>8137</v>
          </cell>
          <cell r="D257">
            <v>195.3</v>
          </cell>
          <cell r="E257">
            <v>0</v>
          </cell>
          <cell r="F257">
            <v>19997.3</v>
          </cell>
          <cell r="H257">
            <v>0</v>
          </cell>
          <cell r="I257">
            <v>0</v>
          </cell>
          <cell r="J257">
            <v>0</v>
          </cell>
          <cell r="K257">
            <v>179200</v>
          </cell>
          <cell r="L257">
            <v>179200</v>
          </cell>
          <cell r="M257">
            <v>0</v>
          </cell>
          <cell r="N257">
            <v>0</v>
          </cell>
          <cell r="O257" t="str">
            <v>Опл. лотереи "Эколот-8"</v>
          </cell>
        </row>
        <row r="258">
          <cell r="A258">
            <v>9</v>
          </cell>
          <cell r="B258">
            <v>214</v>
          </cell>
          <cell r="C258">
            <v>8298</v>
          </cell>
          <cell r="D258">
            <v>195.3</v>
          </cell>
          <cell r="E258">
            <v>0</v>
          </cell>
          <cell r="F258">
            <v>19997.3</v>
          </cell>
          <cell r="H258">
            <v>0</v>
          </cell>
          <cell r="I258">
            <v>0</v>
          </cell>
          <cell r="J258">
            <v>0</v>
          </cell>
          <cell r="K258">
            <v>209400</v>
          </cell>
          <cell r="L258">
            <v>209400</v>
          </cell>
          <cell r="M258">
            <v>0</v>
          </cell>
          <cell r="N258">
            <v>0</v>
          </cell>
          <cell r="O258" t="str">
            <v>Опл. лотереи "Эколот-8"</v>
          </cell>
        </row>
        <row r="259">
          <cell r="A259">
            <v>9</v>
          </cell>
          <cell r="B259">
            <v>214</v>
          </cell>
          <cell r="C259">
            <v>3563</v>
          </cell>
          <cell r="D259">
            <v>195.31</v>
          </cell>
          <cell r="E259">
            <v>0</v>
          </cell>
          <cell r="F259">
            <v>19997.310000000001</v>
          </cell>
          <cell r="H259">
            <v>0</v>
          </cell>
          <cell r="I259">
            <v>0</v>
          </cell>
          <cell r="J259">
            <v>0</v>
          </cell>
          <cell r="K259">
            <v>451975</v>
          </cell>
          <cell r="L259">
            <v>451975</v>
          </cell>
          <cell r="M259">
            <v>0</v>
          </cell>
          <cell r="N259">
            <v>0</v>
          </cell>
          <cell r="O259" t="str">
            <v>Опл. лотереи "Эколот-9"</v>
          </cell>
        </row>
        <row r="260">
          <cell r="A260">
            <v>9</v>
          </cell>
          <cell r="B260">
            <v>214</v>
          </cell>
          <cell r="C260">
            <v>5996</v>
          </cell>
          <cell r="D260">
            <v>195.31</v>
          </cell>
          <cell r="E260">
            <v>0</v>
          </cell>
          <cell r="F260">
            <v>19997.310000000001</v>
          </cell>
          <cell r="H260">
            <v>0</v>
          </cell>
          <cell r="I260">
            <v>0</v>
          </cell>
          <cell r="J260">
            <v>0</v>
          </cell>
          <cell r="K260">
            <v>634900</v>
          </cell>
          <cell r="L260">
            <v>634900</v>
          </cell>
          <cell r="M260">
            <v>0</v>
          </cell>
          <cell r="N260">
            <v>0</v>
          </cell>
          <cell r="O260" t="str">
            <v>Опл. лотереи "Эколот-9"</v>
          </cell>
        </row>
        <row r="261">
          <cell r="A261">
            <v>9</v>
          </cell>
          <cell r="B261">
            <v>214</v>
          </cell>
          <cell r="C261">
            <v>7783</v>
          </cell>
          <cell r="D261">
            <v>195.31</v>
          </cell>
          <cell r="E261">
            <v>0</v>
          </cell>
          <cell r="F261">
            <v>19997.310000000001</v>
          </cell>
          <cell r="H261">
            <v>0</v>
          </cell>
          <cell r="I261">
            <v>0</v>
          </cell>
          <cell r="J261">
            <v>0</v>
          </cell>
          <cell r="K261">
            <v>435550</v>
          </cell>
          <cell r="L261">
            <v>435550</v>
          </cell>
          <cell r="M261">
            <v>0</v>
          </cell>
          <cell r="N261">
            <v>0</v>
          </cell>
          <cell r="O261" t="str">
            <v>Опл. лотереи "Эколот-9"</v>
          </cell>
        </row>
        <row r="262">
          <cell r="A262">
            <v>9</v>
          </cell>
          <cell r="B262">
            <v>214</v>
          </cell>
          <cell r="C262">
            <v>7845</v>
          </cell>
          <cell r="D262">
            <v>195.31</v>
          </cell>
          <cell r="E262">
            <v>0</v>
          </cell>
          <cell r="F262">
            <v>19997.310000000001</v>
          </cell>
          <cell r="H262">
            <v>0</v>
          </cell>
          <cell r="I262">
            <v>0</v>
          </cell>
          <cell r="J262">
            <v>0</v>
          </cell>
          <cell r="K262">
            <v>851475</v>
          </cell>
          <cell r="L262">
            <v>851475</v>
          </cell>
          <cell r="M262">
            <v>0</v>
          </cell>
          <cell r="N262">
            <v>0</v>
          </cell>
          <cell r="O262" t="str">
            <v>Опл. лотереи "Эколот-9"</v>
          </cell>
        </row>
        <row r="263">
          <cell r="A263">
            <v>9</v>
          </cell>
          <cell r="B263">
            <v>214</v>
          </cell>
          <cell r="C263">
            <v>7948</v>
          </cell>
          <cell r="D263">
            <v>195.31</v>
          </cell>
          <cell r="E263">
            <v>0</v>
          </cell>
          <cell r="F263">
            <v>19997.310000000001</v>
          </cell>
          <cell r="H263">
            <v>0</v>
          </cell>
          <cell r="I263">
            <v>0</v>
          </cell>
          <cell r="J263">
            <v>0</v>
          </cell>
          <cell r="K263">
            <v>934900</v>
          </cell>
          <cell r="L263">
            <v>934900</v>
          </cell>
          <cell r="M263">
            <v>0</v>
          </cell>
          <cell r="N263">
            <v>0</v>
          </cell>
          <cell r="O263" t="str">
            <v>Опл. лотереи "Эколот-9"</v>
          </cell>
        </row>
        <row r="264">
          <cell r="A264">
            <v>9</v>
          </cell>
          <cell r="B264">
            <v>214</v>
          </cell>
          <cell r="C264">
            <v>8002</v>
          </cell>
          <cell r="D264">
            <v>195.31</v>
          </cell>
          <cell r="E264">
            <v>0</v>
          </cell>
          <cell r="F264">
            <v>19997.310000000001</v>
          </cell>
          <cell r="H264">
            <v>0</v>
          </cell>
          <cell r="I264">
            <v>0</v>
          </cell>
          <cell r="J264">
            <v>0</v>
          </cell>
          <cell r="K264">
            <v>677500</v>
          </cell>
          <cell r="L264">
            <v>677500</v>
          </cell>
          <cell r="M264">
            <v>0</v>
          </cell>
          <cell r="N264">
            <v>0</v>
          </cell>
          <cell r="O264" t="str">
            <v>Опл. лотереи "Эколот-9"</v>
          </cell>
        </row>
        <row r="265">
          <cell r="A265">
            <v>9</v>
          </cell>
          <cell r="B265">
            <v>214</v>
          </cell>
          <cell r="C265">
            <v>8104</v>
          </cell>
          <cell r="D265">
            <v>195.31</v>
          </cell>
          <cell r="E265">
            <v>0</v>
          </cell>
          <cell r="F265">
            <v>19997.310000000001</v>
          </cell>
          <cell r="H265">
            <v>0</v>
          </cell>
          <cell r="I265">
            <v>0</v>
          </cell>
          <cell r="J265">
            <v>0</v>
          </cell>
          <cell r="K265">
            <v>140500</v>
          </cell>
          <cell r="L265">
            <v>140500</v>
          </cell>
          <cell r="M265">
            <v>0</v>
          </cell>
          <cell r="N265">
            <v>0</v>
          </cell>
          <cell r="O265" t="str">
            <v>Опл. лотереи "Эколот-9"</v>
          </cell>
        </row>
        <row r="266">
          <cell r="A266">
            <v>9</v>
          </cell>
          <cell r="B266">
            <v>214</v>
          </cell>
          <cell r="C266">
            <v>8137</v>
          </cell>
          <cell r="D266">
            <v>195.31</v>
          </cell>
          <cell r="E266">
            <v>0</v>
          </cell>
          <cell r="F266">
            <v>19997.310000000001</v>
          </cell>
          <cell r="H266">
            <v>0</v>
          </cell>
          <cell r="I266">
            <v>0</v>
          </cell>
          <cell r="J266">
            <v>0</v>
          </cell>
          <cell r="K266">
            <v>221850</v>
          </cell>
          <cell r="L266">
            <v>221850</v>
          </cell>
          <cell r="M266">
            <v>0</v>
          </cell>
          <cell r="N266">
            <v>0</v>
          </cell>
          <cell r="O266" t="str">
            <v>Опл. лотереи "Эколот-9"</v>
          </cell>
        </row>
        <row r="267">
          <cell r="A267">
            <v>9</v>
          </cell>
          <cell r="B267">
            <v>214</v>
          </cell>
          <cell r="C267">
            <v>8298</v>
          </cell>
          <cell r="D267">
            <v>195.31</v>
          </cell>
          <cell r="E267">
            <v>0</v>
          </cell>
          <cell r="F267">
            <v>19997.310000000001</v>
          </cell>
          <cell r="H267">
            <v>0</v>
          </cell>
          <cell r="I267">
            <v>0</v>
          </cell>
          <cell r="J267">
            <v>0</v>
          </cell>
          <cell r="K267">
            <v>362300</v>
          </cell>
          <cell r="L267">
            <v>362300</v>
          </cell>
          <cell r="M267">
            <v>0</v>
          </cell>
          <cell r="N267">
            <v>0</v>
          </cell>
          <cell r="O267" t="str">
            <v>Опл. лотереи "Эколот-9"</v>
          </cell>
        </row>
        <row r="268">
          <cell r="A268">
            <v>9</v>
          </cell>
          <cell r="B268">
            <v>214</v>
          </cell>
          <cell r="C268">
            <v>8533</v>
          </cell>
          <cell r="D268">
            <v>195.31</v>
          </cell>
          <cell r="E268">
            <v>0</v>
          </cell>
          <cell r="F268">
            <v>19997.310000000001</v>
          </cell>
          <cell r="H268">
            <v>0</v>
          </cell>
          <cell r="I268">
            <v>0</v>
          </cell>
          <cell r="J268">
            <v>0</v>
          </cell>
          <cell r="K268">
            <v>61600</v>
          </cell>
          <cell r="L268">
            <v>61600</v>
          </cell>
          <cell r="M268">
            <v>0</v>
          </cell>
          <cell r="N268">
            <v>0</v>
          </cell>
          <cell r="O268" t="str">
            <v>Опл. лотереи "Эколот-9"</v>
          </cell>
        </row>
        <row r="269">
          <cell r="A269">
            <v>9</v>
          </cell>
          <cell r="B269">
            <v>214</v>
          </cell>
          <cell r="C269">
            <v>8659</v>
          </cell>
          <cell r="D269">
            <v>195.31</v>
          </cell>
          <cell r="E269">
            <v>0</v>
          </cell>
          <cell r="F269">
            <v>19997.310000000001</v>
          </cell>
          <cell r="H269">
            <v>0</v>
          </cell>
          <cell r="I269">
            <v>0</v>
          </cell>
          <cell r="J269">
            <v>0</v>
          </cell>
          <cell r="K269">
            <v>431350</v>
          </cell>
          <cell r="L269">
            <v>431350</v>
          </cell>
          <cell r="M269">
            <v>0</v>
          </cell>
          <cell r="N269">
            <v>0</v>
          </cell>
          <cell r="O269" t="str">
            <v>Опл. лотереи "Эколот-9"</v>
          </cell>
        </row>
        <row r="270">
          <cell r="A270">
            <v>9</v>
          </cell>
          <cell r="B270">
            <v>214</v>
          </cell>
          <cell r="C270">
            <v>3563</v>
          </cell>
          <cell r="D270">
            <v>198.07</v>
          </cell>
          <cell r="E270">
            <v>9</v>
          </cell>
          <cell r="F270">
            <v>29896.07</v>
          </cell>
          <cell r="H270">
            <v>2</v>
          </cell>
          <cell r="I270">
            <v>0</v>
          </cell>
          <cell r="J270">
            <v>10650</v>
          </cell>
          <cell r="K270">
            <v>10650</v>
          </cell>
          <cell r="L270">
            <v>0</v>
          </cell>
          <cell r="M270">
            <v>0</v>
          </cell>
          <cell r="N270">
            <v>0</v>
          </cell>
          <cell r="O270" t="str">
            <v>Расчеты по местным лотереям</v>
          </cell>
        </row>
        <row r="271">
          <cell r="A271">
            <v>9</v>
          </cell>
          <cell r="B271">
            <v>214</v>
          </cell>
          <cell r="C271">
            <v>7948</v>
          </cell>
          <cell r="D271">
            <v>198.07</v>
          </cell>
          <cell r="E271">
            <v>9</v>
          </cell>
          <cell r="F271">
            <v>29896.07</v>
          </cell>
          <cell r="H271">
            <v>2</v>
          </cell>
          <cell r="I271">
            <v>0</v>
          </cell>
          <cell r="J271">
            <v>8000</v>
          </cell>
          <cell r="K271">
            <v>8000</v>
          </cell>
          <cell r="L271">
            <v>0</v>
          </cell>
          <cell r="M271">
            <v>0</v>
          </cell>
          <cell r="N271">
            <v>0</v>
          </cell>
          <cell r="O271" t="str">
            <v>Расчеты по местным лотереям</v>
          </cell>
        </row>
        <row r="272">
          <cell r="A272">
            <v>9</v>
          </cell>
          <cell r="B272">
            <v>214</v>
          </cell>
          <cell r="C272">
            <v>8104</v>
          </cell>
          <cell r="D272">
            <v>198.07</v>
          </cell>
          <cell r="E272">
            <v>9</v>
          </cell>
          <cell r="F272">
            <v>29896.07</v>
          </cell>
          <cell r="H272">
            <v>2</v>
          </cell>
          <cell r="I272">
            <v>0</v>
          </cell>
          <cell r="J272">
            <v>27100</v>
          </cell>
          <cell r="K272">
            <v>27100</v>
          </cell>
          <cell r="L272">
            <v>0</v>
          </cell>
          <cell r="M272">
            <v>0</v>
          </cell>
          <cell r="N272">
            <v>0</v>
          </cell>
          <cell r="O272" t="str">
            <v>Расчеты по местным лотереям</v>
          </cell>
        </row>
        <row r="273">
          <cell r="A273">
            <v>9</v>
          </cell>
          <cell r="B273">
            <v>214</v>
          </cell>
          <cell r="C273">
            <v>8533</v>
          </cell>
          <cell r="D273">
            <v>198.07</v>
          </cell>
          <cell r="E273">
            <v>9</v>
          </cell>
          <cell r="F273">
            <v>29896.07</v>
          </cell>
          <cell r="H273">
            <v>2</v>
          </cell>
          <cell r="I273">
            <v>0</v>
          </cell>
          <cell r="J273">
            <v>1100</v>
          </cell>
          <cell r="K273">
            <v>1100</v>
          </cell>
          <cell r="L273">
            <v>0</v>
          </cell>
          <cell r="M273">
            <v>0</v>
          </cell>
          <cell r="N273">
            <v>0</v>
          </cell>
          <cell r="O273" t="str">
            <v>Расчеты по местным лотереям</v>
          </cell>
        </row>
        <row r="274">
          <cell r="A274">
            <v>9</v>
          </cell>
          <cell r="B274">
            <v>214</v>
          </cell>
          <cell r="C274">
            <v>8659</v>
          </cell>
          <cell r="D274">
            <v>198.07</v>
          </cell>
          <cell r="E274">
            <v>9</v>
          </cell>
          <cell r="F274">
            <v>29896.07</v>
          </cell>
          <cell r="H274">
            <v>2</v>
          </cell>
          <cell r="I274">
            <v>0</v>
          </cell>
          <cell r="J274">
            <v>2000</v>
          </cell>
          <cell r="K274">
            <v>2000</v>
          </cell>
          <cell r="L274">
            <v>0</v>
          </cell>
          <cell r="M274">
            <v>0</v>
          </cell>
          <cell r="N274">
            <v>0</v>
          </cell>
          <cell r="O274" t="str">
            <v>Расчеты по местным лотереям</v>
          </cell>
        </row>
        <row r="275">
          <cell r="A275">
            <v>9</v>
          </cell>
          <cell r="B275">
            <v>214</v>
          </cell>
          <cell r="C275">
            <v>7845</v>
          </cell>
          <cell r="D275">
            <v>198.11</v>
          </cell>
          <cell r="E275">
            <v>9</v>
          </cell>
          <cell r="F275">
            <v>29896.11</v>
          </cell>
          <cell r="H275">
            <v>2</v>
          </cell>
          <cell r="I275">
            <v>0</v>
          </cell>
          <cell r="J275">
            <v>14931.44</v>
          </cell>
          <cell r="K275">
            <v>14931.44</v>
          </cell>
          <cell r="L275">
            <v>0</v>
          </cell>
          <cell r="M275">
            <v>0</v>
          </cell>
          <cell r="N275">
            <v>0</v>
          </cell>
          <cell r="O275" t="str">
            <v>"Sprint-Mexribonlik-2" lotereyasi bo`yicha xisob-kitoblar</v>
          </cell>
        </row>
        <row r="276">
          <cell r="A276">
            <v>9</v>
          </cell>
          <cell r="B276">
            <v>214</v>
          </cell>
          <cell r="C276">
            <v>8104</v>
          </cell>
          <cell r="D276">
            <v>198.11</v>
          </cell>
          <cell r="E276">
            <v>9</v>
          </cell>
          <cell r="F276">
            <v>29896.11</v>
          </cell>
          <cell r="H276">
            <v>2</v>
          </cell>
          <cell r="I276">
            <v>0</v>
          </cell>
          <cell r="J276">
            <v>273775</v>
          </cell>
          <cell r="K276">
            <v>273775</v>
          </cell>
          <cell r="L276">
            <v>0</v>
          </cell>
          <cell r="M276">
            <v>0</v>
          </cell>
          <cell r="N276">
            <v>0</v>
          </cell>
          <cell r="O276" t="str">
            <v>"Sprint-Mexribonlik-2" lotereyasi bo`yicha xisob-kitoblar</v>
          </cell>
        </row>
        <row r="277">
          <cell r="A277">
            <v>9</v>
          </cell>
          <cell r="B277">
            <v>214</v>
          </cell>
          <cell r="C277">
            <v>8137</v>
          </cell>
          <cell r="D277">
            <v>198.11</v>
          </cell>
          <cell r="E277">
            <v>9</v>
          </cell>
          <cell r="F277">
            <v>29896.11</v>
          </cell>
          <cell r="H277">
            <v>2</v>
          </cell>
          <cell r="I277">
            <v>0</v>
          </cell>
          <cell r="J277">
            <v>80432</v>
          </cell>
          <cell r="K277">
            <v>80432</v>
          </cell>
          <cell r="L277">
            <v>0</v>
          </cell>
          <cell r="M277">
            <v>0</v>
          </cell>
          <cell r="N277">
            <v>0</v>
          </cell>
          <cell r="O277" t="str">
            <v>"Sprint-Mexribonlik-2" lotereyasi bo`yicha xisob-kitoblar</v>
          </cell>
        </row>
        <row r="278">
          <cell r="A278">
            <v>9</v>
          </cell>
          <cell r="B278">
            <v>214</v>
          </cell>
          <cell r="C278">
            <v>8298</v>
          </cell>
          <cell r="D278">
            <v>198.11</v>
          </cell>
          <cell r="E278">
            <v>9</v>
          </cell>
          <cell r="F278">
            <v>29896.11</v>
          </cell>
          <cell r="H278">
            <v>2</v>
          </cell>
          <cell r="I278">
            <v>0</v>
          </cell>
          <cell r="J278">
            <v>129550</v>
          </cell>
          <cell r="K278">
            <v>0</v>
          </cell>
          <cell r="L278">
            <v>0</v>
          </cell>
          <cell r="M278">
            <v>0</v>
          </cell>
          <cell r="N278">
            <v>129550</v>
          </cell>
          <cell r="O278" t="str">
            <v>"Sprint-Mexribonlik-2" lotereyasi bo`yicha xisob-kitoblar</v>
          </cell>
        </row>
        <row r="279">
          <cell r="A279">
            <v>9</v>
          </cell>
          <cell r="B279">
            <v>214</v>
          </cell>
          <cell r="C279">
            <v>8533</v>
          </cell>
          <cell r="D279">
            <v>198.11</v>
          </cell>
          <cell r="E279">
            <v>9</v>
          </cell>
          <cell r="F279">
            <v>29896.11</v>
          </cell>
          <cell r="H279">
            <v>2</v>
          </cell>
          <cell r="I279">
            <v>0</v>
          </cell>
          <cell r="J279">
            <v>16200</v>
          </cell>
          <cell r="K279">
            <v>39325</v>
          </cell>
          <cell r="L279">
            <v>23125</v>
          </cell>
          <cell r="M279">
            <v>0</v>
          </cell>
          <cell r="N279">
            <v>0</v>
          </cell>
          <cell r="O279" t="str">
            <v>"Sprint-Mexribonlik-2" lotereyasi bo`yicha xisob-kitoblar</v>
          </cell>
        </row>
        <row r="280">
          <cell r="A280">
            <v>9</v>
          </cell>
          <cell r="B280">
            <v>214</v>
          </cell>
          <cell r="C280">
            <v>8659</v>
          </cell>
          <cell r="D280">
            <v>198.11</v>
          </cell>
          <cell r="E280">
            <v>9</v>
          </cell>
          <cell r="F280">
            <v>29896.11</v>
          </cell>
          <cell r="H280">
            <v>2</v>
          </cell>
          <cell r="I280">
            <v>0</v>
          </cell>
          <cell r="J280">
            <v>46030.25</v>
          </cell>
          <cell r="K280">
            <v>46050.12</v>
          </cell>
          <cell r="L280">
            <v>19.87</v>
          </cell>
          <cell r="M280">
            <v>0</v>
          </cell>
          <cell r="N280">
            <v>0</v>
          </cell>
          <cell r="O280" t="str">
            <v>"Sprint-Mexribonlik-2" lotereyasi bo`yicha xisob-kitoblar</v>
          </cell>
        </row>
        <row r="281">
          <cell r="A281">
            <v>9</v>
          </cell>
          <cell r="B281">
            <v>214</v>
          </cell>
          <cell r="C281">
            <v>3563</v>
          </cell>
          <cell r="D281">
            <v>198.12</v>
          </cell>
          <cell r="E281">
            <v>9</v>
          </cell>
          <cell r="F281">
            <v>29896.12</v>
          </cell>
          <cell r="H281">
            <v>2</v>
          </cell>
          <cell r="I281">
            <v>0</v>
          </cell>
          <cell r="J281">
            <v>3067.7</v>
          </cell>
          <cell r="K281">
            <v>3067.7</v>
          </cell>
          <cell r="L281">
            <v>0</v>
          </cell>
          <cell r="M281">
            <v>0</v>
          </cell>
          <cell r="N281">
            <v>0</v>
          </cell>
          <cell r="O281" t="str">
            <v>"Baxt qushi" lotereyasi bo`yicha xisob-kitoblar</v>
          </cell>
        </row>
        <row r="282">
          <cell r="A282">
            <v>9</v>
          </cell>
          <cell r="B282">
            <v>214</v>
          </cell>
          <cell r="C282">
            <v>7948</v>
          </cell>
          <cell r="D282">
            <v>198.12</v>
          </cell>
          <cell r="E282">
            <v>9</v>
          </cell>
          <cell r="F282">
            <v>29896.12</v>
          </cell>
          <cell r="H282">
            <v>2</v>
          </cell>
          <cell r="I282">
            <v>0</v>
          </cell>
          <cell r="J282">
            <v>79580</v>
          </cell>
          <cell r="K282">
            <v>79580</v>
          </cell>
          <cell r="L282">
            <v>0</v>
          </cell>
          <cell r="M282">
            <v>0</v>
          </cell>
          <cell r="N282">
            <v>0</v>
          </cell>
          <cell r="O282" t="str">
            <v>"Baxt qushi" lotereyasi bo`yicha xisob-kitoblar</v>
          </cell>
        </row>
        <row r="283">
          <cell r="A283">
            <v>9</v>
          </cell>
          <cell r="B283">
            <v>214</v>
          </cell>
          <cell r="C283">
            <v>8298</v>
          </cell>
          <cell r="D283">
            <v>198.12</v>
          </cell>
          <cell r="E283">
            <v>9</v>
          </cell>
          <cell r="F283">
            <v>29896.12</v>
          </cell>
          <cell r="H283">
            <v>2</v>
          </cell>
          <cell r="I283">
            <v>0</v>
          </cell>
          <cell r="J283">
            <v>0</v>
          </cell>
          <cell r="K283">
            <v>600</v>
          </cell>
          <cell r="L283">
            <v>600</v>
          </cell>
          <cell r="M283">
            <v>0</v>
          </cell>
          <cell r="N283">
            <v>0</v>
          </cell>
          <cell r="O283" t="str">
            <v>"Baxt qushi" lotereyasi bo`yicha xisob-kitoblar</v>
          </cell>
        </row>
        <row r="284">
          <cell r="A284">
            <v>9</v>
          </cell>
          <cell r="B284">
            <v>214</v>
          </cell>
          <cell r="C284">
            <v>8533</v>
          </cell>
          <cell r="D284">
            <v>198.12</v>
          </cell>
          <cell r="E284">
            <v>9</v>
          </cell>
          <cell r="F284">
            <v>29896.12</v>
          </cell>
          <cell r="H284">
            <v>2</v>
          </cell>
          <cell r="I284">
            <v>0</v>
          </cell>
          <cell r="J284">
            <v>20500</v>
          </cell>
          <cell r="K284">
            <v>66000</v>
          </cell>
          <cell r="L284">
            <v>45500</v>
          </cell>
          <cell r="M284">
            <v>0</v>
          </cell>
          <cell r="N284">
            <v>0</v>
          </cell>
          <cell r="O284" t="str">
            <v>"Baxt qushi" lotereyasi bo`yicha xisob-kitoblar</v>
          </cell>
        </row>
        <row r="285">
          <cell r="A285">
            <v>9</v>
          </cell>
          <cell r="B285">
            <v>214</v>
          </cell>
          <cell r="C285">
            <v>8659</v>
          </cell>
          <cell r="D285">
            <v>198.12</v>
          </cell>
          <cell r="E285">
            <v>9</v>
          </cell>
          <cell r="F285">
            <v>29896.12</v>
          </cell>
          <cell r="H285">
            <v>2</v>
          </cell>
          <cell r="I285">
            <v>0</v>
          </cell>
          <cell r="J285">
            <v>5909.12</v>
          </cell>
          <cell r="K285">
            <v>5909.12</v>
          </cell>
          <cell r="L285">
            <v>0</v>
          </cell>
          <cell r="M285">
            <v>0</v>
          </cell>
          <cell r="N285">
            <v>0</v>
          </cell>
          <cell r="O285" t="str">
            <v>"Baxt qushi" lotereyasi bo`yicha xisob-kitoblar</v>
          </cell>
        </row>
        <row r="286">
          <cell r="A286">
            <v>9</v>
          </cell>
          <cell r="B286">
            <v>214</v>
          </cell>
          <cell r="C286">
            <v>8002</v>
          </cell>
          <cell r="D286">
            <v>198.13</v>
          </cell>
          <cell r="E286">
            <v>9</v>
          </cell>
          <cell r="F286">
            <v>29896.13</v>
          </cell>
          <cell r="H286">
            <v>2</v>
          </cell>
          <cell r="I286">
            <v>0</v>
          </cell>
          <cell r="J286">
            <v>1823.5</v>
          </cell>
          <cell r="K286">
            <v>1823.5</v>
          </cell>
          <cell r="L286">
            <v>0</v>
          </cell>
          <cell r="M286">
            <v>0</v>
          </cell>
          <cell r="N286">
            <v>0</v>
          </cell>
          <cell r="O286" t="str">
            <v>"Umid" lotereyasi bo`yicha xisob-kitoblar</v>
          </cell>
        </row>
        <row r="287">
          <cell r="A287">
            <v>9</v>
          </cell>
          <cell r="B287">
            <v>214</v>
          </cell>
          <cell r="C287">
            <v>8298</v>
          </cell>
          <cell r="D287">
            <v>198.13</v>
          </cell>
          <cell r="E287">
            <v>9</v>
          </cell>
          <cell r="F287">
            <v>29896.13</v>
          </cell>
          <cell r="H287">
            <v>2</v>
          </cell>
          <cell r="I287">
            <v>0</v>
          </cell>
          <cell r="J287">
            <v>0</v>
          </cell>
          <cell r="K287">
            <v>900</v>
          </cell>
          <cell r="L287">
            <v>900</v>
          </cell>
          <cell r="M287">
            <v>0</v>
          </cell>
          <cell r="N287">
            <v>0</v>
          </cell>
          <cell r="O287" t="str">
            <v>"Umid" lotereyasi bo`yicha xisob-kitoblar</v>
          </cell>
        </row>
        <row r="288">
          <cell r="A288">
            <v>9</v>
          </cell>
          <cell r="B288">
            <v>214</v>
          </cell>
          <cell r="C288">
            <v>7845</v>
          </cell>
          <cell r="D288">
            <v>198.14</v>
          </cell>
          <cell r="E288">
            <v>9</v>
          </cell>
          <cell r="F288">
            <v>29896.14</v>
          </cell>
          <cell r="H288">
            <v>2</v>
          </cell>
          <cell r="I288">
            <v>0</v>
          </cell>
          <cell r="J288">
            <v>300</v>
          </cell>
          <cell r="K288">
            <v>300</v>
          </cell>
          <cell r="L288">
            <v>0</v>
          </cell>
          <cell r="M288">
            <v>0</v>
          </cell>
          <cell r="N288">
            <v>0</v>
          </cell>
          <cell r="O288" t="str">
            <v>"Xazina-3" lotereyasi bo`yicha xisob-kitoblar</v>
          </cell>
        </row>
        <row r="289">
          <cell r="A289">
            <v>9</v>
          </cell>
          <cell r="B289">
            <v>214</v>
          </cell>
          <cell r="C289">
            <v>8298</v>
          </cell>
          <cell r="D289">
            <v>198.14</v>
          </cell>
          <cell r="E289">
            <v>9</v>
          </cell>
          <cell r="F289">
            <v>29896.14</v>
          </cell>
          <cell r="H289">
            <v>2</v>
          </cell>
          <cell r="I289">
            <v>0</v>
          </cell>
          <cell r="J289">
            <v>0</v>
          </cell>
          <cell r="K289">
            <v>300</v>
          </cell>
          <cell r="L289">
            <v>300</v>
          </cell>
          <cell r="M289">
            <v>0</v>
          </cell>
          <cell r="N289">
            <v>0</v>
          </cell>
          <cell r="O289" t="str">
            <v>"Xazina-3" lotereyasi bo`yicha xisob-kitoblar</v>
          </cell>
        </row>
        <row r="290">
          <cell r="A290">
            <v>9</v>
          </cell>
          <cell r="B290">
            <v>214</v>
          </cell>
          <cell r="C290">
            <v>8002</v>
          </cell>
          <cell r="D290">
            <v>198.15</v>
          </cell>
          <cell r="E290">
            <v>9</v>
          </cell>
          <cell r="F290">
            <v>29896.15</v>
          </cell>
          <cell r="H290">
            <v>2</v>
          </cell>
          <cell r="I290">
            <v>0</v>
          </cell>
          <cell r="J290">
            <v>2990</v>
          </cell>
          <cell r="K290">
            <v>2990</v>
          </cell>
          <cell r="L290">
            <v>0</v>
          </cell>
          <cell r="M290">
            <v>0</v>
          </cell>
          <cell r="N290">
            <v>0</v>
          </cell>
          <cell r="O290" t="str">
            <v>"Inson manfaatlari uchun-2" lotereyasi bo`yicha xisob-kitobl</v>
          </cell>
        </row>
        <row r="291">
          <cell r="A291">
            <v>9</v>
          </cell>
          <cell r="B291">
            <v>214</v>
          </cell>
          <cell r="C291">
            <v>8104</v>
          </cell>
          <cell r="D291">
            <v>198.15</v>
          </cell>
          <cell r="E291">
            <v>9</v>
          </cell>
          <cell r="F291">
            <v>29896.15</v>
          </cell>
          <cell r="H291">
            <v>2</v>
          </cell>
          <cell r="I291">
            <v>0</v>
          </cell>
          <cell r="J291">
            <v>0</v>
          </cell>
          <cell r="K291">
            <v>190000</v>
          </cell>
          <cell r="L291">
            <v>190000</v>
          </cell>
          <cell r="M291">
            <v>0</v>
          </cell>
          <cell r="N291">
            <v>0</v>
          </cell>
          <cell r="O291" t="str">
            <v>"Inson manfaatlari uchun-2" lotereyasi bo`yicha xisob-kitobl</v>
          </cell>
        </row>
        <row r="292">
          <cell r="A292">
            <v>9</v>
          </cell>
          <cell r="B292">
            <v>214</v>
          </cell>
          <cell r="C292">
            <v>8298</v>
          </cell>
          <cell r="D292">
            <v>198.15</v>
          </cell>
          <cell r="E292">
            <v>9</v>
          </cell>
          <cell r="F292">
            <v>29896.15</v>
          </cell>
          <cell r="H292">
            <v>2</v>
          </cell>
          <cell r="I292">
            <v>0</v>
          </cell>
          <cell r="J292">
            <v>0</v>
          </cell>
          <cell r="K292">
            <v>2700</v>
          </cell>
          <cell r="L292">
            <v>2700</v>
          </cell>
          <cell r="M292">
            <v>0</v>
          </cell>
          <cell r="N292">
            <v>0</v>
          </cell>
          <cell r="O292" t="str">
            <v>"Inson manfaatlari uchun-2" lotereyasi bo`yicha xisob-kitobl</v>
          </cell>
        </row>
        <row r="293">
          <cell r="A293">
            <v>9</v>
          </cell>
          <cell r="B293">
            <v>214</v>
          </cell>
          <cell r="C293">
            <v>8104</v>
          </cell>
          <cell r="D293">
            <v>198.17</v>
          </cell>
          <cell r="E293">
            <v>9</v>
          </cell>
          <cell r="F293">
            <v>29896.17</v>
          </cell>
          <cell r="H293">
            <v>2</v>
          </cell>
          <cell r="I293">
            <v>0</v>
          </cell>
          <cell r="J293">
            <v>3300</v>
          </cell>
          <cell r="K293">
            <v>3300</v>
          </cell>
          <cell r="L293">
            <v>0</v>
          </cell>
          <cell r="M293">
            <v>0</v>
          </cell>
          <cell r="N293">
            <v>0</v>
          </cell>
          <cell r="O293" t="str">
            <v>"Oila quvonchi" lotereyasi bo`yicha xisob-kitoblar</v>
          </cell>
        </row>
        <row r="294">
          <cell r="A294">
            <v>9</v>
          </cell>
          <cell r="B294">
            <v>214</v>
          </cell>
          <cell r="C294">
            <v>8298</v>
          </cell>
          <cell r="D294">
            <v>198.17</v>
          </cell>
          <cell r="E294">
            <v>9</v>
          </cell>
          <cell r="F294">
            <v>29896.17</v>
          </cell>
          <cell r="H294">
            <v>2</v>
          </cell>
          <cell r="I294">
            <v>0</v>
          </cell>
          <cell r="J294">
            <v>0</v>
          </cell>
          <cell r="K294">
            <v>200</v>
          </cell>
          <cell r="L294">
            <v>200</v>
          </cell>
          <cell r="M294">
            <v>0</v>
          </cell>
          <cell r="N294">
            <v>0</v>
          </cell>
          <cell r="O294" t="str">
            <v>"Oila quvonchi" lotereyasi bo`yicha xisob-kitoblar</v>
          </cell>
        </row>
        <row r="295">
          <cell r="A295">
            <v>9</v>
          </cell>
          <cell r="B295">
            <v>214</v>
          </cell>
          <cell r="C295">
            <v>8002</v>
          </cell>
          <cell r="D295">
            <v>198.19</v>
          </cell>
          <cell r="E295">
            <v>9</v>
          </cell>
          <cell r="F295">
            <v>29896.19</v>
          </cell>
          <cell r="H295">
            <v>2</v>
          </cell>
          <cell r="I295">
            <v>0</v>
          </cell>
          <cell r="J295">
            <v>4650</v>
          </cell>
          <cell r="K295">
            <v>4650</v>
          </cell>
          <cell r="L295">
            <v>0</v>
          </cell>
          <cell r="M295">
            <v>0</v>
          </cell>
          <cell r="N295">
            <v>0</v>
          </cell>
          <cell r="O295" t="str">
            <v>"Maxalla" lotereyasi bo`yicha xisob-kitoblar</v>
          </cell>
        </row>
        <row r="296">
          <cell r="A296">
            <v>9</v>
          </cell>
          <cell r="B296">
            <v>214</v>
          </cell>
          <cell r="C296">
            <v>8298</v>
          </cell>
          <cell r="D296">
            <v>198.19</v>
          </cell>
          <cell r="E296">
            <v>9</v>
          </cell>
          <cell r="F296">
            <v>29896.19</v>
          </cell>
          <cell r="H296">
            <v>2</v>
          </cell>
          <cell r="I296">
            <v>0</v>
          </cell>
          <cell r="J296">
            <v>0</v>
          </cell>
          <cell r="K296">
            <v>8500</v>
          </cell>
          <cell r="L296">
            <v>8750</v>
          </cell>
          <cell r="M296">
            <v>0</v>
          </cell>
          <cell r="N296">
            <v>250</v>
          </cell>
          <cell r="O296" t="str">
            <v>"Maxalla" lotereyasi bo`yicha xisob-kitoblar</v>
          </cell>
        </row>
        <row r="297">
          <cell r="A297">
            <v>9</v>
          </cell>
          <cell r="B297">
            <v>214</v>
          </cell>
          <cell r="C297">
            <v>3563</v>
          </cell>
          <cell r="D297">
            <v>198.2</v>
          </cell>
          <cell r="E297">
            <v>9</v>
          </cell>
          <cell r="F297">
            <v>29896.2</v>
          </cell>
          <cell r="H297">
            <v>2</v>
          </cell>
          <cell r="I297">
            <v>0</v>
          </cell>
          <cell r="J297">
            <v>65239.6</v>
          </cell>
          <cell r="K297">
            <v>100535.6</v>
          </cell>
          <cell r="L297">
            <v>52440</v>
          </cell>
          <cell r="M297">
            <v>0</v>
          </cell>
          <cell r="N297">
            <v>17144</v>
          </cell>
          <cell r="O297" t="str">
            <v>"Toshkent" lotereyasi bo`yicha xisob-kitoblar</v>
          </cell>
        </row>
        <row r="298">
          <cell r="A298">
            <v>9</v>
          </cell>
          <cell r="B298">
            <v>214</v>
          </cell>
          <cell r="C298">
            <v>5996</v>
          </cell>
          <cell r="D298">
            <v>198.2</v>
          </cell>
          <cell r="E298">
            <v>9</v>
          </cell>
          <cell r="F298">
            <v>29896.2</v>
          </cell>
          <cell r="H298">
            <v>2</v>
          </cell>
          <cell r="I298">
            <v>0</v>
          </cell>
          <cell r="J298">
            <v>1260</v>
          </cell>
          <cell r="K298">
            <v>109860</v>
          </cell>
          <cell r="L298">
            <v>216000</v>
          </cell>
          <cell r="M298">
            <v>0</v>
          </cell>
          <cell r="N298">
            <v>107400</v>
          </cell>
          <cell r="O298" t="str">
            <v>"Toshkent" lotereyasi bo`yicha xisob-kitoblar</v>
          </cell>
        </row>
        <row r="299">
          <cell r="A299">
            <v>9</v>
          </cell>
          <cell r="B299">
            <v>214</v>
          </cell>
          <cell r="C299">
            <v>7783</v>
          </cell>
          <cell r="D299">
            <v>198.2</v>
          </cell>
          <cell r="E299">
            <v>9</v>
          </cell>
          <cell r="F299">
            <v>29896.2</v>
          </cell>
          <cell r="H299">
            <v>2</v>
          </cell>
          <cell r="I299">
            <v>0</v>
          </cell>
          <cell r="J299">
            <v>13071.2</v>
          </cell>
          <cell r="K299">
            <v>205435</v>
          </cell>
          <cell r="L299">
            <v>415320</v>
          </cell>
          <cell r="M299">
            <v>0</v>
          </cell>
          <cell r="N299">
            <v>222956.2</v>
          </cell>
          <cell r="O299" t="str">
            <v>"Toshkent" lotereyasi bo`yicha xisob-kitoblar</v>
          </cell>
        </row>
        <row r="300">
          <cell r="A300">
            <v>9</v>
          </cell>
          <cell r="B300">
            <v>214</v>
          </cell>
          <cell r="C300">
            <v>7845</v>
          </cell>
          <cell r="D300">
            <v>198.2</v>
          </cell>
          <cell r="E300">
            <v>9</v>
          </cell>
          <cell r="F300">
            <v>29896.2</v>
          </cell>
          <cell r="H300">
            <v>2</v>
          </cell>
          <cell r="I300">
            <v>0</v>
          </cell>
          <cell r="J300">
            <v>20</v>
          </cell>
          <cell r="K300">
            <v>12415</v>
          </cell>
          <cell r="L300">
            <v>26400</v>
          </cell>
          <cell r="M300">
            <v>0</v>
          </cell>
          <cell r="N300">
            <v>14005</v>
          </cell>
          <cell r="O300" t="str">
            <v>"Toshkent" lotereyasi bo`yicha xisob-kitoblar</v>
          </cell>
        </row>
        <row r="301">
          <cell r="A301">
            <v>9</v>
          </cell>
          <cell r="B301">
            <v>214</v>
          </cell>
          <cell r="C301">
            <v>7948</v>
          </cell>
          <cell r="D301">
            <v>198.2</v>
          </cell>
          <cell r="E301">
            <v>9</v>
          </cell>
          <cell r="F301">
            <v>29896.2</v>
          </cell>
          <cell r="H301">
            <v>2</v>
          </cell>
          <cell r="I301">
            <v>0</v>
          </cell>
          <cell r="J301">
            <v>45170</v>
          </cell>
          <cell r="K301">
            <v>254054.39999999999</v>
          </cell>
          <cell r="L301">
            <v>557700</v>
          </cell>
          <cell r="M301">
            <v>0</v>
          </cell>
          <cell r="N301">
            <v>348815.6</v>
          </cell>
          <cell r="O301" t="str">
            <v>"Toshkent" lotereyasi bo`yicha xisob-kitoblar</v>
          </cell>
        </row>
        <row r="302">
          <cell r="A302">
            <v>9</v>
          </cell>
          <cell r="B302">
            <v>214</v>
          </cell>
          <cell r="C302">
            <v>8002</v>
          </cell>
          <cell r="D302">
            <v>198.2</v>
          </cell>
          <cell r="E302">
            <v>9</v>
          </cell>
          <cell r="F302">
            <v>29896.2</v>
          </cell>
          <cell r="H302">
            <v>2</v>
          </cell>
          <cell r="I302">
            <v>0</v>
          </cell>
          <cell r="J302">
            <v>20000.8</v>
          </cell>
          <cell r="K302">
            <v>204333</v>
          </cell>
          <cell r="L302">
            <v>275640</v>
          </cell>
          <cell r="M302">
            <v>0</v>
          </cell>
          <cell r="N302">
            <v>91307.8</v>
          </cell>
          <cell r="O302" t="str">
            <v>"Toshkent" lotereyasi bo`yicha xisob-kitoblar</v>
          </cell>
        </row>
        <row r="303">
          <cell r="A303">
            <v>9</v>
          </cell>
          <cell r="B303">
            <v>214</v>
          </cell>
          <cell r="C303">
            <v>8104</v>
          </cell>
          <cell r="D303">
            <v>198.2</v>
          </cell>
          <cell r="E303">
            <v>9</v>
          </cell>
          <cell r="F303">
            <v>29896.2</v>
          </cell>
          <cell r="H303">
            <v>2</v>
          </cell>
          <cell r="I303">
            <v>0</v>
          </cell>
          <cell r="J303">
            <v>4800</v>
          </cell>
          <cell r="K303">
            <v>109380</v>
          </cell>
          <cell r="L303">
            <v>191460</v>
          </cell>
          <cell r="M303">
            <v>0</v>
          </cell>
          <cell r="N303">
            <v>86880</v>
          </cell>
          <cell r="O303" t="str">
            <v>"Toshkent" lotereyasi bo`yicha xisob-kitoblar</v>
          </cell>
        </row>
        <row r="304">
          <cell r="A304">
            <v>9</v>
          </cell>
          <cell r="B304">
            <v>214</v>
          </cell>
          <cell r="C304">
            <v>8137</v>
          </cell>
          <cell r="D304">
            <v>198.2</v>
          </cell>
          <cell r="E304">
            <v>9</v>
          </cell>
          <cell r="F304">
            <v>29896.2</v>
          </cell>
          <cell r="H304">
            <v>2</v>
          </cell>
          <cell r="I304">
            <v>0</v>
          </cell>
          <cell r="J304">
            <v>4189.83</v>
          </cell>
          <cell r="K304">
            <v>88713</v>
          </cell>
          <cell r="L304">
            <v>205860</v>
          </cell>
          <cell r="M304">
            <v>0</v>
          </cell>
          <cell r="N304">
            <v>121336.83</v>
          </cell>
          <cell r="O304" t="str">
            <v>Расчеты по лотерее "Тошкент"</v>
          </cell>
        </row>
        <row r="305">
          <cell r="A305">
            <v>9</v>
          </cell>
          <cell r="B305">
            <v>214</v>
          </cell>
          <cell r="C305">
            <v>8298</v>
          </cell>
          <cell r="D305">
            <v>198.2</v>
          </cell>
          <cell r="E305">
            <v>9</v>
          </cell>
          <cell r="F305">
            <v>29896.2</v>
          </cell>
          <cell r="H305">
            <v>2</v>
          </cell>
          <cell r="I305">
            <v>0</v>
          </cell>
          <cell r="J305">
            <v>14396.4</v>
          </cell>
          <cell r="K305">
            <v>0</v>
          </cell>
          <cell r="L305">
            <v>0</v>
          </cell>
          <cell r="M305">
            <v>0</v>
          </cell>
          <cell r="N305">
            <v>14396.4</v>
          </cell>
          <cell r="O305" t="str">
            <v>"Toshkent" lotereyasi bo`yicha xisob-kitoblar</v>
          </cell>
        </row>
        <row r="306">
          <cell r="A306">
            <v>9</v>
          </cell>
          <cell r="B306">
            <v>214</v>
          </cell>
          <cell r="C306">
            <v>8533</v>
          </cell>
          <cell r="D306">
            <v>198.2</v>
          </cell>
          <cell r="E306">
            <v>9</v>
          </cell>
          <cell r="F306">
            <v>29896.2</v>
          </cell>
          <cell r="H306">
            <v>2</v>
          </cell>
          <cell r="I306">
            <v>0</v>
          </cell>
          <cell r="J306">
            <v>9058.7999999999993</v>
          </cell>
          <cell r="K306">
            <v>16838.8</v>
          </cell>
          <cell r="L306">
            <v>7780</v>
          </cell>
          <cell r="M306">
            <v>0</v>
          </cell>
          <cell r="N306">
            <v>0</v>
          </cell>
          <cell r="O306" t="str">
            <v>"Toshkent" lotereyasi bo`yicha xisob-kitoblar</v>
          </cell>
        </row>
        <row r="307">
          <cell r="A307">
            <v>9</v>
          </cell>
          <cell r="B307">
            <v>214</v>
          </cell>
          <cell r="C307">
            <v>8659</v>
          </cell>
          <cell r="D307">
            <v>198.2</v>
          </cell>
          <cell r="E307">
            <v>9</v>
          </cell>
          <cell r="F307">
            <v>29896.2</v>
          </cell>
          <cell r="H307">
            <v>2</v>
          </cell>
          <cell r="I307">
            <v>0</v>
          </cell>
          <cell r="J307">
            <v>2540</v>
          </cell>
          <cell r="K307">
            <v>17995</v>
          </cell>
          <cell r="L307">
            <v>42420</v>
          </cell>
          <cell r="M307">
            <v>0</v>
          </cell>
          <cell r="N307">
            <v>26965</v>
          </cell>
          <cell r="O307" t="str">
            <v>"Toshkent" lotereyasi bo`yicha xisob-kitoblar</v>
          </cell>
        </row>
        <row r="308">
          <cell r="A308">
            <v>9</v>
          </cell>
          <cell r="B308">
            <v>214</v>
          </cell>
          <cell r="C308">
            <v>8002</v>
          </cell>
          <cell r="D308">
            <v>198.21</v>
          </cell>
          <cell r="E308">
            <v>9</v>
          </cell>
          <cell r="F308">
            <v>29896.21</v>
          </cell>
          <cell r="H308">
            <v>2</v>
          </cell>
          <cell r="I308">
            <v>0</v>
          </cell>
          <cell r="J308">
            <v>1262</v>
          </cell>
          <cell r="K308">
            <v>1262</v>
          </cell>
          <cell r="L308">
            <v>0</v>
          </cell>
          <cell r="M308">
            <v>0</v>
          </cell>
          <cell r="N308">
            <v>0</v>
          </cell>
          <cell r="O308" t="str">
            <v>"Ekolot-3" lotereyasi bo`yicha xisob-kitoblar</v>
          </cell>
        </row>
        <row r="309">
          <cell r="A309">
            <v>9</v>
          </cell>
          <cell r="B309">
            <v>214</v>
          </cell>
          <cell r="C309">
            <v>8104</v>
          </cell>
          <cell r="D309">
            <v>198.21</v>
          </cell>
          <cell r="E309">
            <v>9</v>
          </cell>
          <cell r="F309">
            <v>29896.21</v>
          </cell>
          <cell r="H309">
            <v>2</v>
          </cell>
          <cell r="I309">
            <v>0</v>
          </cell>
          <cell r="J309">
            <v>25600</v>
          </cell>
          <cell r="K309">
            <v>25600</v>
          </cell>
          <cell r="L309">
            <v>0</v>
          </cell>
          <cell r="M309">
            <v>0</v>
          </cell>
          <cell r="N309">
            <v>0</v>
          </cell>
          <cell r="O309" t="str">
            <v>"Ekolot-3" lotereyasi bo`yicha xisob-kitoblar</v>
          </cell>
        </row>
        <row r="310">
          <cell r="A310">
            <v>9</v>
          </cell>
          <cell r="B310">
            <v>214</v>
          </cell>
          <cell r="C310">
            <v>3563</v>
          </cell>
          <cell r="D310">
            <v>198.22</v>
          </cell>
          <cell r="E310">
            <v>9</v>
          </cell>
          <cell r="F310">
            <v>29896.22</v>
          </cell>
          <cell r="H310">
            <v>2</v>
          </cell>
          <cell r="I310">
            <v>0</v>
          </cell>
          <cell r="J310">
            <v>705</v>
          </cell>
          <cell r="K310">
            <v>1555</v>
          </cell>
          <cell r="L310">
            <v>850</v>
          </cell>
          <cell r="M310">
            <v>0</v>
          </cell>
          <cell r="N310">
            <v>0</v>
          </cell>
          <cell r="O310" t="str">
            <v>"Ekolot-4" lotereyasi bo`yicha xisob-kitoblar</v>
          </cell>
        </row>
        <row r="311">
          <cell r="A311">
            <v>9</v>
          </cell>
          <cell r="B311">
            <v>214</v>
          </cell>
          <cell r="C311">
            <v>7783</v>
          </cell>
          <cell r="D311">
            <v>198.22</v>
          </cell>
          <cell r="E311">
            <v>9</v>
          </cell>
          <cell r="F311">
            <v>29896.22</v>
          </cell>
          <cell r="H311">
            <v>2</v>
          </cell>
          <cell r="I311">
            <v>0</v>
          </cell>
          <cell r="J311">
            <v>3948</v>
          </cell>
          <cell r="K311">
            <v>0</v>
          </cell>
          <cell r="L311">
            <v>0</v>
          </cell>
          <cell r="M311">
            <v>0</v>
          </cell>
          <cell r="N311">
            <v>3948</v>
          </cell>
          <cell r="O311" t="str">
            <v>"Ekolot-4" lotereyasi bo`yicha xisob-kitoblar</v>
          </cell>
        </row>
        <row r="312">
          <cell r="A312">
            <v>9</v>
          </cell>
          <cell r="B312">
            <v>214</v>
          </cell>
          <cell r="C312">
            <v>7845</v>
          </cell>
          <cell r="D312">
            <v>198.22</v>
          </cell>
          <cell r="E312">
            <v>9</v>
          </cell>
          <cell r="F312">
            <v>29896.22</v>
          </cell>
          <cell r="H312">
            <v>2</v>
          </cell>
          <cell r="I312">
            <v>0</v>
          </cell>
          <cell r="J312">
            <v>3300</v>
          </cell>
          <cell r="K312">
            <v>111500</v>
          </cell>
          <cell r="L312">
            <v>108200</v>
          </cell>
          <cell r="M312">
            <v>0</v>
          </cell>
          <cell r="N312">
            <v>0</v>
          </cell>
          <cell r="O312" t="str">
            <v>"Ekolot-4" lotereyasi bo`yicha xisob-kitoblar</v>
          </cell>
        </row>
        <row r="313">
          <cell r="A313">
            <v>9</v>
          </cell>
          <cell r="B313">
            <v>214</v>
          </cell>
          <cell r="C313">
            <v>7948</v>
          </cell>
          <cell r="D313">
            <v>198.22</v>
          </cell>
          <cell r="E313">
            <v>9</v>
          </cell>
          <cell r="F313">
            <v>29896.22</v>
          </cell>
          <cell r="H313">
            <v>2</v>
          </cell>
          <cell r="I313">
            <v>0</v>
          </cell>
          <cell r="J313">
            <v>47125</v>
          </cell>
          <cell r="K313">
            <v>501</v>
          </cell>
          <cell r="L313">
            <v>0</v>
          </cell>
          <cell r="M313">
            <v>0</v>
          </cell>
          <cell r="N313">
            <v>46624</v>
          </cell>
          <cell r="O313" t="str">
            <v>"Ekolot-4" lotereyasi bo`yicha xisob-kitoblar</v>
          </cell>
        </row>
        <row r="314">
          <cell r="A314">
            <v>9</v>
          </cell>
          <cell r="B314">
            <v>214</v>
          </cell>
          <cell r="C314">
            <v>8002</v>
          </cell>
          <cell r="D314">
            <v>198.22</v>
          </cell>
          <cell r="E314">
            <v>9</v>
          </cell>
          <cell r="F314">
            <v>29896.22</v>
          </cell>
          <cell r="H314">
            <v>2</v>
          </cell>
          <cell r="I314">
            <v>0</v>
          </cell>
          <cell r="J314">
            <v>750</v>
          </cell>
          <cell r="K314">
            <v>750</v>
          </cell>
          <cell r="L314">
            <v>0</v>
          </cell>
          <cell r="M314">
            <v>0</v>
          </cell>
          <cell r="N314">
            <v>0</v>
          </cell>
          <cell r="O314" t="str">
            <v>"Ekolot-4" lotereyasi bo`yicha xisob-kitoblar</v>
          </cell>
        </row>
        <row r="315">
          <cell r="A315">
            <v>9</v>
          </cell>
          <cell r="B315">
            <v>214</v>
          </cell>
          <cell r="C315">
            <v>8104</v>
          </cell>
          <cell r="D315">
            <v>198.22</v>
          </cell>
          <cell r="E315">
            <v>9</v>
          </cell>
          <cell r="F315">
            <v>29896.22</v>
          </cell>
          <cell r="H315">
            <v>2</v>
          </cell>
          <cell r="I315">
            <v>0</v>
          </cell>
          <cell r="J315">
            <v>100</v>
          </cell>
          <cell r="K315">
            <v>100</v>
          </cell>
          <cell r="L315">
            <v>0</v>
          </cell>
          <cell r="M315">
            <v>0</v>
          </cell>
          <cell r="N315">
            <v>0</v>
          </cell>
          <cell r="O315" t="str">
            <v>"Ekolot-4" lotereyasi bo`yicha xisob-kitoblar</v>
          </cell>
        </row>
        <row r="316">
          <cell r="A316">
            <v>9</v>
          </cell>
          <cell r="B316">
            <v>214</v>
          </cell>
          <cell r="C316">
            <v>8137</v>
          </cell>
          <cell r="D316">
            <v>198.22</v>
          </cell>
          <cell r="E316">
            <v>9</v>
          </cell>
          <cell r="F316">
            <v>29896.22</v>
          </cell>
          <cell r="H316">
            <v>2</v>
          </cell>
          <cell r="I316">
            <v>0</v>
          </cell>
          <cell r="J316">
            <v>1439</v>
          </cell>
          <cell r="K316">
            <v>1439</v>
          </cell>
          <cell r="L316">
            <v>0</v>
          </cell>
          <cell r="M316">
            <v>0</v>
          </cell>
          <cell r="N316">
            <v>0</v>
          </cell>
          <cell r="O316" t="str">
            <v>"Ekolot-4" lotereyasi bo`yicha xisob-kitoblar</v>
          </cell>
        </row>
        <row r="317">
          <cell r="A317">
            <v>9</v>
          </cell>
          <cell r="B317">
            <v>214</v>
          </cell>
          <cell r="C317">
            <v>8298</v>
          </cell>
          <cell r="D317">
            <v>198.22</v>
          </cell>
          <cell r="E317">
            <v>9</v>
          </cell>
          <cell r="F317">
            <v>29896.22</v>
          </cell>
          <cell r="H317">
            <v>2</v>
          </cell>
          <cell r="I317">
            <v>0</v>
          </cell>
          <cell r="J317">
            <v>9400</v>
          </cell>
          <cell r="K317">
            <v>6750</v>
          </cell>
          <cell r="L317">
            <v>0</v>
          </cell>
          <cell r="M317">
            <v>0</v>
          </cell>
          <cell r="N317">
            <v>2650</v>
          </cell>
          <cell r="O317" t="str">
            <v>"Ekolot-4" lotereyasi bo`yicha xisob-kitoblar</v>
          </cell>
        </row>
        <row r="318">
          <cell r="A318">
            <v>9</v>
          </cell>
          <cell r="B318">
            <v>214</v>
          </cell>
          <cell r="C318">
            <v>8659</v>
          </cell>
          <cell r="D318">
            <v>198.22</v>
          </cell>
          <cell r="E318">
            <v>9</v>
          </cell>
          <cell r="F318">
            <v>29896.22</v>
          </cell>
          <cell r="H318">
            <v>2</v>
          </cell>
          <cell r="I318">
            <v>0</v>
          </cell>
          <cell r="J318">
            <v>800</v>
          </cell>
          <cell r="K318">
            <v>21000</v>
          </cell>
          <cell r="L318">
            <v>50400</v>
          </cell>
          <cell r="M318">
            <v>0</v>
          </cell>
          <cell r="N318">
            <v>30200</v>
          </cell>
          <cell r="O318" t="str">
            <v>"Ekolot-4" lotereyasi bo`yicha xisob-kitoblar</v>
          </cell>
        </row>
        <row r="319">
          <cell r="A319">
            <v>9</v>
          </cell>
          <cell r="B319">
            <v>214</v>
          </cell>
          <cell r="C319">
            <v>3563</v>
          </cell>
          <cell r="D319">
            <v>198.23</v>
          </cell>
          <cell r="E319">
            <v>9</v>
          </cell>
          <cell r="F319">
            <v>29896.23</v>
          </cell>
          <cell r="H319">
            <v>2</v>
          </cell>
          <cell r="I319">
            <v>0</v>
          </cell>
          <cell r="J319">
            <v>28576</v>
          </cell>
          <cell r="K319">
            <v>76876</v>
          </cell>
          <cell r="L319">
            <v>48300</v>
          </cell>
          <cell r="M319">
            <v>0</v>
          </cell>
          <cell r="N319">
            <v>0</v>
          </cell>
          <cell r="O319" t="str">
            <v>"Ulug`bek yulduzlari" lotereyasi bo`yicha xisob-kitoblar</v>
          </cell>
        </row>
        <row r="320">
          <cell r="A320">
            <v>9</v>
          </cell>
          <cell r="B320">
            <v>214</v>
          </cell>
          <cell r="C320">
            <v>5996</v>
          </cell>
          <cell r="D320">
            <v>198.23</v>
          </cell>
          <cell r="E320">
            <v>9</v>
          </cell>
          <cell r="F320">
            <v>29896.23</v>
          </cell>
          <cell r="H320">
            <v>2</v>
          </cell>
          <cell r="I320">
            <v>0</v>
          </cell>
          <cell r="J320">
            <v>10100</v>
          </cell>
          <cell r="K320">
            <v>60400</v>
          </cell>
          <cell r="L320">
            <v>50300</v>
          </cell>
          <cell r="M320">
            <v>0</v>
          </cell>
          <cell r="N320">
            <v>0</v>
          </cell>
          <cell r="O320" t="str">
            <v>"Ulug`bek yulduzlari" lotereyasi bo`yicha xisob-kitoblar</v>
          </cell>
        </row>
        <row r="321">
          <cell r="A321">
            <v>9</v>
          </cell>
          <cell r="B321">
            <v>214</v>
          </cell>
          <cell r="C321">
            <v>7783</v>
          </cell>
          <cell r="D321">
            <v>198.23</v>
          </cell>
          <cell r="E321">
            <v>9</v>
          </cell>
          <cell r="F321">
            <v>29896.23</v>
          </cell>
          <cell r="H321">
            <v>2</v>
          </cell>
          <cell r="I321">
            <v>0</v>
          </cell>
          <cell r="J321">
            <v>27824</v>
          </cell>
          <cell r="K321">
            <v>54650</v>
          </cell>
          <cell r="L321">
            <v>27950</v>
          </cell>
          <cell r="M321">
            <v>0</v>
          </cell>
          <cell r="N321">
            <v>1124</v>
          </cell>
          <cell r="O321" t="str">
            <v>"Ulug`bek yulduzlari" lotereyasi bo`yicha xisob-kitoblar</v>
          </cell>
        </row>
        <row r="322">
          <cell r="A322">
            <v>9</v>
          </cell>
          <cell r="B322">
            <v>214</v>
          </cell>
          <cell r="C322">
            <v>7845</v>
          </cell>
          <cell r="D322">
            <v>198.23</v>
          </cell>
          <cell r="E322">
            <v>9</v>
          </cell>
          <cell r="F322">
            <v>29896.23</v>
          </cell>
          <cell r="H322">
            <v>2</v>
          </cell>
          <cell r="I322">
            <v>0</v>
          </cell>
          <cell r="J322">
            <v>119450</v>
          </cell>
          <cell r="K322">
            <v>206403</v>
          </cell>
          <cell r="L322">
            <v>135000</v>
          </cell>
          <cell r="M322">
            <v>0</v>
          </cell>
          <cell r="N322">
            <v>48047</v>
          </cell>
          <cell r="O322" t="str">
            <v>"Ulug`bek yulduzlari" lotereyasi bo`yicha xisob-kitoblar</v>
          </cell>
        </row>
        <row r="323">
          <cell r="A323">
            <v>9</v>
          </cell>
          <cell r="B323">
            <v>214</v>
          </cell>
          <cell r="C323">
            <v>7948</v>
          </cell>
          <cell r="D323">
            <v>198.23</v>
          </cell>
          <cell r="E323">
            <v>9</v>
          </cell>
          <cell r="F323">
            <v>29896.23</v>
          </cell>
          <cell r="H323">
            <v>2</v>
          </cell>
          <cell r="I323">
            <v>0</v>
          </cell>
          <cell r="J323">
            <v>85548</v>
          </cell>
          <cell r="K323">
            <v>56560.45</v>
          </cell>
          <cell r="L323">
            <v>127100</v>
          </cell>
          <cell r="M323">
            <v>0</v>
          </cell>
          <cell r="N323">
            <v>156087.54999999999</v>
          </cell>
          <cell r="O323" t="str">
            <v>"Ulug`bek yulduzlari" lotereyasi bo`yicha xisob-kitoblar</v>
          </cell>
        </row>
        <row r="324">
          <cell r="A324">
            <v>9</v>
          </cell>
          <cell r="B324">
            <v>214</v>
          </cell>
          <cell r="C324">
            <v>8002</v>
          </cell>
          <cell r="D324">
            <v>198.23</v>
          </cell>
          <cell r="E324">
            <v>9</v>
          </cell>
          <cell r="F324">
            <v>29896.23</v>
          </cell>
          <cell r="H324">
            <v>2</v>
          </cell>
          <cell r="I324">
            <v>0</v>
          </cell>
          <cell r="J324">
            <v>223999</v>
          </cell>
          <cell r="K324">
            <v>183748</v>
          </cell>
          <cell r="L324">
            <v>40850</v>
          </cell>
          <cell r="M324">
            <v>0</v>
          </cell>
          <cell r="N324">
            <v>81101</v>
          </cell>
          <cell r="O324" t="str">
            <v>"Ulug`bek yulduzlari" lotereyasi bo`yicha xisob-kitoblar</v>
          </cell>
        </row>
        <row r="325">
          <cell r="A325">
            <v>9</v>
          </cell>
          <cell r="B325">
            <v>214</v>
          </cell>
          <cell r="C325">
            <v>8104</v>
          </cell>
          <cell r="D325">
            <v>198.23</v>
          </cell>
          <cell r="E325">
            <v>9</v>
          </cell>
          <cell r="F325">
            <v>29896.23</v>
          </cell>
          <cell r="H325">
            <v>2</v>
          </cell>
          <cell r="I325">
            <v>0</v>
          </cell>
          <cell r="J325">
            <v>163654</v>
          </cell>
          <cell r="K325">
            <v>57000</v>
          </cell>
          <cell r="L325">
            <v>3950</v>
          </cell>
          <cell r="M325">
            <v>0</v>
          </cell>
          <cell r="N325">
            <v>110604</v>
          </cell>
          <cell r="O325" t="str">
            <v>"Ulug`bek yulduzlari" lotereyasi bo`yicha xisob-kitoblar</v>
          </cell>
        </row>
        <row r="326">
          <cell r="A326">
            <v>9</v>
          </cell>
          <cell r="B326">
            <v>214</v>
          </cell>
          <cell r="C326">
            <v>8137</v>
          </cell>
          <cell r="D326">
            <v>198.23</v>
          </cell>
          <cell r="E326">
            <v>9</v>
          </cell>
          <cell r="F326">
            <v>29896.23</v>
          </cell>
          <cell r="H326">
            <v>2</v>
          </cell>
          <cell r="I326">
            <v>0</v>
          </cell>
          <cell r="J326">
            <v>3431</v>
          </cell>
          <cell r="K326">
            <v>13081</v>
          </cell>
          <cell r="L326">
            <v>9650</v>
          </cell>
          <cell r="M326">
            <v>0</v>
          </cell>
          <cell r="N326">
            <v>0</v>
          </cell>
          <cell r="O326" t="str">
            <v>"Ulug`bek yulduzlari" lotereyasi bo`yicha xisob-kitoblar</v>
          </cell>
        </row>
        <row r="327">
          <cell r="A327">
            <v>9</v>
          </cell>
          <cell r="B327">
            <v>214</v>
          </cell>
          <cell r="C327">
            <v>8298</v>
          </cell>
          <cell r="D327">
            <v>198.23</v>
          </cell>
          <cell r="E327">
            <v>9</v>
          </cell>
          <cell r="F327">
            <v>29896.23</v>
          </cell>
          <cell r="H327">
            <v>2</v>
          </cell>
          <cell r="I327">
            <v>0</v>
          </cell>
          <cell r="J327">
            <v>44321</v>
          </cell>
          <cell r="K327">
            <v>64775</v>
          </cell>
          <cell r="L327">
            <v>56300</v>
          </cell>
          <cell r="M327">
            <v>0</v>
          </cell>
          <cell r="N327">
            <v>35846</v>
          </cell>
          <cell r="O327" t="str">
            <v>"Ulug`bek yulduzlari" lotereyasi bo`yicha xisob-kitoblar</v>
          </cell>
        </row>
        <row r="328">
          <cell r="A328">
            <v>9</v>
          </cell>
          <cell r="B328">
            <v>214</v>
          </cell>
          <cell r="C328">
            <v>8533</v>
          </cell>
          <cell r="D328">
            <v>198.23</v>
          </cell>
          <cell r="E328">
            <v>9</v>
          </cell>
          <cell r="F328">
            <v>29896.23</v>
          </cell>
          <cell r="H328">
            <v>2</v>
          </cell>
          <cell r="I328">
            <v>0</v>
          </cell>
          <cell r="J328">
            <v>8760</v>
          </cell>
          <cell r="K328">
            <v>17710</v>
          </cell>
          <cell r="L328">
            <v>8950</v>
          </cell>
          <cell r="M328">
            <v>0</v>
          </cell>
          <cell r="N328">
            <v>0</v>
          </cell>
          <cell r="O328" t="str">
            <v>"Ulug`bek yulduzlari" lotereyasi bo`yicha xisob-kitoblar</v>
          </cell>
        </row>
        <row r="329">
          <cell r="A329">
            <v>9</v>
          </cell>
          <cell r="B329">
            <v>214</v>
          </cell>
          <cell r="C329">
            <v>8659</v>
          </cell>
          <cell r="D329">
            <v>198.23</v>
          </cell>
          <cell r="E329">
            <v>9</v>
          </cell>
          <cell r="F329">
            <v>29896.23</v>
          </cell>
          <cell r="H329">
            <v>2</v>
          </cell>
          <cell r="I329">
            <v>0</v>
          </cell>
          <cell r="J329">
            <v>2050</v>
          </cell>
          <cell r="K329">
            <v>14650</v>
          </cell>
          <cell r="L329">
            <v>12600</v>
          </cell>
          <cell r="M329">
            <v>0</v>
          </cell>
          <cell r="N329">
            <v>0</v>
          </cell>
          <cell r="O329" t="str">
            <v>"Ulug`bek yulduzlari" lotereyasi bo`yicha xisob-kitoblar</v>
          </cell>
        </row>
        <row r="330">
          <cell r="A330">
            <v>9</v>
          </cell>
          <cell r="B330">
            <v>214</v>
          </cell>
          <cell r="C330">
            <v>3563</v>
          </cell>
          <cell r="D330">
            <v>198.24</v>
          </cell>
          <cell r="E330">
            <v>9</v>
          </cell>
          <cell r="F330">
            <v>29896.240000000002</v>
          </cell>
          <cell r="H330">
            <v>2</v>
          </cell>
          <cell r="I330">
            <v>0</v>
          </cell>
          <cell r="J330">
            <v>456625.62</v>
          </cell>
          <cell r="K330">
            <v>6850825.6200000001</v>
          </cell>
          <cell r="L330">
            <v>6394200</v>
          </cell>
          <cell r="M330">
            <v>0</v>
          </cell>
          <cell r="N330">
            <v>0</v>
          </cell>
          <cell r="O330" t="str">
            <v>"Omadli inson" lotereyasi bo`yicha xisob-kitoblar</v>
          </cell>
        </row>
        <row r="331">
          <cell r="A331">
            <v>9</v>
          </cell>
          <cell r="B331">
            <v>214</v>
          </cell>
          <cell r="C331">
            <v>5996</v>
          </cell>
          <cell r="D331">
            <v>198.24</v>
          </cell>
          <cell r="E331">
            <v>9</v>
          </cell>
          <cell r="F331">
            <v>29896.240000000002</v>
          </cell>
          <cell r="H331">
            <v>2</v>
          </cell>
          <cell r="I331">
            <v>0</v>
          </cell>
          <cell r="J331">
            <v>212440</v>
          </cell>
          <cell r="K331">
            <v>4935905</v>
          </cell>
          <cell r="L331">
            <v>5247500</v>
          </cell>
          <cell r="M331">
            <v>0</v>
          </cell>
          <cell r="N331">
            <v>524035</v>
          </cell>
          <cell r="O331" t="str">
            <v>"Omadli inson" lotereyasi bo`yicha xisob-kitoblar</v>
          </cell>
        </row>
        <row r="332">
          <cell r="A332">
            <v>9</v>
          </cell>
          <cell r="B332">
            <v>214</v>
          </cell>
          <cell r="C332">
            <v>7783</v>
          </cell>
          <cell r="D332">
            <v>198.24</v>
          </cell>
          <cell r="E332">
            <v>9</v>
          </cell>
          <cell r="F332">
            <v>29896.240000000002</v>
          </cell>
          <cell r="H332">
            <v>2</v>
          </cell>
          <cell r="I332">
            <v>0</v>
          </cell>
          <cell r="J332">
            <v>198316.1</v>
          </cell>
          <cell r="K332">
            <v>3533625</v>
          </cell>
          <cell r="L332">
            <v>4471200</v>
          </cell>
          <cell r="M332">
            <v>0</v>
          </cell>
          <cell r="N332">
            <v>1135891.1000000001</v>
          </cell>
          <cell r="O332" t="str">
            <v>"Omadli inson" lotereyasi bo`yicha xisob-kitoblar</v>
          </cell>
        </row>
        <row r="333">
          <cell r="A333">
            <v>9</v>
          </cell>
          <cell r="B333">
            <v>214</v>
          </cell>
          <cell r="C333">
            <v>7845</v>
          </cell>
          <cell r="D333">
            <v>198.24</v>
          </cell>
          <cell r="E333">
            <v>9</v>
          </cell>
          <cell r="F333">
            <v>29896.240000000002</v>
          </cell>
          <cell r="H333">
            <v>2</v>
          </cell>
          <cell r="I333">
            <v>0</v>
          </cell>
          <cell r="J333">
            <v>269295</v>
          </cell>
          <cell r="K333">
            <v>6956421.9500000002</v>
          </cell>
          <cell r="L333">
            <v>6927300</v>
          </cell>
          <cell r="M333">
            <v>0</v>
          </cell>
          <cell r="N333">
            <v>240173.05</v>
          </cell>
          <cell r="O333" t="str">
            <v>"Omadli inson" lotereyasi bo`yicha xisob-kitoblar</v>
          </cell>
        </row>
        <row r="334">
          <cell r="A334">
            <v>9</v>
          </cell>
          <cell r="B334">
            <v>214</v>
          </cell>
          <cell r="C334">
            <v>7948</v>
          </cell>
          <cell r="D334">
            <v>198.24</v>
          </cell>
          <cell r="E334">
            <v>9</v>
          </cell>
          <cell r="F334">
            <v>29896.240000000002</v>
          </cell>
          <cell r="H334">
            <v>2</v>
          </cell>
          <cell r="I334">
            <v>0</v>
          </cell>
          <cell r="J334">
            <v>342370</v>
          </cell>
          <cell r="K334">
            <v>4930840.95</v>
          </cell>
          <cell r="L334">
            <v>6439600</v>
          </cell>
          <cell r="M334">
            <v>0</v>
          </cell>
          <cell r="N334">
            <v>1851129.05</v>
          </cell>
          <cell r="O334" t="str">
            <v>"Omadli inson" lotereyasi bo`yicha xisob-kitoblar</v>
          </cell>
        </row>
        <row r="335">
          <cell r="A335">
            <v>9</v>
          </cell>
          <cell r="B335">
            <v>214</v>
          </cell>
          <cell r="C335">
            <v>8002</v>
          </cell>
          <cell r="D335">
            <v>198.24</v>
          </cell>
          <cell r="E335">
            <v>9</v>
          </cell>
          <cell r="F335">
            <v>29896.240000000002</v>
          </cell>
          <cell r="H335">
            <v>2</v>
          </cell>
          <cell r="I335">
            <v>0</v>
          </cell>
          <cell r="J335">
            <v>59953.05</v>
          </cell>
          <cell r="K335">
            <v>5494906.9500000002</v>
          </cell>
          <cell r="L335">
            <v>5500000</v>
          </cell>
          <cell r="M335">
            <v>0</v>
          </cell>
          <cell r="N335">
            <v>65046.1</v>
          </cell>
          <cell r="O335" t="str">
            <v>"Omadli inson" lotereyasi bo`yicha xisob-kitoblar</v>
          </cell>
        </row>
        <row r="336">
          <cell r="A336">
            <v>9</v>
          </cell>
          <cell r="B336">
            <v>214</v>
          </cell>
          <cell r="C336">
            <v>8104</v>
          </cell>
          <cell r="D336">
            <v>198.24</v>
          </cell>
          <cell r="E336">
            <v>9</v>
          </cell>
          <cell r="F336">
            <v>29896.240000000002</v>
          </cell>
          <cell r="H336">
            <v>2</v>
          </cell>
          <cell r="I336">
            <v>0</v>
          </cell>
          <cell r="J336">
            <v>391210</v>
          </cell>
          <cell r="K336">
            <v>5087500</v>
          </cell>
          <cell r="L336">
            <v>6806500</v>
          </cell>
          <cell r="M336">
            <v>0</v>
          </cell>
          <cell r="N336">
            <v>2110210</v>
          </cell>
          <cell r="O336" t="str">
            <v>"Omadli inson" lotereyasi bo`yicha xisob-kitoblar</v>
          </cell>
        </row>
        <row r="337">
          <cell r="A337">
            <v>9</v>
          </cell>
          <cell r="B337">
            <v>214</v>
          </cell>
          <cell r="C337">
            <v>8137</v>
          </cell>
          <cell r="D337">
            <v>198.24</v>
          </cell>
          <cell r="E337">
            <v>9</v>
          </cell>
          <cell r="F337">
            <v>29896.240000000002</v>
          </cell>
          <cell r="H337">
            <v>2</v>
          </cell>
          <cell r="I337">
            <v>0</v>
          </cell>
          <cell r="J337">
            <v>120580</v>
          </cell>
          <cell r="K337">
            <v>4060626</v>
          </cell>
          <cell r="L337">
            <v>4899300</v>
          </cell>
          <cell r="M337">
            <v>0</v>
          </cell>
          <cell r="N337">
            <v>959254</v>
          </cell>
          <cell r="O337" t="str">
            <v>"Omadli inson" lotereyasi bo`yicha xisob-kitoblar</v>
          </cell>
        </row>
        <row r="338">
          <cell r="A338">
            <v>9</v>
          </cell>
          <cell r="B338">
            <v>214</v>
          </cell>
          <cell r="C338">
            <v>8298</v>
          </cell>
          <cell r="D338">
            <v>198.24</v>
          </cell>
          <cell r="E338">
            <v>9</v>
          </cell>
          <cell r="F338">
            <v>29896.240000000002</v>
          </cell>
          <cell r="H338">
            <v>2</v>
          </cell>
          <cell r="I338">
            <v>0</v>
          </cell>
          <cell r="J338">
            <v>172092.9</v>
          </cell>
          <cell r="K338">
            <v>5154378.3600000003</v>
          </cell>
          <cell r="L338">
            <v>6378700</v>
          </cell>
          <cell r="M338">
            <v>0</v>
          </cell>
          <cell r="N338">
            <v>1396414.54</v>
          </cell>
          <cell r="O338" t="str">
            <v>"Omadli inson" lotereyasi bo`yicha xisob-kitoblar</v>
          </cell>
        </row>
        <row r="339">
          <cell r="A339">
            <v>9</v>
          </cell>
          <cell r="B339">
            <v>214</v>
          </cell>
          <cell r="C339">
            <v>8533</v>
          </cell>
          <cell r="D339">
            <v>198.24</v>
          </cell>
          <cell r="E339">
            <v>9</v>
          </cell>
          <cell r="F339">
            <v>29896.240000000002</v>
          </cell>
          <cell r="H339">
            <v>2</v>
          </cell>
          <cell r="I339">
            <v>0</v>
          </cell>
          <cell r="J339">
            <v>16660</v>
          </cell>
          <cell r="K339">
            <v>492563</v>
          </cell>
          <cell r="L339">
            <v>588400</v>
          </cell>
          <cell r="M339">
            <v>0</v>
          </cell>
          <cell r="N339">
            <v>112497</v>
          </cell>
          <cell r="O339" t="str">
            <v>"Omadli inson" lotereyasi bo`yicha xisob-kitoblar</v>
          </cell>
        </row>
        <row r="340">
          <cell r="A340">
            <v>9</v>
          </cell>
          <cell r="B340">
            <v>214</v>
          </cell>
          <cell r="C340">
            <v>8659</v>
          </cell>
          <cell r="D340">
            <v>198.24</v>
          </cell>
          <cell r="E340">
            <v>9</v>
          </cell>
          <cell r="F340">
            <v>29896.240000000002</v>
          </cell>
          <cell r="H340">
            <v>2</v>
          </cell>
          <cell r="I340">
            <v>0</v>
          </cell>
          <cell r="J340">
            <v>232238.1</v>
          </cell>
          <cell r="K340">
            <v>4243524.1900000004</v>
          </cell>
          <cell r="L340">
            <v>4700000</v>
          </cell>
          <cell r="M340">
            <v>0</v>
          </cell>
          <cell r="N340">
            <v>688713.91</v>
          </cell>
          <cell r="O340" t="str">
            <v>"Omadli inson" lotereyasi bo`yicha xisob-kitoblar</v>
          </cell>
        </row>
        <row r="341">
          <cell r="A341">
            <v>9</v>
          </cell>
          <cell r="B341">
            <v>214</v>
          </cell>
          <cell r="C341">
            <v>3563</v>
          </cell>
          <cell r="D341">
            <v>198.25</v>
          </cell>
          <cell r="E341">
            <v>9</v>
          </cell>
          <cell r="F341">
            <v>29896.25</v>
          </cell>
          <cell r="H341">
            <v>2</v>
          </cell>
          <cell r="I341">
            <v>0</v>
          </cell>
          <cell r="J341">
            <v>77640</v>
          </cell>
          <cell r="K341">
            <v>204580</v>
          </cell>
          <cell r="L341">
            <v>168500</v>
          </cell>
          <cell r="M341">
            <v>0</v>
          </cell>
          <cell r="N341">
            <v>41560</v>
          </cell>
          <cell r="O341" t="str">
            <v>"Ekolot-5" lotereyasi bo`yicha xisob-kitoblar</v>
          </cell>
        </row>
        <row r="342">
          <cell r="A342">
            <v>9</v>
          </cell>
          <cell r="B342">
            <v>214</v>
          </cell>
          <cell r="C342">
            <v>5996</v>
          </cell>
          <cell r="D342">
            <v>198.25</v>
          </cell>
          <cell r="E342">
            <v>9</v>
          </cell>
          <cell r="F342">
            <v>29896.25</v>
          </cell>
          <cell r="H342">
            <v>2</v>
          </cell>
          <cell r="I342">
            <v>0</v>
          </cell>
          <cell r="J342">
            <v>97200</v>
          </cell>
          <cell r="K342">
            <v>28300</v>
          </cell>
          <cell r="L342">
            <v>100000</v>
          </cell>
          <cell r="M342">
            <v>0</v>
          </cell>
          <cell r="N342">
            <v>168900</v>
          </cell>
          <cell r="O342" t="str">
            <v>"Ekolot-5" lotereyasi bo`yicha xisob-kitoblar</v>
          </cell>
        </row>
        <row r="343">
          <cell r="A343">
            <v>9</v>
          </cell>
          <cell r="B343">
            <v>214</v>
          </cell>
          <cell r="C343">
            <v>7783</v>
          </cell>
          <cell r="D343">
            <v>198.25</v>
          </cell>
          <cell r="E343">
            <v>9</v>
          </cell>
          <cell r="F343">
            <v>29896.25</v>
          </cell>
          <cell r="H343">
            <v>2</v>
          </cell>
          <cell r="I343">
            <v>0</v>
          </cell>
          <cell r="J343">
            <v>100400</v>
          </cell>
          <cell r="K343">
            <v>50900</v>
          </cell>
          <cell r="L343">
            <v>100000</v>
          </cell>
          <cell r="M343">
            <v>0</v>
          </cell>
          <cell r="N343">
            <v>149500</v>
          </cell>
          <cell r="O343" t="str">
            <v>"Ekolot-5" lotereyasi bo`yicha xisob-kitoblar</v>
          </cell>
        </row>
        <row r="344">
          <cell r="A344">
            <v>9</v>
          </cell>
          <cell r="B344">
            <v>214</v>
          </cell>
          <cell r="C344">
            <v>7845</v>
          </cell>
          <cell r="D344">
            <v>198.25</v>
          </cell>
          <cell r="E344">
            <v>9</v>
          </cell>
          <cell r="F344">
            <v>29896.25</v>
          </cell>
          <cell r="H344">
            <v>2</v>
          </cell>
          <cell r="I344">
            <v>0</v>
          </cell>
          <cell r="J344">
            <v>0</v>
          </cell>
          <cell r="K344">
            <v>50000</v>
          </cell>
          <cell r="L344">
            <v>50000</v>
          </cell>
          <cell r="M344">
            <v>0</v>
          </cell>
          <cell r="N344">
            <v>0</v>
          </cell>
          <cell r="O344" t="str">
            <v>"Ekolot-5" lotereyasi bo`yicha xisob-kitoblar</v>
          </cell>
        </row>
        <row r="345">
          <cell r="A345">
            <v>9</v>
          </cell>
          <cell r="B345">
            <v>214</v>
          </cell>
          <cell r="C345">
            <v>7948</v>
          </cell>
          <cell r="D345">
            <v>198.25</v>
          </cell>
          <cell r="E345">
            <v>9</v>
          </cell>
          <cell r="F345">
            <v>29896.25</v>
          </cell>
          <cell r="H345">
            <v>2</v>
          </cell>
          <cell r="I345">
            <v>0</v>
          </cell>
          <cell r="J345">
            <v>72759</v>
          </cell>
          <cell r="K345">
            <v>65149</v>
          </cell>
          <cell r="L345">
            <v>116900</v>
          </cell>
          <cell r="M345">
            <v>0</v>
          </cell>
          <cell r="N345">
            <v>124510</v>
          </cell>
          <cell r="O345" t="str">
            <v>"Ekolot-5" lotereyasi bo`yicha xisob-kitoblar</v>
          </cell>
        </row>
        <row r="346">
          <cell r="A346">
            <v>9</v>
          </cell>
          <cell r="B346">
            <v>214</v>
          </cell>
          <cell r="C346">
            <v>8002</v>
          </cell>
          <cell r="D346">
            <v>198.25</v>
          </cell>
          <cell r="E346">
            <v>9</v>
          </cell>
          <cell r="F346">
            <v>29896.25</v>
          </cell>
          <cell r="H346">
            <v>2</v>
          </cell>
          <cell r="I346">
            <v>0</v>
          </cell>
          <cell r="J346">
            <v>74100</v>
          </cell>
          <cell r="K346">
            <v>142750</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v>
          </cell>
          <cell r="H347">
            <v>2</v>
          </cell>
          <cell r="I347">
            <v>0</v>
          </cell>
          <cell r="J347">
            <v>209530</v>
          </cell>
          <cell r="K347">
            <v>217530</v>
          </cell>
          <cell r="L347">
            <v>378600</v>
          </cell>
          <cell r="M347">
            <v>0</v>
          </cell>
          <cell r="N347">
            <v>370600</v>
          </cell>
          <cell r="O347" t="str">
            <v>"Ekolot-5" lotereyasi bo`yicha xisob-kitoblar</v>
          </cell>
        </row>
        <row r="348">
          <cell r="A348">
            <v>9</v>
          </cell>
          <cell r="B348">
            <v>214</v>
          </cell>
          <cell r="C348">
            <v>8137</v>
          </cell>
          <cell r="D348">
            <v>198.25</v>
          </cell>
          <cell r="E348">
            <v>9</v>
          </cell>
          <cell r="F348">
            <v>29896.25</v>
          </cell>
          <cell r="H348">
            <v>2</v>
          </cell>
          <cell r="I348">
            <v>0</v>
          </cell>
          <cell r="J348">
            <v>123600</v>
          </cell>
          <cell r="K348">
            <v>223600</v>
          </cell>
          <cell r="L348">
            <v>100000</v>
          </cell>
          <cell r="M348">
            <v>0</v>
          </cell>
          <cell r="N348">
            <v>0</v>
          </cell>
          <cell r="O348" t="str">
            <v>"Ekolot-5" lotereyasi bo`yicha xisob-kitoblar</v>
          </cell>
        </row>
        <row r="349">
          <cell r="A349">
            <v>9</v>
          </cell>
          <cell r="B349">
            <v>214</v>
          </cell>
          <cell r="C349">
            <v>8298</v>
          </cell>
          <cell r="D349">
            <v>198.25</v>
          </cell>
          <cell r="E349">
            <v>9</v>
          </cell>
          <cell r="F349">
            <v>29896.25</v>
          </cell>
          <cell r="H349">
            <v>2</v>
          </cell>
          <cell r="I349">
            <v>0</v>
          </cell>
          <cell r="J349">
            <v>25500</v>
          </cell>
          <cell r="K349">
            <v>47300</v>
          </cell>
          <cell r="L349">
            <v>80000</v>
          </cell>
          <cell r="M349">
            <v>0</v>
          </cell>
          <cell r="N349">
            <v>58200</v>
          </cell>
          <cell r="O349" t="str">
            <v>"Ekolot-5" lotereyasi bo`yicha xisob-kitoblar</v>
          </cell>
        </row>
        <row r="350">
          <cell r="A350">
            <v>9</v>
          </cell>
          <cell r="B350">
            <v>214</v>
          </cell>
          <cell r="C350">
            <v>8533</v>
          </cell>
          <cell r="D350">
            <v>198.25</v>
          </cell>
          <cell r="E350">
            <v>9</v>
          </cell>
          <cell r="F350">
            <v>29896.25</v>
          </cell>
          <cell r="H350">
            <v>2</v>
          </cell>
          <cell r="I350">
            <v>0</v>
          </cell>
          <cell r="J350">
            <v>29000</v>
          </cell>
          <cell r="K350">
            <v>83300</v>
          </cell>
          <cell r="L350">
            <v>58800</v>
          </cell>
          <cell r="M350">
            <v>0</v>
          </cell>
          <cell r="N350">
            <v>4500</v>
          </cell>
          <cell r="O350" t="str">
            <v>"Ekolot-5" lotereyasi bo`yicha xisob-kitoblar</v>
          </cell>
        </row>
        <row r="351">
          <cell r="A351">
            <v>9</v>
          </cell>
          <cell r="B351">
            <v>214</v>
          </cell>
          <cell r="C351">
            <v>8659</v>
          </cell>
          <cell r="D351">
            <v>198.25</v>
          </cell>
          <cell r="E351">
            <v>9</v>
          </cell>
          <cell r="F351">
            <v>29896.25</v>
          </cell>
          <cell r="H351">
            <v>2</v>
          </cell>
          <cell r="I351">
            <v>0</v>
          </cell>
          <cell r="J351">
            <v>15200</v>
          </cell>
          <cell r="K351">
            <v>10480</v>
          </cell>
          <cell r="L351">
            <v>22000</v>
          </cell>
          <cell r="M351">
            <v>0</v>
          </cell>
          <cell r="N351">
            <v>26720</v>
          </cell>
          <cell r="O351" t="str">
            <v>"Ekolot-5" lotereyasi bo`yicha xisob-kitoblar</v>
          </cell>
        </row>
        <row r="352">
          <cell r="A352">
            <v>9</v>
          </cell>
          <cell r="B352">
            <v>214</v>
          </cell>
          <cell r="C352">
            <v>3563</v>
          </cell>
          <cell r="D352">
            <v>198.26</v>
          </cell>
          <cell r="E352">
            <v>9</v>
          </cell>
          <cell r="F352">
            <v>29896.26</v>
          </cell>
          <cell r="H352">
            <v>2</v>
          </cell>
          <cell r="I352">
            <v>0</v>
          </cell>
          <cell r="J352">
            <v>0</v>
          </cell>
          <cell r="K352">
            <v>271039.35999999999</v>
          </cell>
          <cell r="L352">
            <v>320000</v>
          </cell>
          <cell r="M352">
            <v>0</v>
          </cell>
          <cell r="N352">
            <v>48960.639999999999</v>
          </cell>
          <cell r="O352" t="str">
            <v>"Инсон манфаатлари учун" (5 разряд) lotereyasi bo`yicha xiso</v>
          </cell>
        </row>
        <row r="353">
          <cell r="A353">
            <v>9</v>
          </cell>
          <cell r="B353">
            <v>214</v>
          </cell>
          <cell r="C353">
            <v>5996</v>
          </cell>
          <cell r="D353">
            <v>198.26</v>
          </cell>
          <cell r="E353">
            <v>9</v>
          </cell>
          <cell r="F353">
            <v>29896.26</v>
          </cell>
          <cell r="H353">
            <v>2</v>
          </cell>
          <cell r="I353">
            <v>0</v>
          </cell>
          <cell r="J353">
            <v>0</v>
          </cell>
          <cell r="K353">
            <v>85050</v>
          </cell>
          <cell r="L353">
            <v>550000</v>
          </cell>
          <cell r="M353">
            <v>0</v>
          </cell>
          <cell r="N353">
            <v>464950</v>
          </cell>
          <cell r="O353" t="str">
            <v>"Инсон манфаатлари учун" (5 разряд) lotereyasi bo`yicha xiso</v>
          </cell>
        </row>
        <row r="354">
          <cell r="A354">
            <v>9</v>
          </cell>
          <cell r="B354">
            <v>214</v>
          </cell>
          <cell r="C354">
            <v>7783</v>
          </cell>
          <cell r="D354">
            <v>198.26</v>
          </cell>
          <cell r="E354">
            <v>9</v>
          </cell>
          <cell r="F354">
            <v>29896.26</v>
          </cell>
          <cell r="H354">
            <v>2</v>
          </cell>
          <cell r="I354">
            <v>0</v>
          </cell>
          <cell r="J354">
            <v>0</v>
          </cell>
          <cell r="K354">
            <v>50650</v>
          </cell>
          <cell r="L354">
            <v>580000</v>
          </cell>
          <cell r="M354">
            <v>0</v>
          </cell>
          <cell r="N354">
            <v>529350</v>
          </cell>
          <cell r="O354" t="str">
            <v>"Инсон манфаатлари учун" (5 разряд) lotereyasi bo`yicha xiso</v>
          </cell>
        </row>
        <row r="355">
          <cell r="A355">
            <v>9</v>
          </cell>
          <cell r="B355">
            <v>214</v>
          </cell>
          <cell r="C355">
            <v>7845</v>
          </cell>
          <cell r="D355">
            <v>198.26</v>
          </cell>
          <cell r="E355">
            <v>9</v>
          </cell>
          <cell r="F355">
            <v>29896.26</v>
          </cell>
          <cell r="H355">
            <v>2</v>
          </cell>
          <cell r="I355">
            <v>0</v>
          </cell>
          <cell r="J355">
            <v>0</v>
          </cell>
          <cell r="K355">
            <v>77802</v>
          </cell>
          <cell r="L355">
            <v>520000</v>
          </cell>
          <cell r="M355">
            <v>0</v>
          </cell>
          <cell r="N355">
            <v>442198</v>
          </cell>
          <cell r="O355" t="str">
            <v>"Инсон манфаатлари учун" (5 разряд) lotereyasi bo`yicha xiso</v>
          </cell>
        </row>
        <row r="356">
          <cell r="A356">
            <v>9</v>
          </cell>
          <cell r="B356">
            <v>214</v>
          </cell>
          <cell r="C356">
            <v>7948</v>
          </cell>
          <cell r="D356">
            <v>198.26</v>
          </cell>
          <cell r="E356">
            <v>9</v>
          </cell>
          <cell r="F356">
            <v>29896.26</v>
          </cell>
          <cell r="H356">
            <v>2</v>
          </cell>
          <cell r="I356">
            <v>0</v>
          </cell>
          <cell r="J356">
            <v>0</v>
          </cell>
          <cell r="K356">
            <v>62247</v>
          </cell>
          <cell r="L356">
            <v>550000</v>
          </cell>
          <cell r="M356">
            <v>0</v>
          </cell>
          <cell r="N356">
            <v>487753</v>
          </cell>
          <cell r="O356" t="str">
            <v>"Инсон манфаатлари учун" (5 разряд) lotereyasi bo`yicha xiso</v>
          </cell>
        </row>
        <row r="357">
          <cell r="A357">
            <v>9</v>
          </cell>
          <cell r="B357">
            <v>214</v>
          </cell>
          <cell r="C357">
            <v>8002</v>
          </cell>
          <cell r="D357">
            <v>198.26</v>
          </cell>
          <cell r="E357">
            <v>9</v>
          </cell>
          <cell r="F357">
            <v>29896.26</v>
          </cell>
          <cell r="H357">
            <v>2</v>
          </cell>
          <cell r="I357">
            <v>0</v>
          </cell>
          <cell r="J357">
            <v>0</v>
          </cell>
          <cell r="K357">
            <v>36584</v>
          </cell>
          <cell r="L357">
            <v>500000</v>
          </cell>
          <cell r="M357">
            <v>0</v>
          </cell>
          <cell r="N357">
            <v>463416</v>
          </cell>
          <cell r="O357" t="str">
            <v>"Инсон манфаатлари учун" (5 разряд) lotereyasi bo`yicha xiso</v>
          </cell>
        </row>
        <row r="358">
          <cell r="A358">
            <v>9</v>
          </cell>
          <cell r="B358">
            <v>214</v>
          </cell>
          <cell r="C358">
            <v>8104</v>
          </cell>
          <cell r="D358">
            <v>198.26</v>
          </cell>
          <cell r="E358">
            <v>9</v>
          </cell>
          <cell r="F358">
            <v>29896.26</v>
          </cell>
          <cell r="H358">
            <v>2</v>
          </cell>
          <cell r="I358">
            <v>0</v>
          </cell>
          <cell r="J358">
            <v>0</v>
          </cell>
          <cell r="K358">
            <v>171150</v>
          </cell>
          <cell r="L358">
            <v>500000</v>
          </cell>
          <cell r="M358">
            <v>0</v>
          </cell>
          <cell r="N358">
            <v>328850</v>
          </cell>
          <cell r="O358" t="str">
            <v>"Инсон манфаатлари учун" (5 разряд) lotereyasi bo`yicha xiso</v>
          </cell>
        </row>
        <row r="359">
          <cell r="A359">
            <v>9</v>
          </cell>
          <cell r="B359">
            <v>214</v>
          </cell>
          <cell r="C359">
            <v>8137</v>
          </cell>
          <cell r="D359">
            <v>198.26</v>
          </cell>
          <cell r="E359">
            <v>9</v>
          </cell>
          <cell r="F359">
            <v>29896.26</v>
          </cell>
          <cell r="H359">
            <v>2</v>
          </cell>
          <cell r="I359">
            <v>0</v>
          </cell>
          <cell r="J359">
            <v>0</v>
          </cell>
          <cell r="K359">
            <v>18800</v>
          </cell>
          <cell r="L359">
            <v>250000</v>
          </cell>
          <cell r="M359">
            <v>0</v>
          </cell>
          <cell r="N359">
            <v>231200</v>
          </cell>
          <cell r="O359" t="str">
            <v>"Инсон манфаатлари учун" (5 разряд) lotereyasi bo`yicha xiso</v>
          </cell>
        </row>
        <row r="360">
          <cell r="A360">
            <v>9</v>
          </cell>
          <cell r="B360">
            <v>214</v>
          </cell>
          <cell r="C360">
            <v>8298</v>
          </cell>
          <cell r="D360">
            <v>198.26</v>
          </cell>
          <cell r="E360">
            <v>9</v>
          </cell>
          <cell r="F360">
            <v>29896.26</v>
          </cell>
          <cell r="H360">
            <v>2</v>
          </cell>
          <cell r="I360">
            <v>0</v>
          </cell>
          <cell r="J360">
            <v>0</v>
          </cell>
          <cell r="K360">
            <v>53000</v>
          </cell>
          <cell r="L360">
            <v>450000</v>
          </cell>
          <cell r="M360">
            <v>0</v>
          </cell>
          <cell r="N360">
            <v>397000</v>
          </cell>
          <cell r="O360" t="str">
            <v>"Инсон манфаатлари учун" (5 разряд) lotereyasi bo`yicha xiso</v>
          </cell>
        </row>
        <row r="361">
          <cell r="A361">
            <v>9</v>
          </cell>
          <cell r="B361">
            <v>214</v>
          </cell>
          <cell r="C361">
            <v>8533</v>
          </cell>
          <cell r="D361">
            <v>198.26</v>
          </cell>
          <cell r="E361">
            <v>9</v>
          </cell>
          <cell r="F361">
            <v>29896.26</v>
          </cell>
          <cell r="H361">
            <v>2</v>
          </cell>
          <cell r="I361">
            <v>0</v>
          </cell>
          <cell r="J361">
            <v>0</v>
          </cell>
          <cell r="K361">
            <v>52005</v>
          </cell>
          <cell r="L361">
            <v>250000</v>
          </cell>
          <cell r="M361">
            <v>0</v>
          </cell>
          <cell r="N361">
            <v>197995</v>
          </cell>
          <cell r="O361" t="str">
            <v>"Инсон манфаатлари учун" (5 разряд) lotereyasi bo`yicha xiso</v>
          </cell>
        </row>
        <row r="362">
          <cell r="A362">
            <v>9</v>
          </cell>
          <cell r="B362">
            <v>214</v>
          </cell>
          <cell r="C362">
            <v>8659</v>
          </cell>
          <cell r="D362">
            <v>198.26</v>
          </cell>
          <cell r="E362">
            <v>9</v>
          </cell>
          <cell r="F362">
            <v>29896.26</v>
          </cell>
          <cell r="H362">
            <v>2</v>
          </cell>
          <cell r="I362">
            <v>0</v>
          </cell>
          <cell r="J362">
            <v>0</v>
          </cell>
          <cell r="K362">
            <v>56450</v>
          </cell>
          <cell r="L362">
            <v>530000</v>
          </cell>
          <cell r="M362">
            <v>0</v>
          </cell>
          <cell r="N362">
            <v>473550</v>
          </cell>
          <cell r="O362" t="str">
            <v>"Инсон манфаатлари учун" (5 разряд) lotereyasi bo`yicha xiso</v>
          </cell>
        </row>
        <row r="363">
          <cell r="A363">
            <v>9</v>
          </cell>
          <cell r="B363">
            <v>214</v>
          </cell>
          <cell r="C363">
            <v>3563</v>
          </cell>
          <cell r="D363">
            <v>198.27</v>
          </cell>
          <cell r="E363">
            <v>9</v>
          </cell>
          <cell r="F363">
            <v>29896.27</v>
          </cell>
          <cell r="H363">
            <v>2</v>
          </cell>
          <cell r="I363">
            <v>0</v>
          </cell>
          <cell r="J363">
            <v>0</v>
          </cell>
          <cell r="K363">
            <v>230765</v>
          </cell>
          <cell r="L363">
            <v>300000</v>
          </cell>
          <cell r="M363">
            <v>0</v>
          </cell>
          <cell r="N363">
            <v>69235</v>
          </cell>
          <cell r="O363" t="str">
            <v>"Эколот-6" лотереяси буйича хисоб-китоблар</v>
          </cell>
        </row>
        <row r="364">
          <cell r="A364">
            <v>9</v>
          </cell>
          <cell r="B364">
            <v>214</v>
          </cell>
          <cell r="C364">
            <v>7783</v>
          </cell>
          <cell r="D364">
            <v>198.27</v>
          </cell>
          <cell r="E364">
            <v>9</v>
          </cell>
          <cell r="F364">
            <v>29896.27</v>
          </cell>
          <cell r="H364">
            <v>2</v>
          </cell>
          <cell r="I364">
            <v>0</v>
          </cell>
          <cell r="J364">
            <v>0</v>
          </cell>
          <cell r="K364">
            <v>100900</v>
          </cell>
          <cell r="L364">
            <v>200000</v>
          </cell>
          <cell r="M364">
            <v>0</v>
          </cell>
          <cell r="N364">
            <v>99100</v>
          </cell>
          <cell r="O364" t="str">
            <v>"Эколот-6" лотереяси буйича хисоб-китоблар</v>
          </cell>
        </row>
        <row r="365">
          <cell r="A365">
            <v>9</v>
          </cell>
          <cell r="B365">
            <v>214</v>
          </cell>
          <cell r="C365">
            <v>7948</v>
          </cell>
          <cell r="D365">
            <v>198.27</v>
          </cell>
          <cell r="E365">
            <v>9</v>
          </cell>
          <cell r="F365">
            <v>29896.27</v>
          </cell>
          <cell r="H365">
            <v>2</v>
          </cell>
          <cell r="I365">
            <v>0</v>
          </cell>
          <cell r="J365">
            <v>0</v>
          </cell>
          <cell r="K365">
            <v>78850</v>
          </cell>
          <cell r="L365">
            <v>150000</v>
          </cell>
          <cell r="M365">
            <v>0</v>
          </cell>
          <cell r="N365">
            <v>71150</v>
          </cell>
          <cell r="O365" t="str">
            <v>"Эколот-6" лотереяси буйича хисоб-китоблар</v>
          </cell>
        </row>
        <row r="366">
          <cell r="A366">
            <v>9</v>
          </cell>
          <cell r="B366">
            <v>214</v>
          </cell>
          <cell r="C366">
            <v>8104</v>
          </cell>
          <cell r="D366">
            <v>198.27</v>
          </cell>
          <cell r="E366">
            <v>9</v>
          </cell>
          <cell r="F366">
            <v>29896.27</v>
          </cell>
          <cell r="H366">
            <v>2</v>
          </cell>
          <cell r="I366">
            <v>0</v>
          </cell>
          <cell r="J366">
            <v>0</v>
          </cell>
          <cell r="K366">
            <v>171357</v>
          </cell>
          <cell r="L366">
            <v>1054300</v>
          </cell>
          <cell r="M366">
            <v>0</v>
          </cell>
          <cell r="N366">
            <v>882943</v>
          </cell>
          <cell r="O366" t="str">
            <v>"Эколот-6" лотереяси буйича хисоб-китоблар</v>
          </cell>
        </row>
        <row r="367">
          <cell r="A367">
            <v>9</v>
          </cell>
          <cell r="B367">
            <v>214</v>
          </cell>
          <cell r="C367">
            <v>8137</v>
          </cell>
          <cell r="D367">
            <v>198.27</v>
          </cell>
          <cell r="E367">
            <v>9</v>
          </cell>
          <cell r="F367">
            <v>29896.27</v>
          </cell>
          <cell r="H367">
            <v>2</v>
          </cell>
          <cell r="I367">
            <v>0</v>
          </cell>
          <cell r="J367">
            <v>0</v>
          </cell>
          <cell r="K367">
            <v>150000</v>
          </cell>
          <cell r="L367">
            <v>150000</v>
          </cell>
          <cell r="M367">
            <v>0</v>
          </cell>
          <cell r="N367">
            <v>0</v>
          </cell>
          <cell r="O367" t="str">
            <v>"Эколот-6" лотереяси буйича хисоб-китоблар</v>
          </cell>
        </row>
        <row r="368">
          <cell r="A368">
            <v>9</v>
          </cell>
          <cell r="B368">
            <v>214</v>
          </cell>
          <cell r="C368">
            <v>3563</v>
          </cell>
          <cell r="D368">
            <v>198.28</v>
          </cell>
          <cell r="E368">
            <v>0</v>
          </cell>
          <cell r="F368">
            <v>29896.28</v>
          </cell>
          <cell r="H368">
            <v>0</v>
          </cell>
          <cell r="I368">
            <v>0</v>
          </cell>
          <cell r="J368">
            <v>0</v>
          </cell>
          <cell r="K368">
            <v>401100</v>
          </cell>
          <cell r="L368">
            <v>514500</v>
          </cell>
          <cell r="M368">
            <v>0</v>
          </cell>
          <cell r="N368">
            <v>113400</v>
          </cell>
          <cell r="O368" t="str">
            <v>"Эколот-7" лотереяси буйича хисоб-китоблар</v>
          </cell>
        </row>
        <row r="369">
          <cell r="A369">
            <v>9</v>
          </cell>
          <cell r="B369">
            <v>214</v>
          </cell>
          <cell r="C369">
            <v>5996</v>
          </cell>
          <cell r="D369">
            <v>198.28</v>
          </cell>
          <cell r="E369">
            <v>0</v>
          </cell>
          <cell r="F369">
            <v>29896.28</v>
          </cell>
          <cell r="H369">
            <v>0</v>
          </cell>
          <cell r="I369">
            <v>0</v>
          </cell>
          <cell r="J369">
            <v>0</v>
          </cell>
          <cell r="K369">
            <v>70000</v>
          </cell>
          <cell r="L369">
            <v>71500</v>
          </cell>
          <cell r="M369">
            <v>0</v>
          </cell>
          <cell r="N369">
            <v>1500</v>
          </cell>
          <cell r="O369" t="str">
            <v>"Эколот-7" лотереяси буйича хисоб-китоблар</v>
          </cell>
        </row>
        <row r="370">
          <cell r="A370">
            <v>9</v>
          </cell>
          <cell r="B370">
            <v>214</v>
          </cell>
          <cell r="C370">
            <v>7783</v>
          </cell>
          <cell r="D370">
            <v>198.28</v>
          </cell>
          <cell r="E370">
            <v>0</v>
          </cell>
          <cell r="F370">
            <v>29896.28</v>
          </cell>
          <cell r="H370">
            <v>0</v>
          </cell>
          <cell r="I370">
            <v>0</v>
          </cell>
          <cell r="J370">
            <v>0</v>
          </cell>
          <cell r="K370">
            <v>509510</v>
          </cell>
          <cell r="L370">
            <v>786000</v>
          </cell>
          <cell r="M370">
            <v>0</v>
          </cell>
          <cell r="N370">
            <v>276490</v>
          </cell>
          <cell r="O370" t="str">
            <v>"Эколот-7" лотереяси буйича хисоб-китоблар</v>
          </cell>
        </row>
        <row r="371">
          <cell r="A371">
            <v>9</v>
          </cell>
          <cell r="B371">
            <v>214</v>
          </cell>
          <cell r="C371">
            <v>7948</v>
          </cell>
          <cell r="D371">
            <v>198.28</v>
          </cell>
          <cell r="E371">
            <v>0</v>
          </cell>
          <cell r="F371">
            <v>29896.28</v>
          </cell>
          <cell r="H371">
            <v>0</v>
          </cell>
          <cell r="I371">
            <v>0</v>
          </cell>
          <cell r="J371">
            <v>0</v>
          </cell>
          <cell r="K371">
            <v>501125</v>
          </cell>
          <cell r="L371">
            <v>822500</v>
          </cell>
          <cell r="M371">
            <v>0</v>
          </cell>
          <cell r="N371">
            <v>321375</v>
          </cell>
          <cell r="O371" t="str">
            <v>"Эколот-7" лотереяси буйича хисоб-китоблар</v>
          </cell>
        </row>
        <row r="372">
          <cell r="A372">
            <v>9</v>
          </cell>
          <cell r="B372">
            <v>214</v>
          </cell>
          <cell r="C372">
            <v>8002</v>
          </cell>
          <cell r="D372">
            <v>198.28</v>
          </cell>
          <cell r="E372">
            <v>0</v>
          </cell>
          <cell r="F372">
            <v>29896.28</v>
          </cell>
          <cell r="H372">
            <v>0</v>
          </cell>
          <cell r="I372">
            <v>0</v>
          </cell>
          <cell r="J372">
            <v>0</v>
          </cell>
          <cell r="K372">
            <v>449315</v>
          </cell>
          <cell r="L372">
            <v>827000</v>
          </cell>
          <cell r="M372">
            <v>0</v>
          </cell>
          <cell r="N372">
            <v>377685</v>
          </cell>
          <cell r="O372" t="str">
            <v>"Эколот-7" лотереяси буйича хисоб-китоблар</v>
          </cell>
        </row>
        <row r="373">
          <cell r="A373">
            <v>9</v>
          </cell>
          <cell r="B373">
            <v>214</v>
          </cell>
          <cell r="C373">
            <v>8104</v>
          </cell>
          <cell r="D373">
            <v>198.28</v>
          </cell>
          <cell r="E373">
            <v>0</v>
          </cell>
          <cell r="F373">
            <v>29896.28</v>
          </cell>
          <cell r="H373">
            <v>0</v>
          </cell>
          <cell r="I373">
            <v>0</v>
          </cell>
          <cell r="J373">
            <v>0</v>
          </cell>
          <cell r="K373">
            <v>573430</v>
          </cell>
          <cell r="L373">
            <v>2035500</v>
          </cell>
          <cell r="M373">
            <v>0</v>
          </cell>
          <cell r="N373">
            <v>1462070</v>
          </cell>
          <cell r="O373" t="str">
            <v>"Эколот-7" лотереяси буйича хисоб-китоблар</v>
          </cell>
        </row>
        <row r="374">
          <cell r="A374">
            <v>9</v>
          </cell>
          <cell r="B374">
            <v>214</v>
          </cell>
          <cell r="C374">
            <v>8137</v>
          </cell>
          <cell r="D374">
            <v>198.28</v>
          </cell>
          <cell r="E374">
            <v>0</v>
          </cell>
          <cell r="F374">
            <v>29896.28</v>
          </cell>
          <cell r="H374">
            <v>0</v>
          </cell>
          <cell r="I374">
            <v>0</v>
          </cell>
          <cell r="J374">
            <v>0</v>
          </cell>
          <cell r="K374">
            <v>462784</v>
          </cell>
          <cell r="L374">
            <v>625000</v>
          </cell>
          <cell r="M374">
            <v>0</v>
          </cell>
          <cell r="N374">
            <v>162216</v>
          </cell>
          <cell r="O374" t="str">
            <v>"Эколот-7" лотереяси буйича хисоб-китоблар</v>
          </cell>
        </row>
        <row r="375">
          <cell r="A375">
            <v>9</v>
          </cell>
          <cell r="B375">
            <v>214</v>
          </cell>
          <cell r="C375">
            <v>8659</v>
          </cell>
          <cell r="D375">
            <v>198.29</v>
          </cell>
          <cell r="E375">
            <v>0</v>
          </cell>
          <cell r="F375">
            <v>29896.29</v>
          </cell>
          <cell r="H375">
            <v>0</v>
          </cell>
          <cell r="I375">
            <v>0</v>
          </cell>
          <cell r="J375">
            <v>0</v>
          </cell>
          <cell r="K375">
            <v>0</v>
          </cell>
          <cell r="L375">
            <v>2000</v>
          </cell>
          <cell r="M375">
            <v>0</v>
          </cell>
          <cell r="N375">
            <v>2000</v>
          </cell>
          <cell r="O375" t="str">
            <v>"Буюк Келажак-2000" лотереяси буйича хисоб-китоблар</v>
          </cell>
        </row>
        <row r="376">
          <cell r="A376">
            <v>9</v>
          </cell>
          <cell r="B376">
            <v>214</v>
          </cell>
          <cell r="C376">
            <v>3563</v>
          </cell>
          <cell r="D376">
            <v>198.3</v>
          </cell>
          <cell r="E376">
            <v>0</v>
          </cell>
          <cell r="F376">
            <v>29896.3</v>
          </cell>
          <cell r="H376">
            <v>0</v>
          </cell>
          <cell r="I376">
            <v>0</v>
          </cell>
          <cell r="J376">
            <v>0</v>
          </cell>
          <cell r="K376">
            <v>637445</v>
          </cell>
          <cell r="L376">
            <v>1069900</v>
          </cell>
          <cell r="M376">
            <v>0</v>
          </cell>
          <cell r="N376">
            <v>432455</v>
          </cell>
          <cell r="O376" t="str">
            <v>"Эколот-8" лотереяси буйича хисоб-китоблар</v>
          </cell>
        </row>
        <row r="377">
          <cell r="A377">
            <v>9</v>
          </cell>
          <cell r="B377">
            <v>214</v>
          </cell>
          <cell r="C377">
            <v>5996</v>
          </cell>
          <cell r="D377">
            <v>198.3</v>
          </cell>
          <cell r="E377">
            <v>0</v>
          </cell>
          <cell r="F377">
            <v>29896.3</v>
          </cell>
          <cell r="H377">
            <v>0</v>
          </cell>
          <cell r="I377">
            <v>0</v>
          </cell>
          <cell r="J377">
            <v>0</v>
          </cell>
          <cell r="K377">
            <v>82800</v>
          </cell>
          <cell r="L377">
            <v>100000</v>
          </cell>
          <cell r="M377">
            <v>0</v>
          </cell>
          <cell r="N377">
            <v>17200</v>
          </cell>
          <cell r="O377" t="str">
            <v>"Эколот-8" лотереяси буйича хисоб-китоблар</v>
          </cell>
        </row>
        <row r="378">
          <cell r="A378">
            <v>9</v>
          </cell>
          <cell r="B378">
            <v>214</v>
          </cell>
          <cell r="C378">
            <v>7783</v>
          </cell>
          <cell r="D378">
            <v>198.3</v>
          </cell>
          <cell r="E378">
            <v>0</v>
          </cell>
          <cell r="F378">
            <v>29896.3</v>
          </cell>
          <cell r="H378">
            <v>0</v>
          </cell>
          <cell r="I378">
            <v>0</v>
          </cell>
          <cell r="J378">
            <v>0</v>
          </cell>
          <cell r="K378">
            <v>215225</v>
          </cell>
          <cell r="L378">
            <v>400000</v>
          </cell>
          <cell r="M378">
            <v>0</v>
          </cell>
          <cell r="N378">
            <v>184775</v>
          </cell>
          <cell r="O378" t="str">
            <v>"Эколот-8" лотереяси буйича хисоб-китоблар</v>
          </cell>
        </row>
        <row r="379">
          <cell r="A379">
            <v>9</v>
          </cell>
          <cell r="B379">
            <v>214</v>
          </cell>
          <cell r="C379">
            <v>7948</v>
          </cell>
          <cell r="D379">
            <v>198.3</v>
          </cell>
          <cell r="E379">
            <v>0</v>
          </cell>
          <cell r="F379">
            <v>29896.3</v>
          </cell>
          <cell r="H379">
            <v>0</v>
          </cell>
          <cell r="I379">
            <v>0</v>
          </cell>
          <cell r="J379">
            <v>0</v>
          </cell>
          <cell r="K379">
            <v>560500</v>
          </cell>
          <cell r="L379">
            <v>1050000</v>
          </cell>
          <cell r="M379">
            <v>0</v>
          </cell>
          <cell r="N379">
            <v>489500</v>
          </cell>
          <cell r="O379" t="str">
            <v>"Эколот-8" лотереяси буйича хисоб-китоблар</v>
          </cell>
        </row>
        <row r="380">
          <cell r="A380">
            <v>9</v>
          </cell>
          <cell r="B380">
            <v>214</v>
          </cell>
          <cell r="C380">
            <v>8002</v>
          </cell>
          <cell r="D380">
            <v>198.3</v>
          </cell>
          <cell r="E380">
            <v>0</v>
          </cell>
          <cell r="F380">
            <v>29896.3</v>
          </cell>
          <cell r="H380">
            <v>0</v>
          </cell>
          <cell r="I380">
            <v>0</v>
          </cell>
          <cell r="J380">
            <v>0</v>
          </cell>
          <cell r="K380">
            <v>504600</v>
          </cell>
          <cell r="L380">
            <v>504600</v>
          </cell>
          <cell r="M380">
            <v>0</v>
          </cell>
          <cell r="N380">
            <v>0</v>
          </cell>
          <cell r="O380" t="str">
            <v>"Эколот-8" лотереяси буйича хисоб-китоблар</v>
          </cell>
        </row>
        <row r="381">
          <cell r="A381">
            <v>9</v>
          </cell>
          <cell r="B381">
            <v>214</v>
          </cell>
          <cell r="C381">
            <v>8104</v>
          </cell>
          <cell r="D381">
            <v>198.3</v>
          </cell>
          <cell r="E381">
            <v>0</v>
          </cell>
          <cell r="F381">
            <v>29896.3</v>
          </cell>
          <cell r="H381">
            <v>0</v>
          </cell>
          <cell r="I381">
            <v>0</v>
          </cell>
          <cell r="J381">
            <v>0</v>
          </cell>
          <cell r="K381">
            <v>246530</v>
          </cell>
          <cell r="L381">
            <v>591200</v>
          </cell>
          <cell r="M381">
            <v>0</v>
          </cell>
          <cell r="N381">
            <v>344670</v>
          </cell>
          <cell r="O381" t="str">
            <v>"Эколот-8" лотереяси буйича хисоб-китоблар</v>
          </cell>
        </row>
        <row r="382">
          <cell r="A382">
            <v>9</v>
          </cell>
          <cell r="B382">
            <v>214</v>
          </cell>
          <cell r="C382">
            <v>8137</v>
          </cell>
          <cell r="D382">
            <v>198.3</v>
          </cell>
          <cell r="E382">
            <v>0</v>
          </cell>
          <cell r="F382">
            <v>29896.3</v>
          </cell>
          <cell r="H382">
            <v>0</v>
          </cell>
          <cell r="I382">
            <v>0</v>
          </cell>
          <cell r="J382">
            <v>0</v>
          </cell>
          <cell r="K382">
            <v>249970</v>
          </cell>
          <cell r="L382">
            <v>692700</v>
          </cell>
          <cell r="M382">
            <v>0</v>
          </cell>
          <cell r="N382">
            <v>442730</v>
          </cell>
          <cell r="O382" t="str">
            <v>"Эколот-8" лотереяси буйича хисоб-китоблар</v>
          </cell>
        </row>
        <row r="383">
          <cell r="A383">
            <v>9</v>
          </cell>
          <cell r="B383">
            <v>214</v>
          </cell>
          <cell r="C383">
            <v>8298</v>
          </cell>
          <cell r="D383">
            <v>198.3</v>
          </cell>
          <cell r="E383">
            <v>0</v>
          </cell>
          <cell r="F383">
            <v>29896.3</v>
          </cell>
          <cell r="H383">
            <v>0</v>
          </cell>
          <cell r="I383">
            <v>0</v>
          </cell>
          <cell r="J383">
            <v>0</v>
          </cell>
          <cell r="K383">
            <v>211900</v>
          </cell>
          <cell r="L383">
            <v>211900</v>
          </cell>
          <cell r="M383">
            <v>0</v>
          </cell>
          <cell r="N383">
            <v>0</v>
          </cell>
          <cell r="O383" t="str">
            <v>"Эколот-8" лотереяси буйича хисоб-китоблар</v>
          </cell>
        </row>
        <row r="384">
          <cell r="A384">
            <v>9</v>
          </cell>
          <cell r="B384">
            <v>214</v>
          </cell>
          <cell r="C384">
            <v>3563</v>
          </cell>
          <cell r="D384">
            <v>198.31</v>
          </cell>
          <cell r="E384">
            <v>0</v>
          </cell>
          <cell r="F384">
            <v>29896.31</v>
          </cell>
          <cell r="H384">
            <v>0</v>
          </cell>
          <cell r="I384">
            <v>0</v>
          </cell>
          <cell r="J384">
            <v>0</v>
          </cell>
          <cell r="K384">
            <v>622944</v>
          </cell>
          <cell r="L384">
            <v>831150</v>
          </cell>
          <cell r="M384">
            <v>0</v>
          </cell>
          <cell r="N384">
            <v>208206</v>
          </cell>
          <cell r="O384" t="str">
            <v>"Эколот-9" лотереяси буйича хисоб-китоблар</v>
          </cell>
        </row>
        <row r="385">
          <cell r="A385">
            <v>9</v>
          </cell>
          <cell r="B385">
            <v>214</v>
          </cell>
          <cell r="C385">
            <v>5996</v>
          </cell>
          <cell r="D385">
            <v>198.31</v>
          </cell>
          <cell r="E385">
            <v>0</v>
          </cell>
          <cell r="F385">
            <v>29896.31</v>
          </cell>
          <cell r="H385">
            <v>0</v>
          </cell>
          <cell r="I385">
            <v>0</v>
          </cell>
          <cell r="J385">
            <v>0</v>
          </cell>
          <cell r="K385">
            <v>732200</v>
          </cell>
          <cell r="L385">
            <v>1506750</v>
          </cell>
          <cell r="M385">
            <v>0</v>
          </cell>
          <cell r="N385">
            <v>774550</v>
          </cell>
          <cell r="O385" t="str">
            <v>"Эколот-9" лотереяси буйича хисоб-китоблар</v>
          </cell>
        </row>
        <row r="386">
          <cell r="A386">
            <v>9</v>
          </cell>
          <cell r="B386">
            <v>214</v>
          </cell>
          <cell r="C386">
            <v>7783</v>
          </cell>
          <cell r="D386">
            <v>198.31</v>
          </cell>
          <cell r="E386">
            <v>0</v>
          </cell>
          <cell r="F386">
            <v>29896.31</v>
          </cell>
          <cell r="H386">
            <v>0</v>
          </cell>
          <cell r="I386">
            <v>0</v>
          </cell>
          <cell r="J386">
            <v>0</v>
          </cell>
          <cell r="K386">
            <v>536550</v>
          </cell>
          <cell r="L386">
            <v>1020000</v>
          </cell>
          <cell r="M386">
            <v>0</v>
          </cell>
          <cell r="N386">
            <v>483450</v>
          </cell>
          <cell r="O386" t="str">
            <v>"Эколот-9" лотереяси буйича хисоб-китоблар</v>
          </cell>
        </row>
        <row r="387">
          <cell r="A387">
            <v>9</v>
          </cell>
          <cell r="B387">
            <v>214</v>
          </cell>
          <cell r="C387">
            <v>7845</v>
          </cell>
          <cell r="D387">
            <v>198.31</v>
          </cell>
          <cell r="E387">
            <v>0</v>
          </cell>
          <cell r="F387">
            <v>29896.31</v>
          </cell>
          <cell r="H387">
            <v>0</v>
          </cell>
          <cell r="I387">
            <v>0</v>
          </cell>
          <cell r="J387">
            <v>0</v>
          </cell>
          <cell r="K387">
            <v>946792</v>
          </cell>
          <cell r="L387">
            <v>1920000</v>
          </cell>
          <cell r="M387">
            <v>0</v>
          </cell>
          <cell r="N387">
            <v>973208</v>
          </cell>
          <cell r="O387" t="str">
            <v>"Эколот-9" лотереяси буйича хисоб-китоблар</v>
          </cell>
        </row>
        <row r="388">
          <cell r="A388">
            <v>9</v>
          </cell>
          <cell r="B388">
            <v>214</v>
          </cell>
          <cell r="C388">
            <v>7948</v>
          </cell>
          <cell r="D388">
            <v>198.31</v>
          </cell>
          <cell r="E388">
            <v>0</v>
          </cell>
          <cell r="F388">
            <v>29896.31</v>
          </cell>
          <cell r="H388">
            <v>0</v>
          </cell>
          <cell r="I388">
            <v>0</v>
          </cell>
          <cell r="J388">
            <v>0</v>
          </cell>
          <cell r="K388">
            <v>1133094</v>
          </cell>
          <cell r="L388">
            <v>2219475</v>
          </cell>
          <cell r="M388">
            <v>0</v>
          </cell>
          <cell r="N388">
            <v>1086381</v>
          </cell>
          <cell r="O388" t="str">
            <v>"Эколот-9" лотереяси буйича хисоб-китоблар</v>
          </cell>
        </row>
        <row r="389">
          <cell r="A389">
            <v>9</v>
          </cell>
          <cell r="B389">
            <v>214</v>
          </cell>
          <cell r="C389">
            <v>8002</v>
          </cell>
          <cell r="D389">
            <v>198.31</v>
          </cell>
          <cell r="E389">
            <v>0</v>
          </cell>
          <cell r="F389">
            <v>29896.31</v>
          </cell>
          <cell r="H389">
            <v>0</v>
          </cell>
          <cell r="I389">
            <v>0</v>
          </cell>
          <cell r="J389">
            <v>0</v>
          </cell>
          <cell r="K389">
            <v>1559467</v>
          </cell>
          <cell r="L389">
            <v>1559467</v>
          </cell>
          <cell r="M389">
            <v>0</v>
          </cell>
          <cell r="N389">
            <v>0</v>
          </cell>
          <cell r="O389" t="str">
            <v>"Эколот-9" лотереяси буйича хисоб-китоблар</v>
          </cell>
        </row>
        <row r="390">
          <cell r="A390">
            <v>9</v>
          </cell>
          <cell r="B390">
            <v>214</v>
          </cell>
          <cell r="C390">
            <v>8104</v>
          </cell>
          <cell r="D390">
            <v>198.31</v>
          </cell>
          <cell r="E390">
            <v>0</v>
          </cell>
          <cell r="F390">
            <v>29896.31</v>
          </cell>
          <cell r="H390">
            <v>0</v>
          </cell>
          <cell r="I390">
            <v>0</v>
          </cell>
          <cell r="J390">
            <v>0</v>
          </cell>
          <cell r="K390">
            <v>162300</v>
          </cell>
          <cell r="L390">
            <v>304950</v>
          </cell>
          <cell r="M390">
            <v>0</v>
          </cell>
          <cell r="N390">
            <v>142650</v>
          </cell>
          <cell r="O390" t="str">
            <v>"Эколот-9" лотереяси буйича хисоб-китоблар</v>
          </cell>
        </row>
        <row r="391">
          <cell r="A391">
            <v>9</v>
          </cell>
          <cell r="B391">
            <v>214</v>
          </cell>
          <cell r="C391">
            <v>8137</v>
          </cell>
          <cell r="D391">
            <v>198.31</v>
          </cell>
          <cell r="E391">
            <v>0</v>
          </cell>
          <cell r="F391">
            <v>29896.31</v>
          </cell>
          <cell r="H391">
            <v>0</v>
          </cell>
          <cell r="I391">
            <v>0</v>
          </cell>
          <cell r="J391">
            <v>0</v>
          </cell>
          <cell r="K391">
            <v>302782.5</v>
          </cell>
          <cell r="L391">
            <v>779325</v>
          </cell>
          <cell r="M391">
            <v>0</v>
          </cell>
          <cell r="N391">
            <v>476542.5</v>
          </cell>
          <cell r="O391" t="str">
            <v>"Эколот-9" лотереяси буйича хисоб-китоблар</v>
          </cell>
        </row>
        <row r="392">
          <cell r="A392">
            <v>9</v>
          </cell>
          <cell r="B392">
            <v>214</v>
          </cell>
          <cell r="C392">
            <v>8298</v>
          </cell>
          <cell r="D392">
            <v>198.31</v>
          </cell>
          <cell r="E392">
            <v>0</v>
          </cell>
          <cell r="F392">
            <v>29896.31</v>
          </cell>
          <cell r="H392">
            <v>0</v>
          </cell>
          <cell r="I392">
            <v>0</v>
          </cell>
          <cell r="J392">
            <v>0</v>
          </cell>
          <cell r="K392">
            <v>870100</v>
          </cell>
          <cell r="L392">
            <v>870100</v>
          </cell>
          <cell r="M392">
            <v>0</v>
          </cell>
          <cell r="N392">
            <v>0</v>
          </cell>
          <cell r="O392" t="str">
            <v>"Эколот-9" лотереяси буйича хисоб-китоблар</v>
          </cell>
        </row>
        <row r="393">
          <cell r="A393">
            <v>9</v>
          </cell>
          <cell r="B393">
            <v>214</v>
          </cell>
          <cell r="C393">
            <v>8533</v>
          </cell>
          <cell r="D393">
            <v>198.31</v>
          </cell>
          <cell r="E393">
            <v>0</v>
          </cell>
          <cell r="F393">
            <v>29896.31</v>
          </cell>
          <cell r="H393">
            <v>0</v>
          </cell>
          <cell r="I393">
            <v>0</v>
          </cell>
          <cell r="J393">
            <v>0</v>
          </cell>
          <cell r="K393">
            <v>73866.25</v>
          </cell>
          <cell r="L393">
            <v>124225</v>
          </cell>
          <cell r="M393">
            <v>0</v>
          </cell>
          <cell r="N393">
            <v>50358.75</v>
          </cell>
          <cell r="O393" t="str">
            <v>"Эколот-9" лотереяси буйича хисоб-китоблар</v>
          </cell>
        </row>
        <row r="394">
          <cell r="A394">
            <v>9</v>
          </cell>
          <cell r="B394">
            <v>214</v>
          </cell>
          <cell r="C394">
            <v>8659</v>
          </cell>
          <cell r="D394">
            <v>198.31</v>
          </cell>
          <cell r="E394">
            <v>0</v>
          </cell>
          <cell r="F394">
            <v>29896.31</v>
          </cell>
          <cell r="H394">
            <v>0</v>
          </cell>
          <cell r="I394">
            <v>0</v>
          </cell>
          <cell r="J394">
            <v>0</v>
          </cell>
          <cell r="K394">
            <v>610365</v>
          </cell>
          <cell r="L394">
            <v>798300</v>
          </cell>
          <cell r="M394">
            <v>0</v>
          </cell>
          <cell r="N394">
            <v>187935</v>
          </cell>
          <cell r="O394" t="str">
            <v>"Эколот-9" лотереяси буйича хисоб-китоблар</v>
          </cell>
        </row>
        <row r="395">
          <cell r="A395">
            <v>9</v>
          </cell>
          <cell r="B395">
            <v>214</v>
          </cell>
          <cell r="C395">
            <v>214</v>
          </cell>
          <cell r="D395">
            <v>625.01</v>
          </cell>
          <cell r="E395">
            <v>10</v>
          </cell>
          <cell r="F395">
            <v>16309.01</v>
          </cell>
          <cell r="H395">
            <v>1</v>
          </cell>
          <cell r="I395">
            <v>12256000</v>
          </cell>
          <cell r="J395">
            <v>0</v>
          </cell>
          <cell r="K395">
            <v>0</v>
          </cell>
          <cell r="L395">
            <v>0</v>
          </cell>
          <cell r="M395">
            <v>12256000</v>
          </cell>
          <cell r="N395">
            <v>0</v>
          </cell>
          <cell r="O395" t="str">
            <v>Просроченные проценты по межбанковским ссудам</v>
          </cell>
        </row>
        <row r="396">
          <cell r="A396">
            <v>9</v>
          </cell>
          <cell r="B396">
            <v>214</v>
          </cell>
          <cell r="C396">
            <v>3563</v>
          </cell>
          <cell r="D396">
            <v>625.03</v>
          </cell>
          <cell r="E396">
            <v>10</v>
          </cell>
          <cell r="F396">
            <v>16309.03</v>
          </cell>
          <cell r="H396">
            <v>1</v>
          </cell>
          <cell r="I396">
            <v>10694.86</v>
          </cell>
          <cell r="J396">
            <v>0</v>
          </cell>
          <cell r="K396">
            <v>0</v>
          </cell>
          <cell r="L396">
            <v>10694.86</v>
          </cell>
          <cell r="M396">
            <v>0</v>
          </cell>
          <cell r="N396">
            <v>0</v>
          </cell>
          <cell r="O396" t="str">
            <v>Просроченные проценты по ссудам на ИЖС</v>
          </cell>
        </row>
        <row r="397">
          <cell r="A397">
            <v>9</v>
          </cell>
          <cell r="B397">
            <v>214</v>
          </cell>
          <cell r="C397">
            <v>5996</v>
          </cell>
          <cell r="D397">
            <v>625.03</v>
          </cell>
          <cell r="E397">
            <v>10</v>
          </cell>
          <cell r="F397">
            <v>16309.03</v>
          </cell>
          <cell r="H397">
            <v>1</v>
          </cell>
          <cell r="I397">
            <v>872592.81</v>
          </cell>
          <cell r="J397">
            <v>0</v>
          </cell>
          <cell r="K397">
            <v>1045000</v>
          </cell>
          <cell r="L397">
            <v>1312061</v>
          </cell>
          <cell r="M397">
            <v>605531.81000000006</v>
          </cell>
          <cell r="N397">
            <v>0</v>
          </cell>
          <cell r="O397" t="str">
            <v>Просроченные проценты по ссудам на ИЖС</v>
          </cell>
        </row>
        <row r="398">
          <cell r="A398">
            <v>9</v>
          </cell>
          <cell r="B398">
            <v>214</v>
          </cell>
          <cell r="C398">
            <v>7783</v>
          </cell>
          <cell r="D398">
            <v>625.03</v>
          </cell>
          <cell r="E398">
            <v>10</v>
          </cell>
          <cell r="F398">
            <v>16309.03</v>
          </cell>
          <cell r="H398">
            <v>1</v>
          </cell>
          <cell r="I398">
            <v>0</v>
          </cell>
          <cell r="J398">
            <v>0</v>
          </cell>
          <cell r="K398">
            <v>250850</v>
          </cell>
          <cell r="L398">
            <v>207062</v>
          </cell>
          <cell r="M398">
            <v>43788</v>
          </cell>
          <cell r="N398">
            <v>0</v>
          </cell>
          <cell r="O398" t="str">
            <v>Просроченные проценты по ссудам на ИЖС</v>
          </cell>
        </row>
        <row r="399">
          <cell r="A399">
            <v>9</v>
          </cell>
          <cell r="B399">
            <v>214</v>
          </cell>
          <cell r="C399">
            <v>7845</v>
          </cell>
          <cell r="D399">
            <v>625.03</v>
          </cell>
          <cell r="E399">
            <v>10</v>
          </cell>
          <cell r="F399">
            <v>16309.03</v>
          </cell>
          <cell r="H399">
            <v>1</v>
          </cell>
          <cell r="I399">
            <v>0</v>
          </cell>
          <cell r="J399">
            <v>0</v>
          </cell>
          <cell r="K399">
            <v>15000</v>
          </cell>
          <cell r="L399">
            <v>15000</v>
          </cell>
          <cell r="M399">
            <v>0</v>
          </cell>
          <cell r="N399">
            <v>0</v>
          </cell>
          <cell r="O399" t="str">
            <v>Просроченные проценты по ссудам на ИЖС</v>
          </cell>
        </row>
        <row r="400">
          <cell r="A400">
            <v>9</v>
          </cell>
          <cell r="B400">
            <v>214</v>
          </cell>
          <cell r="C400">
            <v>7948</v>
          </cell>
          <cell r="D400">
            <v>625.03</v>
          </cell>
          <cell r="E400">
            <v>10</v>
          </cell>
          <cell r="F400">
            <v>16309.03</v>
          </cell>
          <cell r="H400">
            <v>1</v>
          </cell>
          <cell r="I400">
            <v>176069</v>
          </cell>
          <cell r="J400">
            <v>0</v>
          </cell>
          <cell r="K400">
            <v>35818</v>
          </cell>
          <cell r="L400">
            <v>211887</v>
          </cell>
          <cell r="M400">
            <v>0</v>
          </cell>
          <cell r="N400">
            <v>0</v>
          </cell>
          <cell r="O400" t="str">
            <v>Просроченные проценты по ссудам на ИЖС</v>
          </cell>
        </row>
        <row r="401">
          <cell r="A401">
            <v>9</v>
          </cell>
          <cell r="B401">
            <v>214</v>
          </cell>
          <cell r="C401">
            <v>8104</v>
          </cell>
          <cell r="D401">
            <v>625.03</v>
          </cell>
          <cell r="E401">
            <v>10</v>
          </cell>
          <cell r="F401">
            <v>16309.03</v>
          </cell>
          <cell r="H401">
            <v>1</v>
          </cell>
          <cell r="I401">
            <v>0</v>
          </cell>
          <cell r="J401">
            <v>0</v>
          </cell>
          <cell r="K401">
            <v>45750</v>
          </cell>
          <cell r="L401">
            <v>45750</v>
          </cell>
          <cell r="M401">
            <v>0</v>
          </cell>
          <cell r="N401">
            <v>0</v>
          </cell>
          <cell r="O401" t="str">
            <v>Просроченные проценты по ссудам на ИЖС</v>
          </cell>
        </row>
        <row r="402">
          <cell r="A402">
            <v>9</v>
          </cell>
          <cell r="B402">
            <v>214</v>
          </cell>
          <cell r="C402">
            <v>8137</v>
          </cell>
          <cell r="D402">
            <v>625.03</v>
          </cell>
          <cell r="E402">
            <v>10</v>
          </cell>
          <cell r="F402">
            <v>16309.03</v>
          </cell>
          <cell r="H402">
            <v>1</v>
          </cell>
          <cell r="I402">
            <v>0</v>
          </cell>
          <cell r="J402">
            <v>0</v>
          </cell>
          <cell r="K402">
            <v>31000</v>
          </cell>
          <cell r="L402">
            <v>31000</v>
          </cell>
          <cell r="M402">
            <v>0</v>
          </cell>
          <cell r="N402">
            <v>0</v>
          </cell>
          <cell r="O402" t="str">
            <v>Просроченные проценты по ссудам на ИЖС</v>
          </cell>
        </row>
        <row r="403">
          <cell r="A403">
            <v>9</v>
          </cell>
          <cell r="B403">
            <v>214</v>
          </cell>
          <cell r="C403">
            <v>8659</v>
          </cell>
          <cell r="D403">
            <v>625.03</v>
          </cell>
          <cell r="E403">
            <v>10</v>
          </cell>
          <cell r="F403">
            <v>16309.03</v>
          </cell>
          <cell r="H403">
            <v>1</v>
          </cell>
          <cell r="I403">
            <v>0</v>
          </cell>
          <cell r="J403">
            <v>0</v>
          </cell>
          <cell r="K403">
            <v>155100</v>
          </cell>
          <cell r="L403">
            <v>155100</v>
          </cell>
          <cell r="M403">
            <v>0</v>
          </cell>
          <cell r="N403">
            <v>0</v>
          </cell>
          <cell r="O403" t="str">
            <v>Просроченные проценты по ссудам на ИЖС</v>
          </cell>
        </row>
        <row r="404">
          <cell r="A404">
            <v>9</v>
          </cell>
          <cell r="B404">
            <v>214</v>
          </cell>
          <cell r="C404">
            <v>3563</v>
          </cell>
          <cell r="D404">
            <v>629.01</v>
          </cell>
          <cell r="E404">
            <v>10</v>
          </cell>
          <cell r="F404">
            <v>15701</v>
          </cell>
          <cell r="H404">
            <v>1</v>
          </cell>
          <cell r="I404">
            <v>13334035</v>
          </cell>
          <cell r="J404">
            <v>0</v>
          </cell>
          <cell r="K404">
            <v>0</v>
          </cell>
          <cell r="L404">
            <v>13334035</v>
          </cell>
          <cell r="M404">
            <v>0</v>
          </cell>
          <cell r="N404">
            <v>0</v>
          </cell>
          <cell r="O404" t="str">
            <v>Ссуды и авансы в процессе судебного разбирательства</v>
          </cell>
        </row>
        <row r="405">
          <cell r="A405">
            <v>9</v>
          </cell>
          <cell r="B405">
            <v>214</v>
          </cell>
          <cell r="C405">
            <v>3563</v>
          </cell>
          <cell r="D405">
            <v>644</v>
          </cell>
          <cell r="E405">
            <v>10</v>
          </cell>
          <cell r="F405">
            <v>20208</v>
          </cell>
          <cell r="H405">
            <v>2</v>
          </cell>
          <cell r="I405">
            <v>0</v>
          </cell>
          <cell r="J405">
            <v>141022.70000000001</v>
          </cell>
          <cell r="K405">
            <v>14132563.76</v>
          </cell>
          <cell r="L405">
            <v>14193618</v>
          </cell>
          <cell r="M405">
            <v>0</v>
          </cell>
          <cell r="N405">
            <v>202076.94</v>
          </cell>
          <cell r="O405" t="str">
            <v>Депозиты до востребования частных пред-тий товарщ.и корпорац</v>
          </cell>
        </row>
        <row r="406">
          <cell r="A406">
            <v>9</v>
          </cell>
          <cell r="B406">
            <v>214</v>
          </cell>
          <cell r="C406">
            <v>5996</v>
          </cell>
          <cell r="D406">
            <v>644</v>
          </cell>
          <cell r="E406">
            <v>10</v>
          </cell>
          <cell r="F406">
            <v>20208</v>
          </cell>
          <cell r="H406">
            <v>2</v>
          </cell>
          <cell r="I406">
            <v>0</v>
          </cell>
          <cell r="J406">
            <v>0</v>
          </cell>
          <cell r="K406">
            <v>561720.85</v>
          </cell>
          <cell r="L406">
            <v>1042860.27</v>
          </cell>
          <cell r="M406">
            <v>0</v>
          </cell>
          <cell r="N406">
            <v>481139.42</v>
          </cell>
          <cell r="O406" t="str">
            <v>Депозиты до востребования частных пред-тий товарщ.и корпорац</v>
          </cell>
        </row>
        <row r="407">
          <cell r="A407">
            <v>9</v>
          </cell>
          <cell r="B407">
            <v>214</v>
          </cell>
          <cell r="C407">
            <v>7783</v>
          </cell>
          <cell r="D407">
            <v>644</v>
          </cell>
          <cell r="E407">
            <v>10</v>
          </cell>
          <cell r="F407">
            <v>20208</v>
          </cell>
          <cell r="H407">
            <v>2</v>
          </cell>
          <cell r="I407">
            <v>0</v>
          </cell>
          <cell r="J407">
            <v>148915.38</v>
          </cell>
          <cell r="K407">
            <v>285219.5</v>
          </cell>
          <cell r="L407">
            <v>174709</v>
          </cell>
          <cell r="M407">
            <v>0</v>
          </cell>
          <cell r="N407">
            <v>38404.879999999997</v>
          </cell>
          <cell r="O407" t="str">
            <v>Депозиты до востребования частных пред-тий товарщ.и корпорац</v>
          </cell>
        </row>
        <row r="408">
          <cell r="A408">
            <v>9</v>
          </cell>
          <cell r="B408">
            <v>214</v>
          </cell>
          <cell r="C408">
            <v>7948</v>
          </cell>
          <cell r="D408">
            <v>644</v>
          </cell>
          <cell r="E408">
            <v>10</v>
          </cell>
          <cell r="F408">
            <v>20208</v>
          </cell>
          <cell r="H408">
            <v>2</v>
          </cell>
          <cell r="I408">
            <v>0</v>
          </cell>
          <cell r="J408">
            <v>217314.57</v>
          </cell>
          <cell r="K408">
            <v>6008057.9199999999</v>
          </cell>
          <cell r="L408">
            <v>6243621.9299999997</v>
          </cell>
          <cell r="M408">
            <v>0</v>
          </cell>
          <cell r="N408">
            <v>452878.58</v>
          </cell>
          <cell r="O408" t="str">
            <v>Депозиты до востребования частных пред-тий товарщ.и корпорац</v>
          </cell>
        </row>
        <row r="409">
          <cell r="A409">
            <v>9</v>
          </cell>
          <cell r="B409">
            <v>214</v>
          </cell>
          <cell r="C409">
            <v>8298</v>
          </cell>
          <cell r="D409">
            <v>644</v>
          </cell>
          <cell r="E409">
            <v>10</v>
          </cell>
          <cell r="F409">
            <v>20208</v>
          </cell>
          <cell r="H409">
            <v>2</v>
          </cell>
          <cell r="I409">
            <v>0</v>
          </cell>
          <cell r="J409">
            <v>15696.63</v>
          </cell>
          <cell r="K409">
            <v>164908.82999999999</v>
          </cell>
          <cell r="L409">
            <v>156245.35</v>
          </cell>
          <cell r="M409">
            <v>0</v>
          </cell>
          <cell r="N409">
            <v>7033.15</v>
          </cell>
          <cell r="O409" t="str">
            <v>Депозиты до востребования частных пред-тий товарщ.и корпорац</v>
          </cell>
        </row>
        <row r="410">
          <cell r="A410">
            <v>9</v>
          </cell>
          <cell r="B410">
            <v>214</v>
          </cell>
          <cell r="C410">
            <v>8533</v>
          </cell>
          <cell r="D410">
            <v>644</v>
          </cell>
          <cell r="E410">
            <v>10</v>
          </cell>
          <cell r="F410">
            <v>20208</v>
          </cell>
          <cell r="H410">
            <v>2</v>
          </cell>
          <cell r="I410">
            <v>0</v>
          </cell>
          <cell r="J410">
            <v>2792</v>
          </cell>
          <cell r="K410">
            <v>544094.44999999995</v>
          </cell>
          <cell r="L410">
            <v>542300</v>
          </cell>
          <cell r="M410">
            <v>0</v>
          </cell>
          <cell r="N410">
            <v>997.55</v>
          </cell>
          <cell r="O410" t="str">
            <v>Депозиты до востребования частных пред-тий товарщ.и корпорац</v>
          </cell>
        </row>
        <row r="411">
          <cell r="A411">
            <v>9</v>
          </cell>
          <cell r="B411">
            <v>214</v>
          </cell>
          <cell r="C411">
            <v>8659</v>
          </cell>
          <cell r="D411">
            <v>644</v>
          </cell>
          <cell r="E411">
            <v>10</v>
          </cell>
          <cell r="F411">
            <v>20208</v>
          </cell>
          <cell r="H411">
            <v>2</v>
          </cell>
          <cell r="I411">
            <v>0</v>
          </cell>
          <cell r="J411">
            <v>104313.14</v>
          </cell>
          <cell r="K411">
            <v>1053952.8700000001</v>
          </cell>
          <cell r="L411">
            <v>1959466</v>
          </cell>
          <cell r="M411">
            <v>0</v>
          </cell>
          <cell r="N411">
            <v>1009826.27</v>
          </cell>
          <cell r="O411" t="str">
            <v>Депозиты до востребования частных пред-тий товарщ.и корпорац</v>
          </cell>
        </row>
        <row r="412">
          <cell r="A412">
            <v>9</v>
          </cell>
          <cell r="B412">
            <v>214</v>
          </cell>
          <cell r="C412">
            <v>3563</v>
          </cell>
          <cell r="D412">
            <v>695</v>
          </cell>
          <cell r="E412">
            <v>13</v>
          </cell>
          <cell r="F412">
            <v>20212.04</v>
          </cell>
          <cell r="H412">
            <v>2</v>
          </cell>
          <cell r="I412">
            <v>0</v>
          </cell>
          <cell r="J412">
            <v>2367213.34</v>
          </cell>
          <cell r="K412">
            <v>4577934.83</v>
          </cell>
          <cell r="L412">
            <v>6226073.8499999996</v>
          </cell>
          <cell r="M412">
            <v>0</v>
          </cell>
          <cell r="N412">
            <v>4015352.36</v>
          </cell>
          <cell r="O412" t="str">
            <v>Тек. счета профсоюзных организаций</v>
          </cell>
        </row>
        <row r="413">
          <cell r="A413">
            <v>9</v>
          </cell>
          <cell r="B413">
            <v>214</v>
          </cell>
          <cell r="C413">
            <v>5996</v>
          </cell>
          <cell r="D413">
            <v>695</v>
          </cell>
          <cell r="E413">
            <v>13</v>
          </cell>
          <cell r="F413">
            <v>20212.04</v>
          </cell>
          <cell r="H413">
            <v>2</v>
          </cell>
          <cell r="I413">
            <v>0</v>
          </cell>
          <cell r="J413">
            <v>1142981.02</v>
          </cell>
          <cell r="K413">
            <v>4387730.9000000004</v>
          </cell>
          <cell r="L413">
            <v>4173354.04</v>
          </cell>
          <cell r="M413">
            <v>0</v>
          </cell>
          <cell r="N413">
            <v>928604.16000000003</v>
          </cell>
          <cell r="O413" t="str">
            <v>Тек. счета профсоюзных организаций</v>
          </cell>
        </row>
        <row r="414">
          <cell r="A414">
            <v>9</v>
          </cell>
          <cell r="B414">
            <v>214</v>
          </cell>
          <cell r="C414">
            <v>7783</v>
          </cell>
          <cell r="D414">
            <v>695</v>
          </cell>
          <cell r="E414">
            <v>13</v>
          </cell>
          <cell r="F414">
            <v>20212.04</v>
          </cell>
          <cell r="H414">
            <v>2</v>
          </cell>
          <cell r="I414">
            <v>0</v>
          </cell>
          <cell r="J414">
            <v>1110044.98</v>
          </cell>
          <cell r="K414">
            <v>3096389.77</v>
          </cell>
          <cell r="L414">
            <v>3752393.87</v>
          </cell>
          <cell r="M414">
            <v>0</v>
          </cell>
          <cell r="N414">
            <v>1766049.08</v>
          </cell>
          <cell r="O414" t="str">
            <v>Тек. счета профсоюзных организаций</v>
          </cell>
        </row>
        <row r="415">
          <cell r="A415">
            <v>9</v>
          </cell>
          <cell r="B415">
            <v>214</v>
          </cell>
          <cell r="C415">
            <v>7845</v>
          </cell>
          <cell r="D415">
            <v>695</v>
          </cell>
          <cell r="E415">
            <v>13</v>
          </cell>
          <cell r="F415">
            <v>20212.04</v>
          </cell>
          <cell r="H415">
            <v>2</v>
          </cell>
          <cell r="I415">
            <v>0</v>
          </cell>
          <cell r="J415">
            <v>269992.65000000002</v>
          </cell>
          <cell r="K415">
            <v>820016.6</v>
          </cell>
          <cell r="L415">
            <v>813637.04</v>
          </cell>
          <cell r="M415">
            <v>0</v>
          </cell>
          <cell r="N415">
            <v>263613.09000000003</v>
          </cell>
          <cell r="O415" t="str">
            <v>Тек. счета профсоюзных организаций</v>
          </cell>
        </row>
        <row r="416">
          <cell r="A416">
            <v>9</v>
          </cell>
          <cell r="B416">
            <v>214</v>
          </cell>
          <cell r="C416">
            <v>7948</v>
          </cell>
          <cell r="D416">
            <v>695</v>
          </cell>
          <cell r="E416">
            <v>13</v>
          </cell>
          <cell r="F416">
            <v>20212.04</v>
          </cell>
          <cell r="H416">
            <v>2</v>
          </cell>
          <cell r="I416">
            <v>0</v>
          </cell>
          <cell r="J416">
            <v>329362.48</v>
          </cell>
          <cell r="K416">
            <v>1220862</v>
          </cell>
          <cell r="L416">
            <v>1484447.56</v>
          </cell>
          <cell r="M416">
            <v>0</v>
          </cell>
          <cell r="N416">
            <v>592948.04</v>
          </cell>
          <cell r="O416" t="str">
            <v>Тек. счета профсоюзных организаций</v>
          </cell>
        </row>
        <row r="417">
          <cell r="A417">
            <v>9</v>
          </cell>
          <cell r="B417">
            <v>214</v>
          </cell>
          <cell r="C417">
            <v>8002</v>
          </cell>
          <cell r="D417">
            <v>695</v>
          </cell>
          <cell r="E417">
            <v>13</v>
          </cell>
          <cell r="F417">
            <v>20212.04</v>
          </cell>
          <cell r="H417">
            <v>2</v>
          </cell>
          <cell r="I417">
            <v>0</v>
          </cell>
          <cell r="J417">
            <v>108385.44</v>
          </cell>
          <cell r="K417">
            <v>1177777</v>
          </cell>
          <cell r="L417">
            <v>1092112.49</v>
          </cell>
          <cell r="M417">
            <v>0</v>
          </cell>
          <cell r="N417">
            <v>22720.93</v>
          </cell>
          <cell r="O417" t="str">
            <v>Тек. счета профсоюзных организаций</v>
          </cell>
        </row>
        <row r="418">
          <cell r="A418">
            <v>9</v>
          </cell>
          <cell r="B418">
            <v>214</v>
          </cell>
          <cell r="C418">
            <v>8104</v>
          </cell>
          <cell r="D418">
            <v>695</v>
          </cell>
          <cell r="E418">
            <v>13</v>
          </cell>
          <cell r="F418">
            <v>20212.04</v>
          </cell>
          <cell r="H418">
            <v>2</v>
          </cell>
          <cell r="I418">
            <v>0</v>
          </cell>
          <cell r="J418">
            <v>89101.97</v>
          </cell>
          <cell r="K418">
            <v>383315.49</v>
          </cell>
          <cell r="L418">
            <v>562449.94999999995</v>
          </cell>
          <cell r="M418">
            <v>0</v>
          </cell>
          <cell r="N418">
            <v>268236.43</v>
          </cell>
          <cell r="O418" t="str">
            <v>Тек. счета профсоюзных организаций</v>
          </cell>
        </row>
        <row r="419">
          <cell r="A419">
            <v>9</v>
          </cell>
          <cell r="B419">
            <v>214</v>
          </cell>
          <cell r="C419">
            <v>8137</v>
          </cell>
          <cell r="D419">
            <v>695</v>
          </cell>
          <cell r="E419">
            <v>13</v>
          </cell>
          <cell r="F419">
            <v>20212.04</v>
          </cell>
          <cell r="H419">
            <v>2</v>
          </cell>
          <cell r="I419">
            <v>0</v>
          </cell>
          <cell r="J419">
            <v>264667.8</v>
          </cell>
          <cell r="K419">
            <v>330539.46000000002</v>
          </cell>
          <cell r="L419">
            <v>284286.7</v>
          </cell>
          <cell r="M419">
            <v>0</v>
          </cell>
          <cell r="N419">
            <v>218415.04</v>
          </cell>
          <cell r="O419" t="str">
            <v>Тек. счета профсоюзных организаций</v>
          </cell>
        </row>
        <row r="420">
          <cell r="A420">
            <v>9</v>
          </cell>
          <cell r="B420">
            <v>214</v>
          </cell>
          <cell r="C420">
            <v>8298</v>
          </cell>
          <cell r="D420">
            <v>695</v>
          </cell>
          <cell r="E420">
            <v>13</v>
          </cell>
          <cell r="F420">
            <v>20212.04</v>
          </cell>
          <cell r="H420">
            <v>2</v>
          </cell>
          <cell r="I420">
            <v>0</v>
          </cell>
          <cell r="J420">
            <v>66454.460000000006</v>
          </cell>
          <cell r="K420">
            <v>260960</v>
          </cell>
          <cell r="L420">
            <v>352934.47</v>
          </cell>
          <cell r="M420">
            <v>0</v>
          </cell>
          <cell r="N420">
            <v>158428.93</v>
          </cell>
          <cell r="O420" t="str">
            <v>Тек. счета профсоюзных организаций</v>
          </cell>
        </row>
        <row r="421">
          <cell r="A421">
            <v>9</v>
          </cell>
          <cell r="B421">
            <v>214</v>
          </cell>
          <cell r="C421">
            <v>8533</v>
          </cell>
          <cell r="D421">
            <v>695</v>
          </cell>
          <cell r="E421">
            <v>13</v>
          </cell>
          <cell r="F421">
            <v>20212.04</v>
          </cell>
          <cell r="H421">
            <v>2</v>
          </cell>
          <cell r="I421">
            <v>0</v>
          </cell>
          <cell r="J421">
            <v>119501.69</v>
          </cell>
          <cell r="K421">
            <v>709744.3</v>
          </cell>
          <cell r="L421">
            <v>957937</v>
          </cell>
          <cell r="M421">
            <v>0</v>
          </cell>
          <cell r="N421">
            <v>367694.39</v>
          </cell>
          <cell r="O421" t="str">
            <v>Тек. счета профсоюзных организаций</v>
          </cell>
        </row>
        <row r="422">
          <cell r="A422">
            <v>9</v>
          </cell>
          <cell r="B422">
            <v>214</v>
          </cell>
          <cell r="C422">
            <v>8659</v>
          </cell>
          <cell r="D422">
            <v>695</v>
          </cell>
          <cell r="E422">
            <v>13</v>
          </cell>
          <cell r="F422">
            <v>20212.04</v>
          </cell>
          <cell r="H422">
            <v>2</v>
          </cell>
          <cell r="I422">
            <v>0</v>
          </cell>
          <cell r="J422">
            <v>19864.71</v>
          </cell>
          <cell r="K422">
            <v>220800.02</v>
          </cell>
          <cell r="L422">
            <v>278518.75</v>
          </cell>
          <cell r="M422">
            <v>0</v>
          </cell>
          <cell r="N422">
            <v>77583.44</v>
          </cell>
          <cell r="O422" t="str">
            <v>Тек. счета профсоюзных организаций</v>
          </cell>
        </row>
        <row r="423">
          <cell r="A423">
            <v>9</v>
          </cell>
          <cell r="B423">
            <v>214</v>
          </cell>
          <cell r="C423">
            <v>3563</v>
          </cell>
          <cell r="D423">
            <v>700</v>
          </cell>
          <cell r="E423">
            <v>13</v>
          </cell>
          <cell r="F423">
            <v>20212.05</v>
          </cell>
          <cell r="H423">
            <v>2</v>
          </cell>
          <cell r="I423">
            <v>0</v>
          </cell>
          <cell r="J423">
            <v>56258</v>
          </cell>
          <cell r="K423">
            <v>7434769</v>
          </cell>
          <cell r="L423">
            <v>7378511</v>
          </cell>
          <cell r="M423">
            <v>0</v>
          </cell>
          <cell r="N423">
            <v>0</v>
          </cell>
          <cell r="O423" t="str">
            <v>Тек. счета махал.комитетов (малообеспеченным)</v>
          </cell>
        </row>
        <row r="424">
          <cell r="A424">
            <v>9</v>
          </cell>
          <cell r="B424">
            <v>214</v>
          </cell>
          <cell r="C424">
            <v>5996</v>
          </cell>
          <cell r="D424">
            <v>700</v>
          </cell>
          <cell r="E424">
            <v>13</v>
          </cell>
          <cell r="F424">
            <v>20212.05</v>
          </cell>
          <cell r="H424">
            <v>2</v>
          </cell>
          <cell r="I424">
            <v>0</v>
          </cell>
          <cell r="J424">
            <v>954934</v>
          </cell>
          <cell r="K424">
            <v>15132687.699999999</v>
          </cell>
          <cell r="L424">
            <v>14177753.699999999</v>
          </cell>
          <cell r="M424">
            <v>0</v>
          </cell>
          <cell r="N424">
            <v>0</v>
          </cell>
          <cell r="O424" t="str">
            <v>Тек. счета махал.комитетов (малообеспеченным)</v>
          </cell>
        </row>
        <row r="425">
          <cell r="A425">
            <v>9</v>
          </cell>
          <cell r="B425">
            <v>214</v>
          </cell>
          <cell r="C425">
            <v>7783</v>
          </cell>
          <cell r="D425">
            <v>700</v>
          </cell>
          <cell r="E425">
            <v>13</v>
          </cell>
          <cell r="F425">
            <v>20212.05</v>
          </cell>
          <cell r="H425">
            <v>2</v>
          </cell>
          <cell r="I425">
            <v>0</v>
          </cell>
          <cell r="J425">
            <v>58036</v>
          </cell>
          <cell r="K425">
            <v>7977239</v>
          </cell>
          <cell r="L425">
            <v>7969386</v>
          </cell>
          <cell r="M425">
            <v>0</v>
          </cell>
          <cell r="N425">
            <v>50183</v>
          </cell>
          <cell r="O425" t="str">
            <v>Тек. счета махал.комитетов (малообеспеченным)</v>
          </cell>
        </row>
        <row r="426">
          <cell r="A426">
            <v>9</v>
          </cell>
          <cell r="B426">
            <v>214</v>
          </cell>
          <cell r="C426">
            <v>7845</v>
          </cell>
          <cell r="D426">
            <v>700</v>
          </cell>
          <cell r="E426">
            <v>13</v>
          </cell>
          <cell r="F426">
            <v>20212.05</v>
          </cell>
          <cell r="H426">
            <v>2</v>
          </cell>
          <cell r="I426">
            <v>0</v>
          </cell>
          <cell r="J426">
            <v>245698.5</v>
          </cell>
          <cell r="K426">
            <v>13303198</v>
          </cell>
          <cell r="L426">
            <v>13160500</v>
          </cell>
          <cell r="M426">
            <v>0</v>
          </cell>
          <cell r="N426">
            <v>103000.5</v>
          </cell>
          <cell r="O426" t="str">
            <v>Тек. счета махал.комитетов (малообеспеченным)</v>
          </cell>
        </row>
        <row r="427">
          <cell r="A427">
            <v>9</v>
          </cell>
          <cell r="B427">
            <v>214</v>
          </cell>
          <cell r="C427">
            <v>7948</v>
          </cell>
          <cell r="D427">
            <v>700</v>
          </cell>
          <cell r="E427">
            <v>13</v>
          </cell>
          <cell r="F427">
            <v>20212.05</v>
          </cell>
          <cell r="H427">
            <v>2</v>
          </cell>
          <cell r="I427">
            <v>0</v>
          </cell>
          <cell r="J427">
            <v>77200</v>
          </cell>
          <cell r="K427">
            <v>3868241</v>
          </cell>
          <cell r="L427">
            <v>3854793</v>
          </cell>
          <cell r="M427">
            <v>0</v>
          </cell>
          <cell r="N427">
            <v>63752</v>
          </cell>
          <cell r="O427" t="str">
            <v>Тек. счета махал.комитетов (малообеспеченным)</v>
          </cell>
        </row>
        <row r="428">
          <cell r="A428">
            <v>9</v>
          </cell>
          <cell r="B428">
            <v>214</v>
          </cell>
          <cell r="C428">
            <v>8002</v>
          </cell>
          <cell r="D428">
            <v>700</v>
          </cell>
          <cell r="E428">
            <v>13</v>
          </cell>
          <cell r="F428">
            <v>20212.05</v>
          </cell>
          <cell r="H428">
            <v>2</v>
          </cell>
          <cell r="I428">
            <v>0</v>
          </cell>
          <cell r="J428">
            <v>25483.13</v>
          </cell>
          <cell r="K428">
            <v>5524040</v>
          </cell>
          <cell r="L428">
            <v>5502787</v>
          </cell>
          <cell r="M428">
            <v>0</v>
          </cell>
          <cell r="N428">
            <v>4230.13</v>
          </cell>
          <cell r="O428" t="str">
            <v>Тек. счета махал.комитетов (малообеспеченным)</v>
          </cell>
        </row>
        <row r="429">
          <cell r="A429">
            <v>9</v>
          </cell>
          <cell r="B429">
            <v>214</v>
          </cell>
          <cell r="C429">
            <v>8104</v>
          </cell>
          <cell r="D429">
            <v>700</v>
          </cell>
          <cell r="E429">
            <v>13</v>
          </cell>
          <cell r="F429">
            <v>20212.05</v>
          </cell>
          <cell r="H429">
            <v>2</v>
          </cell>
          <cell r="I429">
            <v>0</v>
          </cell>
          <cell r="J429">
            <v>132317</v>
          </cell>
          <cell r="K429">
            <v>6943898</v>
          </cell>
          <cell r="L429">
            <v>6866748</v>
          </cell>
          <cell r="M429">
            <v>0</v>
          </cell>
          <cell r="N429">
            <v>55167</v>
          </cell>
          <cell r="O429" t="str">
            <v>Тек. счета махал.комитетов (малообеспеченным)</v>
          </cell>
        </row>
        <row r="430">
          <cell r="A430">
            <v>9</v>
          </cell>
          <cell r="B430">
            <v>214</v>
          </cell>
          <cell r="C430">
            <v>8137</v>
          </cell>
          <cell r="D430">
            <v>700</v>
          </cell>
          <cell r="E430">
            <v>13</v>
          </cell>
          <cell r="F430">
            <v>20212.05</v>
          </cell>
          <cell r="H430">
            <v>2</v>
          </cell>
          <cell r="I430">
            <v>0</v>
          </cell>
          <cell r="J430">
            <v>20801</v>
          </cell>
          <cell r="K430">
            <v>4080299</v>
          </cell>
          <cell r="L430">
            <v>4059498</v>
          </cell>
          <cell r="M430">
            <v>0</v>
          </cell>
          <cell r="N430">
            <v>0</v>
          </cell>
          <cell r="O430" t="str">
            <v>Тек. счета махал.комитетов (малообеспечеHым)</v>
          </cell>
        </row>
        <row r="431">
          <cell r="A431">
            <v>9</v>
          </cell>
          <cell r="B431">
            <v>214</v>
          </cell>
          <cell r="C431">
            <v>8298</v>
          </cell>
          <cell r="D431">
            <v>700</v>
          </cell>
          <cell r="E431">
            <v>13</v>
          </cell>
          <cell r="F431">
            <v>20212.05</v>
          </cell>
          <cell r="H431">
            <v>2</v>
          </cell>
          <cell r="I431">
            <v>0</v>
          </cell>
          <cell r="J431">
            <v>427</v>
          </cell>
          <cell r="K431">
            <v>8110351</v>
          </cell>
          <cell r="L431">
            <v>8127500</v>
          </cell>
          <cell r="M431">
            <v>0</v>
          </cell>
          <cell r="N431">
            <v>17576</v>
          </cell>
          <cell r="O431" t="str">
            <v>Тек. счета махал.комитетов (малообеспеченным)</v>
          </cell>
        </row>
        <row r="432">
          <cell r="A432">
            <v>9</v>
          </cell>
          <cell r="B432">
            <v>214</v>
          </cell>
          <cell r="C432">
            <v>8533</v>
          </cell>
          <cell r="D432">
            <v>700</v>
          </cell>
          <cell r="E432">
            <v>13</v>
          </cell>
          <cell r="F432">
            <v>20212.05</v>
          </cell>
          <cell r="H432">
            <v>2</v>
          </cell>
          <cell r="I432">
            <v>0</v>
          </cell>
          <cell r="J432">
            <v>352465</v>
          </cell>
          <cell r="K432">
            <v>1523250</v>
          </cell>
          <cell r="L432">
            <v>1172980</v>
          </cell>
          <cell r="M432">
            <v>0</v>
          </cell>
          <cell r="N432">
            <v>2195</v>
          </cell>
          <cell r="O432" t="str">
            <v>Тек. счета махал.комитетов (малообеспеченным)</v>
          </cell>
        </row>
        <row r="433">
          <cell r="A433">
            <v>9</v>
          </cell>
          <cell r="B433">
            <v>214</v>
          </cell>
          <cell r="C433">
            <v>8659</v>
          </cell>
          <cell r="D433">
            <v>700</v>
          </cell>
          <cell r="E433">
            <v>13</v>
          </cell>
          <cell r="F433">
            <v>20212.05</v>
          </cell>
          <cell r="H433">
            <v>2</v>
          </cell>
          <cell r="I433">
            <v>0</v>
          </cell>
          <cell r="J433">
            <v>313460.5</v>
          </cell>
          <cell r="K433">
            <v>7960480</v>
          </cell>
          <cell r="L433">
            <v>7647776</v>
          </cell>
          <cell r="M433">
            <v>0</v>
          </cell>
          <cell r="N433">
            <v>756.5</v>
          </cell>
          <cell r="O433" t="str">
            <v>Тек. счета махал.комитетов (малообеспеченным)</v>
          </cell>
        </row>
        <row r="434">
          <cell r="A434">
            <v>9</v>
          </cell>
          <cell r="B434">
            <v>214</v>
          </cell>
          <cell r="C434">
            <v>3563</v>
          </cell>
          <cell r="D434">
            <v>701</v>
          </cell>
          <cell r="E434">
            <v>13</v>
          </cell>
          <cell r="F434">
            <v>20212.060000000001</v>
          </cell>
          <cell r="H434">
            <v>2</v>
          </cell>
          <cell r="I434">
            <v>0</v>
          </cell>
          <cell r="J434">
            <v>0</v>
          </cell>
          <cell r="K434">
            <v>156247.73000000001</v>
          </cell>
          <cell r="L434">
            <v>199000</v>
          </cell>
          <cell r="M434">
            <v>0</v>
          </cell>
          <cell r="N434">
            <v>42752.27</v>
          </cell>
          <cell r="O434" t="str">
            <v>Тек. счета общественных организаций</v>
          </cell>
        </row>
        <row r="435">
          <cell r="A435">
            <v>9</v>
          </cell>
          <cell r="B435">
            <v>214</v>
          </cell>
          <cell r="C435">
            <v>3563</v>
          </cell>
          <cell r="D435">
            <v>701.01</v>
          </cell>
          <cell r="E435">
            <v>13</v>
          </cell>
          <cell r="F435">
            <v>20212.07</v>
          </cell>
          <cell r="H435">
            <v>2</v>
          </cell>
          <cell r="I435">
            <v>0</v>
          </cell>
          <cell r="J435">
            <v>39757.5</v>
          </cell>
          <cell r="K435">
            <v>34021240</v>
          </cell>
          <cell r="L435">
            <v>33981482.5</v>
          </cell>
          <cell r="M435">
            <v>0</v>
          </cell>
          <cell r="N435">
            <v>0</v>
          </cell>
          <cell r="O435" t="str">
            <v>Тек.счета махал.комитетов (пособие до 16 лет)</v>
          </cell>
        </row>
        <row r="436">
          <cell r="A436">
            <v>9</v>
          </cell>
          <cell r="B436">
            <v>214</v>
          </cell>
          <cell r="C436">
            <v>5996</v>
          </cell>
          <cell r="D436">
            <v>701.01</v>
          </cell>
          <cell r="E436">
            <v>13</v>
          </cell>
          <cell r="F436">
            <v>20212.07</v>
          </cell>
          <cell r="H436">
            <v>2</v>
          </cell>
          <cell r="I436">
            <v>0</v>
          </cell>
          <cell r="J436">
            <v>0</v>
          </cell>
          <cell r="K436">
            <v>82961896.5</v>
          </cell>
          <cell r="L436">
            <v>82964069.5</v>
          </cell>
          <cell r="M436">
            <v>0</v>
          </cell>
          <cell r="N436">
            <v>2173</v>
          </cell>
          <cell r="O436" t="str">
            <v>Тек.счета махал.комитетов (пособие до 16 лет)</v>
          </cell>
        </row>
        <row r="437">
          <cell r="A437">
            <v>9</v>
          </cell>
          <cell r="B437">
            <v>214</v>
          </cell>
          <cell r="C437">
            <v>7783</v>
          </cell>
          <cell r="D437">
            <v>701.01</v>
          </cell>
          <cell r="E437">
            <v>13</v>
          </cell>
          <cell r="F437">
            <v>20212.07</v>
          </cell>
          <cell r="H437">
            <v>2</v>
          </cell>
          <cell r="I437">
            <v>0</v>
          </cell>
          <cell r="J437">
            <v>420225</v>
          </cell>
          <cell r="K437">
            <v>39367799</v>
          </cell>
          <cell r="L437">
            <v>39026840</v>
          </cell>
          <cell r="M437">
            <v>0</v>
          </cell>
          <cell r="N437">
            <v>79266</v>
          </cell>
          <cell r="O437" t="str">
            <v>Тек.счета махал.комитетов (пособие до 16 лет)</v>
          </cell>
        </row>
        <row r="438">
          <cell r="A438">
            <v>9</v>
          </cell>
          <cell r="B438">
            <v>214</v>
          </cell>
          <cell r="C438">
            <v>7845</v>
          </cell>
          <cell r="D438">
            <v>701.01</v>
          </cell>
          <cell r="E438">
            <v>13</v>
          </cell>
          <cell r="F438">
            <v>20212.07</v>
          </cell>
          <cell r="H438">
            <v>2</v>
          </cell>
          <cell r="I438">
            <v>0</v>
          </cell>
          <cell r="J438">
            <v>1837410.5</v>
          </cell>
          <cell r="K438">
            <v>53140993.5</v>
          </cell>
          <cell r="L438">
            <v>51324375</v>
          </cell>
          <cell r="M438">
            <v>0</v>
          </cell>
          <cell r="N438">
            <v>20792</v>
          </cell>
          <cell r="O438" t="str">
            <v>Тек.счета махал.комитетов (пособие до 16 лет)</v>
          </cell>
        </row>
        <row r="439">
          <cell r="A439">
            <v>9</v>
          </cell>
          <cell r="B439">
            <v>214</v>
          </cell>
          <cell r="C439">
            <v>7948</v>
          </cell>
          <cell r="D439">
            <v>701.01</v>
          </cell>
          <cell r="E439">
            <v>13</v>
          </cell>
          <cell r="F439">
            <v>20212.07</v>
          </cell>
          <cell r="H439">
            <v>2</v>
          </cell>
          <cell r="I439">
            <v>0</v>
          </cell>
          <cell r="J439">
            <v>16650</v>
          </cell>
          <cell r="K439">
            <v>52165181.5</v>
          </cell>
          <cell r="L439">
            <v>52233232</v>
          </cell>
          <cell r="M439">
            <v>0</v>
          </cell>
          <cell r="N439">
            <v>84700.5</v>
          </cell>
          <cell r="O439" t="str">
            <v>Тек.счета махал.комитетов (пособие до 16 лет)</v>
          </cell>
        </row>
        <row r="440">
          <cell r="A440">
            <v>9</v>
          </cell>
          <cell r="B440">
            <v>214</v>
          </cell>
          <cell r="C440">
            <v>8002</v>
          </cell>
          <cell r="D440">
            <v>701.01</v>
          </cell>
          <cell r="E440">
            <v>13</v>
          </cell>
          <cell r="F440">
            <v>20212.07</v>
          </cell>
          <cell r="H440">
            <v>2</v>
          </cell>
          <cell r="I440">
            <v>0</v>
          </cell>
          <cell r="J440">
            <v>72685.5</v>
          </cell>
          <cell r="K440">
            <v>49579180</v>
          </cell>
          <cell r="L440">
            <v>49510700</v>
          </cell>
          <cell r="M440">
            <v>0</v>
          </cell>
          <cell r="N440">
            <v>4205.5</v>
          </cell>
          <cell r="O440" t="str">
            <v>Тек.счета махал.комитетов (пособие до 16 лет)</v>
          </cell>
        </row>
        <row r="441">
          <cell r="A441">
            <v>9</v>
          </cell>
          <cell r="B441">
            <v>214</v>
          </cell>
          <cell r="C441">
            <v>8104</v>
          </cell>
          <cell r="D441">
            <v>701.01</v>
          </cell>
          <cell r="E441">
            <v>13</v>
          </cell>
          <cell r="F441">
            <v>20212.07</v>
          </cell>
          <cell r="H441">
            <v>2</v>
          </cell>
          <cell r="I441">
            <v>0</v>
          </cell>
          <cell r="J441">
            <v>30970</v>
          </cell>
          <cell r="K441">
            <v>43198659</v>
          </cell>
          <cell r="L441">
            <v>43169220</v>
          </cell>
          <cell r="M441">
            <v>0</v>
          </cell>
          <cell r="N441">
            <v>1531</v>
          </cell>
          <cell r="O441" t="str">
            <v>Тек.счета махал.комитетов (пособие до 16 лет)</v>
          </cell>
        </row>
        <row r="442">
          <cell r="A442">
            <v>9</v>
          </cell>
          <cell r="B442">
            <v>214</v>
          </cell>
          <cell r="C442">
            <v>8137</v>
          </cell>
          <cell r="D442">
            <v>701.01</v>
          </cell>
          <cell r="E442">
            <v>13</v>
          </cell>
          <cell r="F442">
            <v>20212.07</v>
          </cell>
          <cell r="H442">
            <v>2</v>
          </cell>
          <cell r="I442">
            <v>0</v>
          </cell>
          <cell r="J442">
            <v>343372.06</v>
          </cell>
          <cell r="K442">
            <v>33464571.559999999</v>
          </cell>
          <cell r="L442">
            <v>33130854.559999999</v>
          </cell>
          <cell r="M442">
            <v>0</v>
          </cell>
          <cell r="N442">
            <v>9655.06</v>
          </cell>
          <cell r="O442" t="str">
            <v>Тек.счета махал.комитетов (пособие до 16 лет)</v>
          </cell>
        </row>
        <row r="443">
          <cell r="A443">
            <v>9</v>
          </cell>
          <cell r="B443">
            <v>214</v>
          </cell>
          <cell r="C443">
            <v>8298</v>
          </cell>
          <cell r="D443">
            <v>701.01</v>
          </cell>
          <cell r="E443">
            <v>13</v>
          </cell>
          <cell r="F443">
            <v>20212.07</v>
          </cell>
          <cell r="H443">
            <v>2</v>
          </cell>
          <cell r="I443">
            <v>0</v>
          </cell>
          <cell r="J443">
            <v>970070</v>
          </cell>
          <cell r="K443">
            <v>47704988</v>
          </cell>
          <cell r="L443">
            <v>46950706</v>
          </cell>
          <cell r="M443">
            <v>0</v>
          </cell>
          <cell r="N443">
            <v>215788</v>
          </cell>
          <cell r="O443" t="str">
            <v>Тек.счета махал.комитетов (пособие до 16 лет)</v>
          </cell>
        </row>
        <row r="444">
          <cell r="A444">
            <v>9</v>
          </cell>
          <cell r="B444">
            <v>214</v>
          </cell>
          <cell r="C444">
            <v>8533</v>
          </cell>
          <cell r="D444">
            <v>701.01</v>
          </cell>
          <cell r="E444">
            <v>13</v>
          </cell>
          <cell r="F444">
            <v>20212.07</v>
          </cell>
          <cell r="H444">
            <v>2</v>
          </cell>
          <cell r="I444">
            <v>0</v>
          </cell>
          <cell r="J444">
            <v>866786</v>
          </cell>
          <cell r="K444">
            <v>2545720</v>
          </cell>
          <cell r="L444">
            <v>1822200</v>
          </cell>
          <cell r="M444">
            <v>0</v>
          </cell>
          <cell r="N444">
            <v>143266</v>
          </cell>
          <cell r="O444" t="str">
            <v>Тек.счета махал.комитетов (пособие до 16 лет)</v>
          </cell>
        </row>
        <row r="445">
          <cell r="A445">
            <v>9</v>
          </cell>
          <cell r="B445">
            <v>214</v>
          </cell>
          <cell r="C445">
            <v>8659</v>
          </cell>
          <cell r="D445">
            <v>701.01</v>
          </cell>
          <cell r="E445">
            <v>13</v>
          </cell>
          <cell r="F445">
            <v>20212.07</v>
          </cell>
          <cell r="H445">
            <v>2</v>
          </cell>
          <cell r="I445">
            <v>0</v>
          </cell>
          <cell r="J445">
            <v>48892</v>
          </cell>
          <cell r="K445">
            <v>54426099.5</v>
          </cell>
          <cell r="L445">
            <v>54401946.5</v>
          </cell>
          <cell r="M445">
            <v>0</v>
          </cell>
          <cell r="N445">
            <v>24739</v>
          </cell>
          <cell r="O445" t="str">
            <v>Тек.счета махал.комитетов (пособие до 16 лет)</v>
          </cell>
        </row>
        <row r="446">
          <cell r="A446">
            <v>9</v>
          </cell>
          <cell r="B446">
            <v>214</v>
          </cell>
          <cell r="C446">
            <v>3563</v>
          </cell>
          <cell r="D446">
            <v>701.03</v>
          </cell>
          <cell r="E446">
            <v>0</v>
          </cell>
          <cell r="F446">
            <v>20212.080000000002</v>
          </cell>
          <cell r="H446">
            <v>0</v>
          </cell>
          <cell r="I446">
            <v>0</v>
          </cell>
          <cell r="J446">
            <v>0</v>
          </cell>
          <cell r="K446">
            <v>18314141</v>
          </cell>
          <cell r="L446">
            <v>18314141</v>
          </cell>
          <cell r="M446">
            <v>0</v>
          </cell>
          <cell r="N446">
            <v>0</v>
          </cell>
          <cell r="O446" t="str">
            <v>Тек.счета махал.комитетов (пособие матерям по уходу за детьм</v>
          </cell>
        </row>
        <row r="447">
          <cell r="A447">
            <v>9</v>
          </cell>
          <cell r="B447">
            <v>214</v>
          </cell>
          <cell r="C447">
            <v>5996</v>
          </cell>
          <cell r="D447">
            <v>701.03</v>
          </cell>
          <cell r="E447">
            <v>0</v>
          </cell>
          <cell r="F447">
            <v>20212.080000000002</v>
          </cell>
          <cell r="H447">
            <v>0</v>
          </cell>
          <cell r="I447">
            <v>0</v>
          </cell>
          <cell r="J447">
            <v>0</v>
          </cell>
          <cell r="K447">
            <v>35895185</v>
          </cell>
          <cell r="L447">
            <v>35897810</v>
          </cell>
          <cell r="M447">
            <v>0</v>
          </cell>
          <cell r="N447">
            <v>2625</v>
          </cell>
          <cell r="O447" t="str">
            <v>Тек.счета махал.комитетов (пособие матерям по уходу за детьм</v>
          </cell>
        </row>
        <row r="448">
          <cell r="A448">
            <v>9</v>
          </cell>
          <cell r="B448">
            <v>214</v>
          </cell>
          <cell r="C448">
            <v>7783</v>
          </cell>
          <cell r="D448">
            <v>701.03</v>
          </cell>
          <cell r="E448">
            <v>0</v>
          </cell>
          <cell r="F448">
            <v>20212.080000000002</v>
          </cell>
          <cell r="H448">
            <v>0</v>
          </cell>
          <cell r="I448">
            <v>0</v>
          </cell>
          <cell r="J448">
            <v>0</v>
          </cell>
          <cell r="K448">
            <v>24893270</v>
          </cell>
          <cell r="L448">
            <v>24902305</v>
          </cell>
          <cell r="M448">
            <v>0</v>
          </cell>
          <cell r="N448">
            <v>9035</v>
          </cell>
          <cell r="O448" t="str">
            <v>Тек.счета махал.комитетов (пособие матерям по уходу за детьм</v>
          </cell>
        </row>
        <row r="449">
          <cell r="A449">
            <v>9</v>
          </cell>
          <cell r="B449">
            <v>214</v>
          </cell>
          <cell r="C449">
            <v>7845</v>
          </cell>
          <cell r="D449">
            <v>701.03</v>
          </cell>
          <cell r="E449">
            <v>0</v>
          </cell>
          <cell r="F449">
            <v>20212.080000000002</v>
          </cell>
          <cell r="H449">
            <v>0</v>
          </cell>
          <cell r="I449">
            <v>0</v>
          </cell>
          <cell r="J449">
            <v>0</v>
          </cell>
          <cell r="K449">
            <v>29521706</v>
          </cell>
          <cell r="L449">
            <v>29803645</v>
          </cell>
          <cell r="M449">
            <v>0</v>
          </cell>
          <cell r="N449">
            <v>281939</v>
          </cell>
          <cell r="O449" t="str">
            <v>Тек.счета махал.комитетов (пособие матерям по уходу за детьм</v>
          </cell>
        </row>
        <row r="450">
          <cell r="A450">
            <v>9</v>
          </cell>
          <cell r="B450">
            <v>214</v>
          </cell>
          <cell r="C450">
            <v>7948</v>
          </cell>
          <cell r="D450">
            <v>701.03</v>
          </cell>
          <cell r="E450">
            <v>0</v>
          </cell>
          <cell r="F450">
            <v>20212.080000000002</v>
          </cell>
          <cell r="H450">
            <v>0</v>
          </cell>
          <cell r="I450">
            <v>0</v>
          </cell>
          <cell r="J450">
            <v>0</v>
          </cell>
          <cell r="K450">
            <v>23979765</v>
          </cell>
          <cell r="L450">
            <v>24011280</v>
          </cell>
          <cell r="M450">
            <v>0</v>
          </cell>
          <cell r="N450">
            <v>31515</v>
          </cell>
          <cell r="O450" t="str">
            <v>Тек.счета махал.комитетов (пособие матерям по уходу за детьм</v>
          </cell>
        </row>
        <row r="451">
          <cell r="A451">
            <v>9</v>
          </cell>
          <cell r="B451">
            <v>214</v>
          </cell>
          <cell r="C451">
            <v>8002</v>
          </cell>
          <cell r="D451">
            <v>701.03</v>
          </cell>
          <cell r="E451">
            <v>0</v>
          </cell>
          <cell r="F451">
            <v>20212.080000000002</v>
          </cell>
          <cell r="H451">
            <v>0</v>
          </cell>
          <cell r="I451">
            <v>0</v>
          </cell>
          <cell r="J451">
            <v>0</v>
          </cell>
          <cell r="K451">
            <v>19015620</v>
          </cell>
          <cell r="L451">
            <v>19019820</v>
          </cell>
          <cell r="M451">
            <v>0</v>
          </cell>
          <cell r="N451">
            <v>4200</v>
          </cell>
          <cell r="O451" t="str">
            <v>Тек.счета махал.комитетов (пособие матерям по уходу за детьм</v>
          </cell>
        </row>
        <row r="452">
          <cell r="A452">
            <v>9</v>
          </cell>
          <cell r="B452">
            <v>214</v>
          </cell>
          <cell r="C452">
            <v>8104</v>
          </cell>
          <cell r="D452">
            <v>701.03</v>
          </cell>
          <cell r="E452">
            <v>0</v>
          </cell>
          <cell r="F452">
            <v>20212.080000000002</v>
          </cell>
          <cell r="H452">
            <v>0</v>
          </cell>
          <cell r="I452">
            <v>0</v>
          </cell>
          <cell r="J452">
            <v>0</v>
          </cell>
          <cell r="K452">
            <v>15593530</v>
          </cell>
          <cell r="L452">
            <v>15595630</v>
          </cell>
          <cell r="M452">
            <v>0</v>
          </cell>
          <cell r="N452">
            <v>2100</v>
          </cell>
          <cell r="O452" t="str">
            <v>Тек.счета махал.комитетов (пособие матерям по уходу за детьм</v>
          </cell>
        </row>
        <row r="453">
          <cell r="A453">
            <v>9</v>
          </cell>
          <cell r="B453">
            <v>214</v>
          </cell>
          <cell r="C453">
            <v>8137</v>
          </cell>
          <cell r="D453">
            <v>701.03</v>
          </cell>
          <cell r="E453">
            <v>0</v>
          </cell>
          <cell r="F453">
            <v>20212.080000000002</v>
          </cell>
          <cell r="H453">
            <v>0</v>
          </cell>
          <cell r="I453">
            <v>0</v>
          </cell>
          <cell r="J453">
            <v>0</v>
          </cell>
          <cell r="K453">
            <v>12695790</v>
          </cell>
          <cell r="L453">
            <v>12695790</v>
          </cell>
          <cell r="M453">
            <v>0</v>
          </cell>
          <cell r="N453">
            <v>0</v>
          </cell>
          <cell r="O453" t="str">
            <v>Тек.счета махал.комитетов (пособие матерям по уходу за детьм</v>
          </cell>
        </row>
        <row r="454">
          <cell r="A454">
            <v>9</v>
          </cell>
          <cell r="B454">
            <v>214</v>
          </cell>
          <cell r="C454">
            <v>8298</v>
          </cell>
          <cell r="D454">
            <v>701.03</v>
          </cell>
          <cell r="E454">
            <v>0</v>
          </cell>
          <cell r="F454">
            <v>20212.080000000002</v>
          </cell>
          <cell r="H454">
            <v>0</v>
          </cell>
          <cell r="I454">
            <v>0</v>
          </cell>
          <cell r="J454">
            <v>0</v>
          </cell>
          <cell r="K454">
            <v>18857770</v>
          </cell>
          <cell r="L454">
            <v>18971500</v>
          </cell>
          <cell r="M454">
            <v>0</v>
          </cell>
          <cell r="N454">
            <v>113730</v>
          </cell>
          <cell r="O454" t="str">
            <v>Тек.счета махал.комитетов (пособие матерям по уходу за детьм</v>
          </cell>
        </row>
        <row r="455">
          <cell r="A455">
            <v>9</v>
          </cell>
          <cell r="B455">
            <v>214</v>
          </cell>
          <cell r="C455">
            <v>8533</v>
          </cell>
          <cell r="D455">
            <v>701.03</v>
          </cell>
          <cell r="E455">
            <v>0</v>
          </cell>
          <cell r="F455">
            <v>20212.080000000002</v>
          </cell>
          <cell r="H455">
            <v>0</v>
          </cell>
          <cell r="I455">
            <v>0</v>
          </cell>
          <cell r="J455">
            <v>0</v>
          </cell>
          <cell r="K455">
            <v>3900375</v>
          </cell>
          <cell r="L455">
            <v>3902200</v>
          </cell>
          <cell r="M455">
            <v>0</v>
          </cell>
          <cell r="N455">
            <v>1825</v>
          </cell>
          <cell r="O455" t="str">
            <v>Тек.счета махал.комитетов (пособие матерям по уходу за детьм</v>
          </cell>
        </row>
        <row r="456">
          <cell r="A456">
            <v>9</v>
          </cell>
          <cell r="B456">
            <v>214</v>
          </cell>
          <cell r="C456">
            <v>8659</v>
          </cell>
          <cell r="D456">
            <v>701.03</v>
          </cell>
          <cell r="E456">
            <v>0</v>
          </cell>
          <cell r="F456">
            <v>20212.080000000002</v>
          </cell>
          <cell r="H456">
            <v>0</v>
          </cell>
          <cell r="I456">
            <v>0</v>
          </cell>
          <cell r="J456">
            <v>0</v>
          </cell>
          <cell r="K456">
            <v>26411850</v>
          </cell>
          <cell r="L456">
            <v>26416505</v>
          </cell>
          <cell r="M456">
            <v>0</v>
          </cell>
          <cell r="N456">
            <v>4655</v>
          </cell>
          <cell r="O456" t="str">
            <v>Тек.счета махал.комитетов (пособие матерям по уходу за детьм</v>
          </cell>
        </row>
        <row r="457">
          <cell r="A457">
            <v>9</v>
          </cell>
          <cell r="B457">
            <v>214</v>
          </cell>
          <cell r="C457">
            <v>3563</v>
          </cell>
          <cell r="D457">
            <v>701.04</v>
          </cell>
          <cell r="E457">
            <v>0</v>
          </cell>
          <cell r="F457">
            <v>20212.09</v>
          </cell>
          <cell r="H457">
            <v>0</v>
          </cell>
          <cell r="I457">
            <v>0</v>
          </cell>
          <cell r="J457">
            <v>0</v>
          </cell>
          <cell r="K457">
            <v>523835.02</v>
          </cell>
          <cell r="L457">
            <v>523835.02</v>
          </cell>
          <cell r="M457">
            <v>0</v>
          </cell>
          <cell r="N457">
            <v>0</v>
          </cell>
          <cell r="O457" t="str">
            <v>Тек.счета махал.комитетов (Обеспечение прод-ми питания одино</v>
          </cell>
        </row>
        <row r="458">
          <cell r="A458">
            <v>9</v>
          </cell>
          <cell r="B458">
            <v>214</v>
          </cell>
          <cell r="C458">
            <v>5996</v>
          </cell>
          <cell r="D458">
            <v>701.04</v>
          </cell>
          <cell r="E458">
            <v>0</v>
          </cell>
          <cell r="F458">
            <v>20212.09</v>
          </cell>
          <cell r="H458">
            <v>0</v>
          </cell>
          <cell r="I458">
            <v>0</v>
          </cell>
          <cell r="J458">
            <v>0</v>
          </cell>
          <cell r="K458">
            <v>302726.7</v>
          </cell>
          <cell r="L458">
            <v>302726.7</v>
          </cell>
          <cell r="M458">
            <v>0</v>
          </cell>
          <cell r="N458">
            <v>0</v>
          </cell>
          <cell r="O458" t="str">
            <v>Тек.счета махал.комитетов (Обеспечение прод-ми питания одино</v>
          </cell>
        </row>
        <row r="459">
          <cell r="A459">
            <v>9</v>
          </cell>
          <cell r="B459">
            <v>214</v>
          </cell>
          <cell r="C459">
            <v>7783</v>
          </cell>
          <cell r="D459">
            <v>701.04</v>
          </cell>
          <cell r="E459">
            <v>0</v>
          </cell>
          <cell r="F459">
            <v>20212.09</v>
          </cell>
          <cell r="H459">
            <v>0</v>
          </cell>
          <cell r="I459">
            <v>0</v>
          </cell>
          <cell r="J459">
            <v>0</v>
          </cell>
          <cell r="K459">
            <v>391388.71</v>
          </cell>
          <cell r="L459">
            <v>561556.47999999998</v>
          </cell>
          <cell r="M459">
            <v>0</v>
          </cell>
          <cell r="N459">
            <v>170167.77</v>
          </cell>
          <cell r="O459" t="str">
            <v>Тек.счета махал.комитетов (Обеспечение прод-ми питания одино</v>
          </cell>
        </row>
        <row r="460">
          <cell r="A460">
            <v>9</v>
          </cell>
          <cell r="B460">
            <v>214</v>
          </cell>
          <cell r="C460">
            <v>7845</v>
          </cell>
          <cell r="D460">
            <v>701.04</v>
          </cell>
          <cell r="E460">
            <v>0</v>
          </cell>
          <cell r="F460">
            <v>20212.09</v>
          </cell>
          <cell r="H460">
            <v>0</v>
          </cell>
          <cell r="I460">
            <v>0</v>
          </cell>
          <cell r="J460">
            <v>0</v>
          </cell>
          <cell r="K460">
            <v>173000</v>
          </cell>
          <cell r="L460">
            <v>317000</v>
          </cell>
          <cell r="M460">
            <v>0</v>
          </cell>
          <cell r="N460">
            <v>144000</v>
          </cell>
          <cell r="O460" t="str">
            <v>Тек.счета махал.комитетов (Обеспечение прод-ми питания одино</v>
          </cell>
        </row>
        <row r="461">
          <cell r="A461">
            <v>9</v>
          </cell>
          <cell r="B461">
            <v>214</v>
          </cell>
          <cell r="C461">
            <v>7948</v>
          </cell>
          <cell r="D461">
            <v>701.04</v>
          </cell>
          <cell r="E461">
            <v>0</v>
          </cell>
          <cell r="F461">
            <v>20212.09</v>
          </cell>
          <cell r="H461">
            <v>0</v>
          </cell>
          <cell r="I461">
            <v>0</v>
          </cell>
          <cell r="J461">
            <v>0</v>
          </cell>
          <cell r="K461">
            <v>71899</v>
          </cell>
          <cell r="L461">
            <v>138346</v>
          </cell>
          <cell r="M461">
            <v>0</v>
          </cell>
          <cell r="N461">
            <v>66447</v>
          </cell>
          <cell r="O461" t="str">
            <v>Тек.счета махал.комитетов (Обеспечение прод-ми питания одино</v>
          </cell>
        </row>
        <row r="462">
          <cell r="A462">
            <v>9</v>
          </cell>
          <cell r="B462">
            <v>214</v>
          </cell>
          <cell r="C462">
            <v>8002</v>
          </cell>
          <cell r="D462">
            <v>701.04</v>
          </cell>
          <cell r="E462">
            <v>0</v>
          </cell>
          <cell r="F462">
            <v>20212.09</v>
          </cell>
          <cell r="H462">
            <v>0</v>
          </cell>
          <cell r="I462">
            <v>0</v>
          </cell>
          <cell r="J462">
            <v>0</v>
          </cell>
          <cell r="K462">
            <v>203534</v>
          </cell>
          <cell r="L462">
            <v>280409</v>
          </cell>
          <cell r="M462">
            <v>0</v>
          </cell>
          <cell r="N462">
            <v>76875</v>
          </cell>
          <cell r="O462" t="str">
            <v>Тек.счета махал.комитетов (Обеспечение прод-ми питания одино</v>
          </cell>
        </row>
        <row r="463">
          <cell r="A463">
            <v>9</v>
          </cell>
          <cell r="B463">
            <v>214</v>
          </cell>
          <cell r="C463">
            <v>8104</v>
          </cell>
          <cell r="D463">
            <v>701.04</v>
          </cell>
          <cell r="E463">
            <v>0</v>
          </cell>
          <cell r="F463">
            <v>20212.09</v>
          </cell>
          <cell r="H463">
            <v>0</v>
          </cell>
          <cell r="I463">
            <v>0</v>
          </cell>
          <cell r="J463">
            <v>0</v>
          </cell>
          <cell r="K463">
            <v>146415.20000000001</v>
          </cell>
          <cell r="L463">
            <v>146415.35</v>
          </cell>
          <cell r="M463">
            <v>0</v>
          </cell>
          <cell r="N463">
            <v>0.15</v>
          </cell>
          <cell r="O463" t="str">
            <v>Тек.счета махал.комитетов (Обеспечение прод-ми питания одино</v>
          </cell>
        </row>
        <row r="464">
          <cell r="A464">
            <v>9</v>
          </cell>
          <cell r="B464">
            <v>214</v>
          </cell>
          <cell r="C464">
            <v>8137</v>
          </cell>
          <cell r="D464">
            <v>701.04</v>
          </cell>
          <cell r="E464">
            <v>0</v>
          </cell>
          <cell r="F464">
            <v>20212.09</v>
          </cell>
          <cell r="H464">
            <v>0</v>
          </cell>
          <cell r="I464">
            <v>0</v>
          </cell>
          <cell r="J464">
            <v>0</v>
          </cell>
          <cell r="K464">
            <v>141253</v>
          </cell>
          <cell r="L464">
            <v>141253</v>
          </cell>
          <cell r="M464">
            <v>0</v>
          </cell>
          <cell r="N464">
            <v>0</v>
          </cell>
          <cell r="O464" t="str">
            <v>Тек.счета махал.комитетов (Обеспечение прод-ми питания одино</v>
          </cell>
        </row>
        <row r="465">
          <cell r="A465">
            <v>9</v>
          </cell>
          <cell r="B465">
            <v>214</v>
          </cell>
          <cell r="C465">
            <v>8298</v>
          </cell>
          <cell r="D465">
            <v>701.04</v>
          </cell>
          <cell r="E465">
            <v>0</v>
          </cell>
          <cell r="F465">
            <v>20212.09</v>
          </cell>
          <cell r="H465">
            <v>0</v>
          </cell>
          <cell r="I465">
            <v>0</v>
          </cell>
          <cell r="J465">
            <v>0</v>
          </cell>
          <cell r="K465">
            <v>11950</v>
          </cell>
          <cell r="L465">
            <v>73000</v>
          </cell>
          <cell r="M465">
            <v>0</v>
          </cell>
          <cell r="N465">
            <v>61050</v>
          </cell>
          <cell r="O465" t="str">
            <v>Тек.счета махал.комитетов (Обеспечение прод-ми питания одино</v>
          </cell>
        </row>
        <row r="466">
          <cell r="A466">
            <v>9</v>
          </cell>
          <cell r="B466">
            <v>214</v>
          </cell>
          <cell r="C466">
            <v>8533</v>
          </cell>
          <cell r="D466">
            <v>701.04</v>
          </cell>
          <cell r="E466">
            <v>0</v>
          </cell>
          <cell r="F466">
            <v>20212.09</v>
          </cell>
          <cell r="H466">
            <v>0</v>
          </cell>
          <cell r="I466">
            <v>0</v>
          </cell>
          <cell r="J466">
            <v>0</v>
          </cell>
          <cell r="K466">
            <v>59032.800000000003</v>
          </cell>
          <cell r="L466">
            <v>62000</v>
          </cell>
          <cell r="M466">
            <v>0</v>
          </cell>
          <cell r="N466">
            <v>2967.2</v>
          </cell>
          <cell r="O466" t="str">
            <v>Тек.счета махал.комитетов (Обеспечение прод-ми питания одино</v>
          </cell>
        </row>
        <row r="467">
          <cell r="A467">
            <v>9</v>
          </cell>
          <cell r="B467">
            <v>214</v>
          </cell>
          <cell r="C467">
            <v>8659</v>
          </cell>
          <cell r="D467">
            <v>701.04</v>
          </cell>
          <cell r="E467">
            <v>0</v>
          </cell>
          <cell r="F467">
            <v>20212.09</v>
          </cell>
          <cell r="H467">
            <v>0</v>
          </cell>
          <cell r="I467">
            <v>0</v>
          </cell>
          <cell r="J467">
            <v>0</v>
          </cell>
          <cell r="K467">
            <v>56993</v>
          </cell>
          <cell r="L467">
            <v>94781.67</v>
          </cell>
          <cell r="M467">
            <v>0</v>
          </cell>
          <cell r="N467">
            <v>37788.67</v>
          </cell>
          <cell r="O467" t="str">
            <v>Тек.счета махал.комитетов (Обеспечение прод-ми питания одино</v>
          </cell>
        </row>
        <row r="468">
          <cell r="A468">
            <v>9</v>
          </cell>
          <cell r="B468">
            <v>214</v>
          </cell>
          <cell r="C468">
            <v>214</v>
          </cell>
          <cell r="D468">
            <v>711.01</v>
          </cell>
          <cell r="E468">
            <v>14</v>
          </cell>
          <cell r="F468">
            <v>20206.02</v>
          </cell>
          <cell r="H468">
            <v>2</v>
          </cell>
          <cell r="I468">
            <v>0</v>
          </cell>
          <cell r="J468">
            <v>42.31</v>
          </cell>
          <cell r="K468">
            <v>0</v>
          </cell>
          <cell r="L468">
            <v>0</v>
          </cell>
          <cell r="M468">
            <v>0</v>
          </cell>
          <cell r="N468">
            <v>42.31</v>
          </cell>
          <cell r="O468" t="str">
            <v>"Talab qilib olguncha" omonati</v>
          </cell>
        </row>
        <row r="469">
          <cell r="A469">
            <v>9</v>
          </cell>
          <cell r="B469">
            <v>214</v>
          </cell>
          <cell r="C469">
            <v>3563</v>
          </cell>
          <cell r="D469">
            <v>711.01</v>
          </cell>
          <cell r="E469">
            <v>14</v>
          </cell>
          <cell r="F469">
            <v>20206.02</v>
          </cell>
          <cell r="H469">
            <v>2</v>
          </cell>
          <cell r="I469">
            <v>0</v>
          </cell>
          <cell r="J469">
            <v>19754311.09</v>
          </cell>
          <cell r="K469">
            <v>61054862.950000003</v>
          </cell>
          <cell r="L469">
            <v>68326546.120000005</v>
          </cell>
          <cell r="M469">
            <v>0</v>
          </cell>
          <cell r="N469">
            <v>27025994.260000002</v>
          </cell>
          <cell r="O469" t="str">
            <v>"Talab qilib olguncha" omonati</v>
          </cell>
        </row>
        <row r="470">
          <cell r="A470">
            <v>9</v>
          </cell>
          <cell r="B470">
            <v>214</v>
          </cell>
          <cell r="C470">
            <v>5996</v>
          </cell>
          <cell r="D470">
            <v>711.01</v>
          </cell>
          <cell r="E470">
            <v>14</v>
          </cell>
          <cell r="F470">
            <v>20206.02</v>
          </cell>
          <cell r="H470">
            <v>2</v>
          </cell>
          <cell r="I470">
            <v>0</v>
          </cell>
          <cell r="J470">
            <v>18273637.149999999</v>
          </cell>
          <cell r="K470">
            <v>39279935.439999998</v>
          </cell>
          <cell r="L470">
            <v>53431615.450000003</v>
          </cell>
          <cell r="M470">
            <v>0</v>
          </cell>
          <cell r="N470">
            <v>32425317.16</v>
          </cell>
          <cell r="O470" t="str">
            <v>"Talab qilib olguncha" omonati</v>
          </cell>
        </row>
        <row r="471">
          <cell r="A471">
            <v>9</v>
          </cell>
          <cell r="B471">
            <v>214</v>
          </cell>
          <cell r="C471">
            <v>7783</v>
          </cell>
          <cell r="D471">
            <v>711.01</v>
          </cell>
          <cell r="E471">
            <v>14</v>
          </cell>
          <cell r="F471">
            <v>20206.02</v>
          </cell>
          <cell r="H471">
            <v>2</v>
          </cell>
          <cell r="I471">
            <v>0</v>
          </cell>
          <cell r="J471">
            <v>17170950.039999999</v>
          </cell>
          <cell r="K471">
            <v>32738860.670000002</v>
          </cell>
          <cell r="L471">
            <v>34217290.450000003</v>
          </cell>
          <cell r="M471">
            <v>0</v>
          </cell>
          <cell r="N471">
            <v>18649379.82</v>
          </cell>
          <cell r="O471" t="str">
            <v>"Talab qilib olguncha" omonati</v>
          </cell>
        </row>
        <row r="472">
          <cell r="A472">
            <v>9</v>
          </cell>
          <cell r="B472">
            <v>214</v>
          </cell>
          <cell r="C472">
            <v>7845</v>
          </cell>
          <cell r="D472">
            <v>711.01</v>
          </cell>
          <cell r="E472">
            <v>14</v>
          </cell>
          <cell r="F472">
            <v>20206.02</v>
          </cell>
          <cell r="H472">
            <v>2</v>
          </cell>
          <cell r="I472">
            <v>0</v>
          </cell>
          <cell r="J472">
            <v>11579162.050000001</v>
          </cell>
          <cell r="K472">
            <v>40997796.259999998</v>
          </cell>
          <cell r="L472">
            <v>41387926.229999997</v>
          </cell>
          <cell r="M472">
            <v>0</v>
          </cell>
          <cell r="N472">
            <v>11969292.02</v>
          </cell>
          <cell r="O472" t="str">
            <v>"Talab qilib olguncha" omonati</v>
          </cell>
        </row>
        <row r="473">
          <cell r="A473">
            <v>9</v>
          </cell>
          <cell r="B473">
            <v>214</v>
          </cell>
          <cell r="C473">
            <v>7948</v>
          </cell>
          <cell r="D473">
            <v>711.01</v>
          </cell>
          <cell r="E473">
            <v>14</v>
          </cell>
          <cell r="F473">
            <v>20206.02</v>
          </cell>
          <cell r="H473">
            <v>2</v>
          </cell>
          <cell r="I473">
            <v>0</v>
          </cell>
          <cell r="J473">
            <v>16367742.460000001</v>
          </cell>
          <cell r="K473">
            <v>12767154.789999999</v>
          </cell>
          <cell r="L473">
            <v>13501961.939999999</v>
          </cell>
          <cell r="M473">
            <v>0</v>
          </cell>
          <cell r="N473">
            <v>17102549.609999999</v>
          </cell>
          <cell r="O473" t="str">
            <v>"Talab qilib olguncha" omonati</v>
          </cell>
        </row>
        <row r="474">
          <cell r="A474">
            <v>9</v>
          </cell>
          <cell r="B474">
            <v>214</v>
          </cell>
          <cell r="C474">
            <v>8002</v>
          </cell>
          <cell r="D474">
            <v>711.01</v>
          </cell>
          <cell r="E474">
            <v>14</v>
          </cell>
          <cell r="F474">
            <v>20206.02</v>
          </cell>
          <cell r="H474">
            <v>2</v>
          </cell>
          <cell r="I474">
            <v>0</v>
          </cell>
          <cell r="J474">
            <v>9508949.9800000004</v>
          </cell>
          <cell r="K474">
            <v>5330590.7</v>
          </cell>
          <cell r="L474">
            <v>6757022.3600000003</v>
          </cell>
          <cell r="M474">
            <v>0</v>
          </cell>
          <cell r="N474">
            <v>10935381.640000001</v>
          </cell>
          <cell r="O474" t="str">
            <v>"Talab qilib olguncha" omonati</v>
          </cell>
        </row>
        <row r="475">
          <cell r="A475">
            <v>9</v>
          </cell>
          <cell r="B475">
            <v>214</v>
          </cell>
          <cell r="C475">
            <v>8104</v>
          </cell>
          <cell r="D475">
            <v>711.01</v>
          </cell>
          <cell r="E475">
            <v>14</v>
          </cell>
          <cell r="F475">
            <v>20206.02</v>
          </cell>
          <cell r="H475">
            <v>2</v>
          </cell>
          <cell r="I475">
            <v>0</v>
          </cell>
          <cell r="J475">
            <v>11144135.82</v>
          </cell>
          <cell r="K475">
            <v>17032708.629999999</v>
          </cell>
          <cell r="L475">
            <v>17274294.93</v>
          </cell>
          <cell r="M475">
            <v>0</v>
          </cell>
          <cell r="N475">
            <v>11385722.119999999</v>
          </cell>
          <cell r="O475" t="str">
            <v>"Talab qilib olguncha" omonati</v>
          </cell>
        </row>
        <row r="476">
          <cell r="A476">
            <v>9</v>
          </cell>
          <cell r="B476">
            <v>214</v>
          </cell>
          <cell r="C476">
            <v>8137</v>
          </cell>
          <cell r="D476">
            <v>711.01</v>
          </cell>
          <cell r="E476">
            <v>14</v>
          </cell>
          <cell r="F476">
            <v>20206.02</v>
          </cell>
          <cell r="H476">
            <v>2</v>
          </cell>
          <cell r="I476">
            <v>0</v>
          </cell>
          <cell r="J476">
            <v>7341440.96</v>
          </cell>
          <cell r="K476">
            <v>27453226.5</v>
          </cell>
          <cell r="L476">
            <v>27107146.41</v>
          </cell>
          <cell r="M476">
            <v>0</v>
          </cell>
          <cell r="N476">
            <v>6995360.8700000001</v>
          </cell>
          <cell r="O476" t="str">
            <v>"Talab qilib olguncha" omonati</v>
          </cell>
        </row>
        <row r="477">
          <cell r="A477">
            <v>9</v>
          </cell>
          <cell r="B477">
            <v>214</v>
          </cell>
          <cell r="C477">
            <v>8298</v>
          </cell>
          <cell r="D477">
            <v>711.01</v>
          </cell>
          <cell r="E477">
            <v>14</v>
          </cell>
          <cell r="F477">
            <v>20206.02</v>
          </cell>
          <cell r="H477">
            <v>2</v>
          </cell>
          <cell r="I477">
            <v>0</v>
          </cell>
          <cell r="J477">
            <v>5746873.21</v>
          </cell>
          <cell r="K477">
            <v>20508737.059999999</v>
          </cell>
          <cell r="L477">
            <v>21051527.960000001</v>
          </cell>
          <cell r="M477">
            <v>0</v>
          </cell>
          <cell r="N477">
            <v>6289664.1100000003</v>
          </cell>
          <cell r="O477" t="str">
            <v>"Talab qilib olguncha" omonati</v>
          </cell>
        </row>
        <row r="478">
          <cell r="A478">
            <v>9</v>
          </cell>
          <cell r="B478">
            <v>214</v>
          </cell>
          <cell r="C478">
            <v>8533</v>
          </cell>
          <cell r="D478">
            <v>711.01</v>
          </cell>
          <cell r="E478">
            <v>14</v>
          </cell>
          <cell r="F478">
            <v>20206.02</v>
          </cell>
          <cell r="H478">
            <v>2</v>
          </cell>
          <cell r="I478">
            <v>0</v>
          </cell>
          <cell r="J478">
            <v>4393519.97</v>
          </cell>
          <cell r="K478">
            <v>22200252.239999998</v>
          </cell>
          <cell r="L478">
            <v>23326007.390000001</v>
          </cell>
          <cell r="M478">
            <v>0</v>
          </cell>
          <cell r="N478">
            <v>5519275.1200000001</v>
          </cell>
          <cell r="O478" t="str">
            <v>"Talab qilib olguncha" omonati</v>
          </cell>
        </row>
        <row r="479">
          <cell r="A479">
            <v>9</v>
          </cell>
          <cell r="B479">
            <v>214</v>
          </cell>
          <cell r="C479">
            <v>8659</v>
          </cell>
          <cell r="D479">
            <v>711.01</v>
          </cell>
          <cell r="E479">
            <v>14</v>
          </cell>
          <cell r="F479">
            <v>20206.02</v>
          </cell>
          <cell r="H479">
            <v>2</v>
          </cell>
          <cell r="I479">
            <v>0</v>
          </cell>
          <cell r="J479">
            <v>7581891.4900000002</v>
          </cell>
          <cell r="K479">
            <v>48400022.450000003</v>
          </cell>
          <cell r="L479">
            <v>51081940.43</v>
          </cell>
          <cell r="M479">
            <v>0</v>
          </cell>
          <cell r="N479">
            <v>10263809.470000001</v>
          </cell>
          <cell r="O479" t="str">
            <v>"Talab qilib olguncha" omonati</v>
          </cell>
        </row>
        <row r="480">
          <cell r="A480">
            <v>9</v>
          </cell>
          <cell r="B480">
            <v>214</v>
          </cell>
          <cell r="C480">
            <v>7783</v>
          </cell>
          <cell r="D480">
            <v>711.02</v>
          </cell>
          <cell r="E480">
            <v>14</v>
          </cell>
          <cell r="F480">
            <v>20206.03</v>
          </cell>
          <cell r="H480">
            <v>2</v>
          </cell>
          <cell r="I480">
            <v>0</v>
          </cell>
          <cell r="J480">
            <v>392.61</v>
          </cell>
          <cell r="K480">
            <v>0</v>
          </cell>
          <cell r="L480">
            <v>0</v>
          </cell>
          <cell r="M480">
            <v>0</v>
          </cell>
          <cell r="N480">
            <v>392.61</v>
          </cell>
          <cell r="O480" t="str">
            <v>40 foizli kompensatsiyasi</v>
          </cell>
        </row>
        <row r="481">
          <cell r="A481">
            <v>9</v>
          </cell>
          <cell r="B481">
            <v>214</v>
          </cell>
          <cell r="C481">
            <v>7948</v>
          </cell>
          <cell r="D481">
            <v>711.02</v>
          </cell>
          <cell r="E481">
            <v>14</v>
          </cell>
          <cell r="F481">
            <v>20206.03</v>
          </cell>
          <cell r="H481">
            <v>2</v>
          </cell>
          <cell r="I481">
            <v>0</v>
          </cell>
          <cell r="J481">
            <v>5207.28</v>
          </cell>
          <cell r="K481">
            <v>0</v>
          </cell>
          <cell r="L481">
            <v>0</v>
          </cell>
          <cell r="M481">
            <v>0</v>
          </cell>
          <cell r="N481">
            <v>5207.28</v>
          </cell>
          <cell r="O481" t="str">
            <v>40 foizli kompensatsiyasi</v>
          </cell>
        </row>
        <row r="482">
          <cell r="A482">
            <v>9</v>
          </cell>
          <cell r="B482">
            <v>214</v>
          </cell>
          <cell r="C482">
            <v>8002</v>
          </cell>
          <cell r="D482">
            <v>711.02</v>
          </cell>
          <cell r="E482">
            <v>14</v>
          </cell>
          <cell r="F482">
            <v>20206.03</v>
          </cell>
          <cell r="H482">
            <v>2</v>
          </cell>
          <cell r="I482">
            <v>0</v>
          </cell>
          <cell r="J482">
            <v>4121.7</v>
          </cell>
          <cell r="K482">
            <v>0</v>
          </cell>
          <cell r="L482">
            <v>0</v>
          </cell>
          <cell r="M482">
            <v>0</v>
          </cell>
          <cell r="N482">
            <v>4121.7</v>
          </cell>
          <cell r="O482" t="str">
            <v>40 foizli kompensatsiyasi</v>
          </cell>
        </row>
        <row r="483">
          <cell r="A483">
            <v>9</v>
          </cell>
          <cell r="B483">
            <v>214</v>
          </cell>
          <cell r="C483">
            <v>8104</v>
          </cell>
          <cell r="D483">
            <v>711.02</v>
          </cell>
          <cell r="E483">
            <v>14</v>
          </cell>
          <cell r="F483">
            <v>20206.03</v>
          </cell>
          <cell r="H483">
            <v>2</v>
          </cell>
          <cell r="I483">
            <v>0</v>
          </cell>
          <cell r="J483">
            <v>5750.32</v>
          </cell>
          <cell r="K483">
            <v>0</v>
          </cell>
          <cell r="L483">
            <v>0</v>
          </cell>
          <cell r="M483">
            <v>0</v>
          </cell>
          <cell r="N483">
            <v>5750.32</v>
          </cell>
          <cell r="O483" t="str">
            <v>40 foizli kompensatsiyasi</v>
          </cell>
        </row>
        <row r="484">
          <cell r="A484">
            <v>9</v>
          </cell>
          <cell r="B484">
            <v>214</v>
          </cell>
          <cell r="C484">
            <v>8137</v>
          </cell>
          <cell r="D484">
            <v>711.02</v>
          </cell>
          <cell r="E484">
            <v>14</v>
          </cell>
          <cell r="F484">
            <v>20206.03</v>
          </cell>
          <cell r="H484">
            <v>2</v>
          </cell>
          <cell r="I484">
            <v>0</v>
          </cell>
          <cell r="J484">
            <v>4133.16</v>
          </cell>
          <cell r="K484">
            <v>0</v>
          </cell>
          <cell r="L484">
            <v>0</v>
          </cell>
          <cell r="M484">
            <v>0</v>
          </cell>
          <cell r="N484">
            <v>4133.16</v>
          </cell>
          <cell r="O484" t="str">
            <v>40 foizli kompensatsiyasi</v>
          </cell>
        </row>
        <row r="485">
          <cell r="A485">
            <v>9</v>
          </cell>
          <cell r="B485">
            <v>214</v>
          </cell>
          <cell r="C485">
            <v>8298</v>
          </cell>
          <cell r="D485">
            <v>711.02</v>
          </cell>
          <cell r="E485">
            <v>14</v>
          </cell>
          <cell r="F485">
            <v>20206.03</v>
          </cell>
          <cell r="H485">
            <v>2</v>
          </cell>
          <cell r="I485">
            <v>0</v>
          </cell>
          <cell r="J485">
            <v>2024.11</v>
          </cell>
          <cell r="K485">
            <v>0</v>
          </cell>
          <cell r="L485">
            <v>0</v>
          </cell>
          <cell r="M485">
            <v>0</v>
          </cell>
          <cell r="N485">
            <v>2024.11</v>
          </cell>
          <cell r="O485" t="str">
            <v>40 foizli kompensatsiyasi</v>
          </cell>
        </row>
        <row r="486">
          <cell r="A486">
            <v>9</v>
          </cell>
          <cell r="B486">
            <v>214</v>
          </cell>
          <cell r="C486">
            <v>8659</v>
          </cell>
          <cell r="D486">
            <v>711.02</v>
          </cell>
          <cell r="E486">
            <v>14</v>
          </cell>
          <cell r="F486">
            <v>20206.03</v>
          </cell>
          <cell r="H486">
            <v>2</v>
          </cell>
          <cell r="I486">
            <v>0</v>
          </cell>
          <cell r="J486">
            <v>1179.07</v>
          </cell>
          <cell r="K486">
            <v>370.77</v>
          </cell>
          <cell r="L486">
            <v>0</v>
          </cell>
          <cell r="M486">
            <v>0</v>
          </cell>
          <cell r="N486">
            <v>808.3</v>
          </cell>
          <cell r="O486" t="str">
            <v>40 foizli kompensatsiyasi</v>
          </cell>
        </row>
        <row r="487">
          <cell r="A487">
            <v>9</v>
          </cell>
          <cell r="B487">
            <v>214</v>
          </cell>
          <cell r="C487">
            <v>7783</v>
          </cell>
          <cell r="D487">
            <v>711.03</v>
          </cell>
          <cell r="E487">
            <v>14</v>
          </cell>
          <cell r="F487">
            <v>20206.04</v>
          </cell>
          <cell r="H487">
            <v>2</v>
          </cell>
          <cell r="I487">
            <v>0</v>
          </cell>
          <cell r="J487">
            <v>141.27000000000001</v>
          </cell>
          <cell r="K487">
            <v>0</v>
          </cell>
          <cell r="L487">
            <v>0</v>
          </cell>
          <cell r="M487">
            <v>0</v>
          </cell>
          <cell r="N487">
            <v>141.27000000000001</v>
          </cell>
          <cell r="O487" t="str">
            <v>Спец.счета по Госзайму 1982 г</v>
          </cell>
        </row>
        <row r="488">
          <cell r="A488">
            <v>9</v>
          </cell>
          <cell r="B488">
            <v>214</v>
          </cell>
          <cell r="C488">
            <v>7948</v>
          </cell>
          <cell r="D488">
            <v>711.03</v>
          </cell>
          <cell r="E488">
            <v>14</v>
          </cell>
          <cell r="F488">
            <v>20206.04</v>
          </cell>
          <cell r="H488">
            <v>2</v>
          </cell>
          <cell r="I488">
            <v>0</v>
          </cell>
          <cell r="J488">
            <v>127.19</v>
          </cell>
          <cell r="K488">
            <v>0</v>
          </cell>
          <cell r="L488">
            <v>0</v>
          </cell>
          <cell r="M488">
            <v>0</v>
          </cell>
          <cell r="N488">
            <v>127.19</v>
          </cell>
          <cell r="O488" t="str">
            <v>Спец.счета по Госзайму 1982 г</v>
          </cell>
        </row>
        <row r="489">
          <cell r="A489">
            <v>9</v>
          </cell>
          <cell r="B489">
            <v>214</v>
          </cell>
          <cell r="C489">
            <v>8002</v>
          </cell>
          <cell r="D489">
            <v>711.03</v>
          </cell>
          <cell r="E489">
            <v>14</v>
          </cell>
          <cell r="F489">
            <v>20206.04</v>
          </cell>
          <cell r="H489">
            <v>2</v>
          </cell>
          <cell r="I489">
            <v>0</v>
          </cell>
          <cell r="J489">
            <v>5.54</v>
          </cell>
          <cell r="K489">
            <v>0</v>
          </cell>
          <cell r="L489">
            <v>0</v>
          </cell>
          <cell r="M489">
            <v>0</v>
          </cell>
          <cell r="N489">
            <v>5.54</v>
          </cell>
          <cell r="O489" t="str">
            <v>Спец.счета по Госзайму 1982 г</v>
          </cell>
        </row>
        <row r="490">
          <cell r="A490">
            <v>9</v>
          </cell>
          <cell r="B490">
            <v>214</v>
          </cell>
          <cell r="C490">
            <v>8104</v>
          </cell>
          <cell r="D490">
            <v>711.03</v>
          </cell>
          <cell r="E490">
            <v>14</v>
          </cell>
          <cell r="F490">
            <v>20206.04</v>
          </cell>
          <cell r="H490">
            <v>2</v>
          </cell>
          <cell r="I490">
            <v>0</v>
          </cell>
          <cell r="J490">
            <v>46.56</v>
          </cell>
          <cell r="K490">
            <v>0</v>
          </cell>
          <cell r="L490">
            <v>0</v>
          </cell>
          <cell r="M490">
            <v>0</v>
          </cell>
          <cell r="N490">
            <v>46.56</v>
          </cell>
          <cell r="O490" t="str">
            <v>Спец.счета по Госзайму 1982 г</v>
          </cell>
        </row>
        <row r="491">
          <cell r="A491">
            <v>9</v>
          </cell>
          <cell r="B491">
            <v>214</v>
          </cell>
          <cell r="C491">
            <v>8137</v>
          </cell>
          <cell r="D491">
            <v>711.03</v>
          </cell>
          <cell r="E491">
            <v>14</v>
          </cell>
          <cell r="F491">
            <v>20206.04</v>
          </cell>
          <cell r="H491">
            <v>2</v>
          </cell>
          <cell r="I491">
            <v>0</v>
          </cell>
          <cell r="J491">
            <v>29.53</v>
          </cell>
          <cell r="K491">
            <v>0</v>
          </cell>
          <cell r="L491">
            <v>0.56000000000000005</v>
          </cell>
          <cell r="M491">
            <v>0</v>
          </cell>
          <cell r="N491">
            <v>30.09</v>
          </cell>
          <cell r="O491" t="str">
            <v>Спец.счета по Госзайму 1982 г</v>
          </cell>
        </row>
        <row r="492">
          <cell r="A492">
            <v>9</v>
          </cell>
          <cell r="B492">
            <v>214</v>
          </cell>
          <cell r="C492">
            <v>8298</v>
          </cell>
          <cell r="D492">
            <v>711.03</v>
          </cell>
          <cell r="E492">
            <v>14</v>
          </cell>
          <cell r="F492">
            <v>20206.04</v>
          </cell>
          <cell r="H492">
            <v>2</v>
          </cell>
          <cell r="I492">
            <v>0</v>
          </cell>
          <cell r="J492">
            <v>93.77</v>
          </cell>
          <cell r="K492">
            <v>0</v>
          </cell>
          <cell r="L492">
            <v>0</v>
          </cell>
          <cell r="M492">
            <v>0</v>
          </cell>
          <cell r="N492">
            <v>93.77</v>
          </cell>
          <cell r="O492" t="str">
            <v>Спец.счета по Госзайму 1982 г</v>
          </cell>
        </row>
        <row r="493">
          <cell r="A493">
            <v>9</v>
          </cell>
          <cell r="B493">
            <v>214</v>
          </cell>
          <cell r="C493">
            <v>8659</v>
          </cell>
          <cell r="D493">
            <v>711.03</v>
          </cell>
          <cell r="E493">
            <v>14</v>
          </cell>
          <cell r="F493">
            <v>20206.04</v>
          </cell>
          <cell r="H493">
            <v>2</v>
          </cell>
          <cell r="I493">
            <v>0</v>
          </cell>
          <cell r="J493">
            <v>39.130000000000003</v>
          </cell>
          <cell r="K493">
            <v>16.34</v>
          </cell>
          <cell r="L493">
            <v>0</v>
          </cell>
          <cell r="M493">
            <v>0</v>
          </cell>
          <cell r="N493">
            <v>22.79</v>
          </cell>
          <cell r="O493" t="str">
            <v>Спец.счета по Госзайму 1982 г</v>
          </cell>
        </row>
        <row r="494">
          <cell r="A494">
            <v>9</v>
          </cell>
          <cell r="B494">
            <v>214</v>
          </cell>
          <cell r="C494">
            <v>3563</v>
          </cell>
          <cell r="D494">
            <v>711.06</v>
          </cell>
          <cell r="E494">
            <v>14</v>
          </cell>
          <cell r="F494">
            <v>20606.03</v>
          </cell>
          <cell r="H494">
            <v>2</v>
          </cell>
          <cell r="I494">
            <v>0</v>
          </cell>
          <cell r="J494">
            <v>242041.38</v>
          </cell>
          <cell r="K494">
            <v>11373.48</v>
          </cell>
          <cell r="L494">
            <v>1385.8</v>
          </cell>
          <cell r="M494">
            <v>0</v>
          </cell>
          <cell r="N494">
            <v>232053.7</v>
          </cell>
          <cell r="O494" t="str">
            <v>Muddati 1 yildan 3 yilgacha bo`lgan muddatli-shartli omonati</v>
          </cell>
        </row>
        <row r="495">
          <cell r="A495">
            <v>9</v>
          </cell>
          <cell r="B495">
            <v>214</v>
          </cell>
          <cell r="C495">
            <v>5996</v>
          </cell>
          <cell r="D495">
            <v>711.06</v>
          </cell>
          <cell r="E495">
            <v>14</v>
          </cell>
          <cell r="F495">
            <v>20606.03</v>
          </cell>
          <cell r="H495">
            <v>2</v>
          </cell>
          <cell r="I495">
            <v>0</v>
          </cell>
          <cell r="J495">
            <v>69747.570000000007</v>
          </cell>
          <cell r="K495">
            <v>5638.46</v>
          </cell>
          <cell r="L495">
            <v>113.76</v>
          </cell>
          <cell r="M495">
            <v>0</v>
          </cell>
          <cell r="N495">
            <v>64222.87</v>
          </cell>
          <cell r="O495" t="str">
            <v>Muddati 1 yildan 3 yilgacha bo`lgan muddatli-shartli omonati</v>
          </cell>
        </row>
        <row r="496">
          <cell r="A496">
            <v>9</v>
          </cell>
          <cell r="B496">
            <v>214</v>
          </cell>
          <cell r="C496">
            <v>7783</v>
          </cell>
          <cell r="D496">
            <v>711.06</v>
          </cell>
          <cell r="E496">
            <v>14</v>
          </cell>
          <cell r="F496">
            <v>20606.03</v>
          </cell>
          <cell r="H496">
            <v>2</v>
          </cell>
          <cell r="I496">
            <v>0</v>
          </cell>
          <cell r="J496">
            <v>329549.19</v>
          </cell>
          <cell r="K496">
            <v>209.9</v>
          </cell>
          <cell r="L496">
            <v>13.46</v>
          </cell>
          <cell r="M496">
            <v>0</v>
          </cell>
          <cell r="N496">
            <v>329352.75</v>
          </cell>
          <cell r="O496" t="str">
            <v>Muddati 1 yildan 3 yilgacha bo`lgan muddatli-shartli omonati</v>
          </cell>
        </row>
        <row r="497">
          <cell r="A497">
            <v>9</v>
          </cell>
          <cell r="B497">
            <v>214</v>
          </cell>
          <cell r="C497">
            <v>7845</v>
          </cell>
          <cell r="D497">
            <v>711.06</v>
          </cell>
          <cell r="E497">
            <v>14</v>
          </cell>
          <cell r="F497">
            <v>20606.03</v>
          </cell>
          <cell r="H497">
            <v>2</v>
          </cell>
          <cell r="I497">
            <v>0</v>
          </cell>
          <cell r="J497">
            <v>72176.259999999995</v>
          </cell>
          <cell r="K497">
            <v>6900</v>
          </cell>
          <cell r="L497">
            <v>21400</v>
          </cell>
          <cell r="M497">
            <v>0</v>
          </cell>
          <cell r="N497">
            <v>86676.26</v>
          </cell>
          <cell r="O497" t="str">
            <v>Muddati 1 yildan 3 yilgacha bo`lgan muddatli-shartli omonati</v>
          </cell>
        </row>
        <row r="498">
          <cell r="A498">
            <v>9</v>
          </cell>
          <cell r="B498">
            <v>214</v>
          </cell>
          <cell r="C498">
            <v>7948</v>
          </cell>
          <cell r="D498">
            <v>711.06</v>
          </cell>
          <cell r="E498">
            <v>14</v>
          </cell>
          <cell r="F498">
            <v>20606.03</v>
          </cell>
          <cell r="H498">
            <v>2</v>
          </cell>
          <cell r="I498">
            <v>0</v>
          </cell>
          <cell r="J498">
            <v>12148.34</v>
          </cell>
          <cell r="K498">
            <v>21.37</v>
          </cell>
          <cell r="L498">
            <v>0.38</v>
          </cell>
          <cell r="M498">
            <v>0</v>
          </cell>
          <cell r="N498">
            <v>12127.35</v>
          </cell>
          <cell r="O498" t="str">
            <v>Muddati 1 yildan 3 yilgacha bo`lgan muddatli-shartli omonati</v>
          </cell>
        </row>
        <row r="499">
          <cell r="A499">
            <v>9</v>
          </cell>
          <cell r="B499">
            <v>214</v>
          </cell>
          <cell r="C499">
            <v>8002</v>
          </cell>
          <cell r="D499">
            <v>711.06</v>
          </cell>
          <cell r="E499">
            <v>14</v>
          </cell>
          <cell r="F499">
            <v>20606.03</v>
          </cell>
          <cell r="H499">
            <v>2</v>
          </cell>
          <cell r="I499">
            <v>0</v>
          </cell>
          <cell r="J499">
            <v>125400.1</v>
          </cell>
          <cell r="K499">
            <v>0</v>
          </cell>
          <cell r="L499">
            <v>0</v>
          </cell>
          <cell r="M499">
            <v>0</v>
          </cell>
          <cell r="N499">
            <v>125400.1</v>
          </cell>
          <cell r="O499" t="str">
            <v>Muddati 1 yildan 3 yilgacha bo`lgan muddatli-shartli omonati</v>
          </cell>
        </row>
        <row r="500">
          <cell r="A500">
            <v>9</v>
          </cell>
          <cell r="B500">
            <v>214</v>
          </cell>
          <cell r="C500">
            <v>8104</v>
          </cell>
          <cell r="D500">
            <v>711.06</v>
          </cell>
          <cell r="E500">
            <v>14</v>
          </cell>
          <cell r="F500">
            <v>20606.03</v>
          </cell>
          <cell r="H500">
            <v>2</v>
          </cell>
          <cell r="I500">
            <v>0</v>
          </cell>
          <cell r="J500">
            <v>33480.97</v>
          </cell>
          <cell r="K500">
            <v>9900</v>
          </cell>
          <cell r="L500">
            <v>9909.34</v>
          </cell>
          <cell r="M500">
            <v>0</v>
          </cell>
          <cell r="N500">
            <v>33490.31</v>
          </cell>
          <cell r="O500" t="str">
            <v>Muddati 1 yildan 3 yilgacha bo`lgan muddatli-shartli omonati</v>
          </cell>
        </row>
        <row r="501">
          <cell r="A501">
            <v>9</v>
          </cell>
          <cell r="B501">
            <v>214</v>
          </cell>
          <cell r="C501">
            <v>8137</v>
          </cell>
          <cell r="D501">
            <v>711.06</v>
          </cell>
          <cell r="E501">
            <v>14</v>
          </cell>
          <cell r="F501">
            <v>20606.03</v>
          </cell>
          <cell r="H501">
            <v>2</v>
          </cell>
          <cell r="I501">
            <v>0</v>
          </cell>
          <cell r="J501">
            <v>1269</v>
          </cell>
          <cell r="K501">
            <v>0</v>
          </cell>
          <cell r="L501">
            <v>0</v>
          </cell>
          <cell r="M501">
            <v>0</v>
          </cell>
          <cell r="N501">
            <v>1269</v>
          </cell>
          <cell r="O501" t="str">
            <v>Muddati 1 yildan 3 yilgacha bo`lgan muddatli-shartli omonati</v>
          </cell>
        </row>
        <row r="502">
          <cell r="A502">
            <v>9</v>
          </cell>
          <cell r="B502">
            <v>214</v>
          </cell>
          <cell r="C502">
            <v>8298</v>
          </cell>
          <cell r="D502">
            <v>711.06</v>
          </cell>
          <cell r="E502">
            <v>14</v>
          </cell>
          <cell r="F502">
            <v>20606.03</v>
          </cell>
          <cell r="H502">
            <v>2</v>
          </cell>
          <cell r="I502">
            <v>0</v>
          </cell>
          <cell r="J502">
            <v>16036.37</v>
          </cell>
          <cell r="K502">
            <v>891.44</v>
          </cell>
          <cell r="L502">
            <v>41.1</v>
          </cell>
          <cell r="M502">
            <v>0</v>
          </cell>
          <cell r="N502">
            <v>15186.03</v>
          </cell>
          <cell r="O502" t="str">
            <v>Muddati 1 yildan 3 yilgacha bo`lgan muddatli-shartli omonati</v>
          </cell>
        </row>
        <row r="503">
          <cell r="A503">
            <v>9</v>
          </cell>
          <cell r="B503">
            <v>214</v>
          </cell>
          <cell r="C503">
            <v>8533</v>
          </cell>
          <cell r="D503">
            <v>711.06</v>
          </cell>
          <cell r="E503">
            <v>14</v>
          </cell>
          <cell r="F503">
            <v>20606.03</v>
          </cell>
          <cell r="H503">
            <v>2</v>
          </cell>
          <cell r="I503">
            <v>0</v>
          </cell>
          <cell r="J503">
            <v>2498.17</v>
          </cell>
          <cell r="K503">
            <v>0</v>
          </cell>
          <cell r="L503">
            <v>0</v>
          </cell>
          <cell r="M503">
            <v>0</v>
          </cell>
          <cell r="N503">
            <v>2498.17</v>
          </cell>
          <cell r="O503" t="str">
            <v>Muddati 1 yildan 3 yilgacha bo`lgan muddatli-shartli omonati</v>
          </cell>
        </row>
        <row r="504">
          <cell r="A504">
            <v>9</v>
          </cell>
          <cell r="B504">
            <v>214</v>
          </cell>
          <cell r="C504">
            <v>8659</v>
          </cell>
          <cell r="D504">
            <v>711.06</v>
          </cell>
          <cell r="E504">
            <v>14</v>
          </cell>
          <cell r="F504">
            <v>20606.03</v>
          </cell>
          <cell r="H504">
            <v>2</v>
          </cell>
          <cell r="I504">
            <v>0</v>
          </cell>
          <cell r="J504">
            <v>65500.2</v>
          </cell>
          <cell r="K504">
            <v>22894.09</v>
          </cell>
          <cell r="L504">
            <v>0.06</v>
          </cell>
          <cell r="M504">
            <v>0</v>
          </cell>
          <cell r="N504">
            <v>42606.17</v>
          </cell>
          <cell r="O504" t="str">
            <v>Muddati 1 yildan 3 yilgacha bo`lgan muddatli-shartli omonati</v>
          </cell>
        </row>
        <row r="505">
          <cell r="A505">
            <v>9</v>
          </cell>
          <cell r="B505">
            <v>214</v>
          </cell>
          <cell r="C505">
            <v>3563</v>
          </cell>
          <cell r="D505">
            <v>711.07</v>
          </cell>
          <cell r="E505">
            <v>14</v>
          </cell>
          <cell r="F505">
            <v>20606.04</v>
          </cell>
          <cell r="H505">
            <v>2</v>
          </cell>
          <cell r="I505">
            <v>0</v>
          </cell>
          <cell r="J505">
            <v>525095.80000000005</v>
          </cell>
          <cell r="K505">
            <v>55196.82</v>
          </cell>
          <cell r="L505">
            <v>13441.06</v>
          </cell>
          <cell r="M505">
            <v>0</v>
          </cell>
          <cell r="N505">
            <v>483340.04</v>
          </cell>
          <cell r="O505" t="str">
            <v>Muddati 3 yildan 5 yilgacha bo`lgan muddatli-shartli omonati</v>
          </cell>
        </row>
        <row r="506">
          <cell r="A506">
            <v>9</v>
          </cell>
          <cell r="B506">
            <v>214</v>
          </cell>
          <cell r="C506">
            <v>5996</v>
          </cell>
          <cell r="D506">
            <v>711.07</v>
          </cell>
          <cell r="E506">
            <v>14</v>
          </cell>
          <cell r="F506">
            <v>20606.04</v>
          </cell>
          <cell r="H506">
            <v>2</v>
          </cell>
          <cell r="I506">
            <v>0</v>
          </cell>
          <cell r="J506">
            <v>41229.82</v>
          </cell>
          <cell r="K506">
            <v>659.31</v>
          </cell>
          <cell r="L506">
            <v>145.04</v>
          </cell>
          <cell r="M506">
            <v>0</v>
          </cell>
          <cell r="N506">
            <v>40715.550000000003</v>
          </cell>
          <cell r="O506" t="str">
            <v>Muddati 3 yildan 5 yilgacha bo`lgan muddatli-shartli omonati</v>
          </cell>
        </row>
        <row r="507">
          <cell r="A507">
            <v>9</v>
          </cell>
          <cell r="B507">
            <v>214</v>
          </cell>
          <cell r="C507">
            <v>7783</v>
          </cell>
          <cell r="D507">
            <v>711.07</v>
          </cell>
          <cell r="E507">
            <v>14</v>
          </cell>
          <cell r="F507">
            <v>20606.04</v>
          </cell>
          <cell r="H507">
            <v>2</v>
          </cell>
          <cell r="I507">
            <v>0</v>
          </cell>
          <cell r="J507">
            <v>70708.789999999994</v>
          </cell>
          <cell r="K507">
            <v>0</v>
          </cell>
          <cell r="L507">
            <v>0</v>
          </cell>
          <cell r="M507">
            <v>0</v>
          </cell>
          <cell r="N507">
            <v>70708.789999999994</v>
          </cell>
          <cell r="O507" t="str">
            <v>Muddati 3 yildan 5 yilgacha bo`lgan muddatli-shartli omonati</v>
          </cell>
        </row>
        <row r="508">
          <cell r="A508">
            <v>9</v>
          </cell>
          <cell r="B508">
            <v>214</v>
          </cell>
          <cell r="C508">
            <v>7845</v>
          </cell>
          <cell r="D508">
            <v>711.07</v>
          </cell>
          <cell r="E508">
            <v>14</v>
          </cell>
          <cell r="F508">
            <v>20606.04</v>
          </cell>
          <cell r="H508">
            <v>2</v>
          </cell>
          <cell r="I508">
            <v>0</v>
          </cell>
          <cell r="J508">
            <v>296887.09999999998</v>
          </cell>
          <cell r="K508">
            <v>72488.52</v>
          </cell>
          <cell r="L508">
            <v>354.51</v>
          </cell>
          <cell r="M508">
            <v>0</v>
          </cell>
          <cell r="N508">
            <v>224753.09</v>
          </cell>
          <cell r="O508" t="str">
            <v>Muddati 3 yildan 5 yilgacha bo`lgan muddatli-shartli omonati</v>
          </cell>
        </row>
        <row r="509">
          <cell r="A509">
            <v>9</v>
          </cell>
          <cell r="B509">
            <v>214</v>
          </cell>
          <cell r="C509">
            <v>7948</v>
          </cell>
          <cell r="D509">
            <v>711.07</v>
          </cell>
          <cell r="E509">
            <v>14</v>
          </cell>
          <cell r="F509">
            <v>20606.04</v>
          </cell>
          <cell r="H509">
            <v>2</v>
          </cell>
          <cell r="I509">
            <v>0</v>
          </cell>
          <cell r="J509">
            <v>6733.36</v>
          </cell>
          <cell r="K509">
            <v>0</v>
          </cell>
          <cell r="L509">
            <v>0</v>
          </cell>
          <cell r="M509">
            <v>0</v>
          </cell>
          <cell r="N509">
            <v>6733.36</v>
          </cell>
          <cell r="O509" t="str">
            <v>Muddati 3 yildan 5 yilgacha bo`lgan muddatli-shartli omonati</v>
          </cell>
        </row>
        <row r="510">
          <cell r="A510">
            <v>9</v>
          </cell>
          <cell r="B510">
            <v>214</v>
          </cell>
          <cell r="C510">
            <v>8002</v>
          </cell>
          <cell r="D510">
            <v>711.07</v>
          </cell>
          <cell r="E510">
            <v>14</v>
          </cell>
          <cell r="F510">
            <v>20606.04</v>
          </cell>
          <cell r="H510">
            <v>2</v>
          </cell>
          <cell r="I510">
            <v>0</v>
          </cell>
          <cell r="J510">
            <v>21305.24</v>
          </cell>
          <cell r="K510">
            <v>0</v>
          </cell>
          <cell r="L510">
            <v>0</v>
          </cell>
          <cell r="M510">
            <v>0</v>
          </cell>
          <cell r="N510">
            <v>21305.24</v>
          </cell>
          <cell r="O510" t="str">
            <v>Muddati 3 yildan 5 yilgacha bo`lgan muddatli-shartli omonati</v>
          </cell>
        </row>
        <row r="511">
          <cell r="A511">
            <v>9</v>
          </cell>
          <cell r="B511">
            <v>214</v>
          </cell>
          <cell r="C511">
            <v>8104</v>
          </cell>
          <cell r="D511">
            <v>711.07</v>
          </cell>
          <cell r="E511">
            <v>14</v>
          </cell>
          <cell r="F511">
            <v>20606.04</v>
          </cell>
          <cell r="H511">
            <v>2</v>
          </cell>
          <cell r="I511">
            <v>0</v>
          </cell>
          <cell r="J511">
            <v>25442.97</v>
          </cell>
          <cell r="K511">
            <v>430.5</v>
          </cell>
          <cell r="L511">
            <v>584.19000000000005</v>
          </cell>
          <cell r="M511">
            <v>0</v>
          </cell>
          <cell r="N511">
            <v>25596.66</v>
          </cell>
          <cell r="O511" t="str">
            <v>Muddati 3 yildan 5 yilgacha bo`lgan muddatli-shartli omonati</v>
          </cell>
        </row>
        <row r="512">
          <cell r="A512">
            <v>9</v>
          </cell>
          <cell r="B512">
            <v>214</v>
          </cell>
          <cell r="C512">
            <v>8137</v>
          </cell>
          <cell r="D512">
            <v>711.07</v>
          </cell>
          <cell r="E512">
            <v>14</v>
          </cell>
          <cell r="F512">
            <v>20606.04</v>
          </cell>
          <cell r="H512">
            <v>2</v>
          </cell>
          <cell r="I512">
            <v>0</v>
          </cell>
          <cell r="J512">
            <v>3011.29</v>
          </cell>
          <cell r="K512">
            <v>0</v>
          </cell>
          <cell r="L512">
            <v>0</v>
          </cell>
          <cell r="M512">
            <v>0</v>
          </cell>
          <cell r="N512">
            <v>3011.29</v>
          </cell>
          <cell r="O512" t="str">
            <v>Muddati 3 yildan 5 yilgacha bo`lgan muddatli-shartli omonati</v>
          </cell>
        </row>
        <row r="513">
          <cell r="A513">
            <v>9</v>
          </cell>
          <cell r="B513">
            <v>214</v>
          </cell>
          <cell r="C513">
            <v>8298</v>
          </cell>
          <cell r="D513">
            <v>711.07</v>
          </cell>
          <cell r="E513">
            <v>14</v>
          </cell>
          <cell r="F513">
            <v>20606.04</v>
          </cell>
          <cell r="H513">
            <v>2</v>
          </cell>
          <cell r="I513">
            <v>0</v>
          </cell>
          <cell r="J513">
            <v>13142.86</v>
          </cell>
          <cell r="K513">
            <v>736.29</v>
          </cell>
          <cell r="L513">
            <v>70.12</v>
          </cell>
          <cell r="M513">
            <v>0</v>
          </cell>
          <cell r="N513">
            <v>12476.69</v>
          </cell>
          <cell r="O513" t="str">
            <v>Muddati 3 yildan 5 yilgacha bo`lgan muddatli-shartli omonati</v>
          </cell>
        </row>
        <row r="514">
          <cell r="A514">
            <v>9</v>
          </cell>
          <cell r="B514">
            <v>214</v>
          </cell>
          <cell r="C514">
            <v>8533</v>
          </cell>
          <cell r="D514">
            <v>711.07</v>
          </cell>
          <cell r="E514">
            <v>14</v>
          </cell>
          <cell r="F514">
            <v>20606.04</v>
          </cell>
          <cell r="H514">
            <v>2</v>
          </cell>
          <cell r="I514">
            <v>0</v>
          </cell>
          <cell r="J514">
            <v>4350.8599999999997</v>
          </cell>
          <cell r="K514">
            <v>0</v>
          </cell>
          <cell r="L514">
            <v>0</v>
          </cell>
          <cell r="M514">
            <v>0</v>
          </cell>
          <cell r="N514">
            <v>4350.8599999999997</v>
          </cell>
          <cell r="O514" t="str">
            <v>Muddati 3 yildan 5 yilgacha bo`lgan muddatli-shartli omonati</v>
          </cell>
        </row>
        <row r="515">
          <cell r="A515">
            <v>9</v>
          </cell>
          <cell r="B515">
            <v>214</v>
          </cell>
          <cell r="C515">
            <v>8659</v>
          </cell>
          <cell r="D515">
            <v>711.07</v>
          </cell>
          <cell r="E515">
            <v>14</v>
          </cell>
          <cell r="F515">
            <v>20606.04</v>
          </cell>
          <cell r="H515">
            <v>2</v>
          </cell>
          <cell r="I515">
            <v>0</v>
          </cell>
          <cell r="J515">
            <v>5867.78</v>
          </cell>
          <cell r="K515">
            <v>4283.2</v>
          </cell>
          <cell r="L515">
            <v>0</v>
          </cell>
          <cell r="M515">
            <v>0</v>
          </cell>
          <cell r="N515">
            <v>1584.58</v>
          </cell>
          <cell r="O515" t="str">
            <v>Muddati 3 yildan 5 yilgacha bo`lgan muddatli-shartli omonati</v>
          </cell>
        </row>
        <row r="516">
          <cell r="A516">
            <v>9</v>
          </cell>
          <cell r="B516">
            <v>214</v>
          </cell>
          <cell r="C516">
            <v>3563</v>
          </cell>
          <cell r="D516">
            <v>711.08</v>
          </cell>
          <cell r="E516">
            <v>14</v>
          </cell>
          <cell r="F516">
            <v>20606.05</v>
          </cell>
          <cell r="H516">
            <v>2</v>
          </cell>
          <cell r="I516">
            <v>0</v>
          </cell>
          <cell r="J516">
            <v>1173856.54</v>
          </cell>
          <cell r="K516">
            <v>101061.9</v>
          </cell>
          <cell r="L516">
            <v>6470.79</v>
          </cell>
          <cell r="M516">
            <v>0</v>
          </cell>
          <cell r="N516">
            <v>1079265.43</v>
          </cell>
          <cell r="O516" t="str">
            <v>Muddati 5 yildan ortiq bo`lgan muddatli-shartli omonati</v>
          </cell>
        </row>
        <row r="517">
          <cell r="A517">
            <v>9</v>
          </cell>
          <cell r="B517">
            <v>214</v>
          </cell>
          <cell r="C517">
            <v>5996</v>
          </cell>
          <cell r="D517">
            <v>711.08</v>
          </cell>
          <cell r="E517">
            <v>14</v>
          </cell>
          <cell r="F517">
            <v>20606.05</v>
          </cell>
          <cell r="H517">
            <v>2</v>
          </cell>
          <cell r="I517">
            <v>0</v>
          </cell>
          <cell r="J517">
            <v>1166321.8899999999</v>
          </cell>
          <cell r="K517">
            <v>46638.15</v>
          </cell>
          <cell r="L517">
            <v>24672.76</v>
          </cell>
          <cell r="M517">
            <v>0</v>
          </cell>
          <cell r="N517">
            <v>1144356.5</v>
          </cell>
          <cell r="O517" t="str">
            <v>Muddati 5 yildan ortiq bo`lgan muddatli-shartli omonati</v>
          </cell>
        </row>
        <row r="518">
          <cell r="A518">
            <v>9</v>
          </cell>
          <cell r="B518">
            <v>214</v>
          </cell>
          <cell r="C518">
            <v>7783</v>
          </cell>
          <cell r="D518">
            <v>711.08</v>
          </cell>
          <cell r="E518">
            <v>14</v>
          </cell>
          <cell r="F518">
            <v>20606.05</v>
          </cell>
          <cell r="H518">
            <v>2</v>
          </cell>
          <cell r="I518">
            <v>0</v>
          </cell>
          <cell r="J518">
            <v>825998.93</v>
          </cell>
          <cell r="K518">
            <v>90968.55</v>
          </cell>
          <cell r="L518">
            <v>7922.5</v>
          </cell>
          <cell r="M518">
            <v>0</v>
          </cell>
          <cell r="N518">
            <v>742952.88</v>
          </cell>
          <cell r="O518" t="str">
            <v>Muddati 5 yildan ortiq bo`lgan muddatli-shartli omonati</v>
          </cell>
        </row>
        <row r="519">
          <cell r="A519">
            <v>9</v>
          </cell>
          <cell r="B519">
            <v>214</v>
          </cell>
          <cell r="C519">
            <v>7845</v>
          </cell>
          <cell r="D519">
            <v>711.08</v>
          </cell>
          <cell r="E519">
            <v>14</v>
          </cell>
          <cell r="F519">
            <v>20606.05</v>
          </cell>
          <cell r="H519">
            <v>2</v>
          </cell>
          <cell r="I519">
            <v>0</v>
          </cell>
          <cell r="J519">
            <v>588517.44999999995</v>
          </cell>
          <cell r="K519">
            <v>11464.66</v>
          </cell>
          <cell r="L519">
            <v>16652.32</v>
          </cell>
          <cell r="M519">
            <v>0</v>
          </cell>
          <cell r="N519">
            <v>593705.11</v>
          </cell>
          <cell r="O519" t="str">
            <v>Muddati 5 yildan ortiq bo`lgan muddatli-shartli omonati</v>
          </cell>
        </row>
        <row r="520">
          <cell r="A520">
            <v>9</v>
          </cell>
          <cell r="B520">
            <v>214</v>
          </cell>
          <cell r="C520">
            <v>7948</v>
          </cell>
          <cell r="D520">
            <v>711.08</v>
          </cell>
          <cell r="E520">
            <v>14</v>
          </cell>
          <cell r="F520">
            <v>20606.05</v>
          </cell>
          <cell r="H520">
            <v>2</v>
          </cell>
          <cell r="I520">
            <v>0</v>
          </cell>
          <cell r="J520">
            <v>514785.61</v>
          </cell>
          <cell r="K520">
            <v>40778.89</v>
          </cell>
          <cell r="L520">
            <v>2232.5300000000002</v>
          </cell>
          <cell r="M520">
            <v>0</v>
          </cell>
          <cell r="N520">
            <v>476239.25</v>
          </cell>
          <cell r="O520" t="str">
            <v>Muddati 5 yildan ortiq bo`lgan muddatli-shartli omonati</v>
          </cell>
        </row>
        <row r="521">
          <cell r="A521">
            <v>9</v>
          </cell>
          <cell r="B521">
            <v>214</v>
          </cell>
          <cell r="C521">
            <v>8002</v>
          </cell>
          <cell r="D521">
            <v>711.08</v>
          </cell>
          <cell r="E521">
            <v>14</v>
          </cell>
          <cell r="F521">
            <v>20606.05</v>
          </cell>
          <cell r="H521">
            <v>2</v>
          </cell>
          <cell r="I521">
            <v>0</v>
          </cell>
          <cell r="J521">
            <v>1132105.6399999999</v>
          </cell>
          <cell r="K521">
            <v>78885.570000000007</v>
          </cell>
          <cell r="L521">
            <v>44420.12</v>
          </cell>
          <cell r="M521">
            <v>0</v>
          </cell>
          <cell r="N521">
            <v>1097640.19</v>
          </cell>
          <cell r="O521" t="str">
            <v>Muddati 5 yildan ortiq bo`lgan muddatli-shartli omonati</v>
          </cell>
        </row>
        <row r="522">
          <cell r="A522">
            <v>9</v>
          </cell>
          <cell r="B522">
            <v>214</v>
          </cell>
          <cell r="C522">
            <v>8104</v>
          </cell>
          <cell r="D522">
            <v>711.08</v>
          </cell>
          <cell r="E522">
            <v>14</v>
          </cell>
          <cell r="F522">
            <v>20606.05</v>
          </cell>
          <cell r="H522">
            <v>2</v>
          </cell>
          <cell r="I522">
            <v>0</v>
          </cell>
          <cell r="J522">
            <v>1050048.6499999999</v>
          </cell>
          <cell r="K522">
            <v>73310.600000000006</v>
          </cell>
          <cell r="L522">
            <v>3833.5</v>
          </cell>
          <cell r="M522">
            <v>0</v>
          </cell>
          <cell r="N522">
            <v>980571.55</v>
          </cell>
          <cell r="O522" t="str">
            <v>Muddati 5 yildan ortiq bo`lgan muddatli-shartli omonati</v>
          </cell>
        </row>
        <row r="523">
          <cell r="A523">
            <v>9</v>
          </cell>
          <cell r="B523">
            <v>214</v>
          </cell>
          <cell r="C523">
            <v>8137</v>
          </cell>
          <cell r="D523">
            <v>711.08</v>
          </cell>
          <cell r="E523">
            <v>14</v>
          </cell>
          <cell r="F523">
            <v>20606.05</v>
          </cell>
          <cell r="H523">
            <v>2</v>
          </cell>
          <cell r="I523">
            <v>0</v>
          </cell>
          <cell r="J523">
            <v>312398.21000000002</v>
          </cell>
          <cell r="K523">
            <v>11988.54</v>
          </cell>
          <cell r="L523">
            <v>1371.32</v>
          </cell>
          <cell r="M523">
            <v>0</v>
          </cell>
          <cell r="N523">
            <v>301780.99</v>
          </cell>
          <cell r="O523" t="str">
            <v>Muddati 5 yildan ortiq bo`lgan muddatli-shartli omonati</v>
          </cell>
        </row>
        <row r="524">
          <cell r="A524">
            <v>9</v>
          </cell>
          <cell r="B524">
            <v>214</v>
          </cell>
          <cell r="C524">
            <v>8298</v>
          </cell>
          <cell r="D524">
            <v>711.08</v>
          </cell>
          <cell r="E524">
            <v>14</v>
          </cell>
          <cell r="F524">
            <v>20606.05</v>
          </cell>
          <cell r="H524">
            <v>2</v>
          </cell>
          <cell r="I524">
            <v>0</v>
          </cell>
          <cell r="J524">
            <v>283353.24</v>
          </cell>
          <cell r="K524">
            <v>17251.080000000002</v>
          </cell>
          <cell r="L524">
            <v>20231.91</v>
          </cell>
          <cell r="M524">
            <v>0</v>
          </cell>
          <cell r="N524">
            <v>286334.07</v>
          </cell>
          <cell r="O524" t="str">
            <v>Muddati 5 yildan ortiq bo`lgan muddatli-shartli omonati</v>
          </cell>
        </row>
        <row r="525">
          <cell r="A525">
            <v>9</v>
          </cell>
          <cell r="B525">
            <v>214</v>
          </cell>
          <cell r="C525">
            <v>8533</v>
          </cell>
          <cell r="D525">
            <v>711.08</v>
          </cell>
          <cell r="E525">
            <v>14</v>
          </cell>
          <cell r="F525">
            <v>20606.05</v>
          </cell>
          <cell r="H525">
            <v>2</v>
          </cell>
          <cell r="I525">
            <v>0</v>
          </cell>
          <cell r="J525">
            <v>108767.26</v>
          </cell>
          <cell r="K525">
            <v>4541.72</v>
          </cell>
          <cell r="L525">
            <v>94.61</v>
          </cell>
          <cell r="M525">
            <v>0</v>
          </cell>
          <cell r="N525">
            <v>104320.15</v>
          </cell>
          <cell r="O525" t="str">
            <v>Muddati 5 yildan ortiq bo`lgan muddatli-shartli omonati</v>
          </cell>
        </row>
        <row r="526">
          <cell r="A526">
            <v>9</v>
          </cell>
          <cell r="B526">
            <v>214</v>
          </cell>
          <cell r="C526">
            <v>8659</v>
          </cell>
          <cell r="D526">
            <v>711.08</v>
          </cell>
          <cell r="E526">
            <v>14</v>
          </cell>
          <cell r="F526">
            <v>20606.05</v>
          </cell>
          <cell r="H526">
            <v>2</v>
          </cell>
          <cell r="I526">
            <v>0</v>
          </cell>
          <cell r="J526">
            <v>278880.01</v>
          </cell>
          <cell r="K526">
            <v>189169.2</v>
          </cell>
          <cell r="L526">
            <v>31718.33</v>
          </cell>
          <cell r="M526">
            <v>0</v>
          </cell>
          <cell r="N526">
            <v>121429.14</v>
          </cell>
          <cell r="O526" t="str">
            <v>Muddati 5 yildan ortiq bo`lgan muddatli-shartli omonati</v>
          </cell>
        </row>
        <row r="527">
          <cell r="A527">
            <v>9</v>
          </cell>
          <cell r="B527">
            <v>214</v>
          </cell>
          <cell r="C527">
            <v>3563</v>
          </cell>
          <cell r="D527">
            <v>711.1</v>
          </cell>
          <cell r="E527">
            <v>14</v>
          </cell>
          <cell r="F527">
            <v>20406.03</v>
          </cell>
          <cell r="H527">
            <v>2</v>
          </cell>
          <cell r="I527">
            <v>0</v>
          </cell>
          <cell r="J527">
            <v>807574.94</v>
          </cell>
          <cell r="K527">
            <v>2684.4</v>
          </cell>
          <cell r="L527">
            <v>155833.94</v>
          </cell>
          <cell r="M527">
            <v>0</v>
          </cell>
          <cell r="N527">
            <v>960724.47999999998</v>
          </cell>
          <cell r="O527" t="str">
            <v>Целевые вклады на детей</v>
          </cell>
        </row>
        <row r="528">
          <cell r="A528">
            <v>9</v>
          </cell>
          <cell r="B528">
            <v>214</v>
          </cell>
          <cell r="C528">
            <v>5996</v>
          </cell>
          <cell r="D528">
            <v>711.1</v>
          </cell>
          <cell r="E528">
            <v>14</v>
          </cell>
          <cell r="F528">
            <v>20406.03</v>
          </cell>
          <cell r="H528">
            <v>2</v>
          </cell>
          <cell r="I528">
            <v>0</v>
          </cell>
          <cell r="J528">
            <v>467269.25</v>
          </cell>
          <cell r="K528">
            <v>71281.61</v>
          </cell>
          <cell r="L528">
            <v>67388.69</v>
          </cell>
          <cell r="M528">
            <v>0</v>
          </cell>
          <cell r="N528">
            <v>463376.33</v>
          </cell>
          <cell r="O528" t="str">
            <v>Целевые вклады на детей</v>
          </cell>
        </row>
        <row r="529">
          <cell r="A529">
            <v>9</v>
          </cell>
          <cell r="B529">
            <v>214</v>
          </cell>
          <cell r="C529">
            <v>7783</v>
          </cell>
          <cell r="D529">
            <v>711.1</v>
          </cell>
          <cell r="E529">
            <v>14</v>
          </cell>
          <cell r="F529">
            <v>20406.03</v>
          </cell>
          <cell r="H529">
            <v>2</v>
          </cell>
          <cell r="I529">
            <v>0</v>
          </cell>
          <cell r="J529">
            <v>193489.97</v>
          </cell>
          <cell r="K529">
            <v>1034.45</v>
          </cell>
          <cell r="L529">
            <v>9899.4500000000007</v>
          </cell>
          <cell r="M529">
            <v>0</v>
          </cell>
          <cell r="N529">
            <v>202354.97</v>
          </cell>
          <cell r="O529" t="str">
            <v>Целевые вклады на детей</v>
          </cell>
        </row>
        <row r="530">
          <cell r="A530">
            <v>9</v>
          </cell>
          <cell r="B530">
            <v>214</v>
          </cell>
          <cell r="C530">
            <v>7845</v>
          </cell>
          <cell r="D530">
            <v>711.1</v>
          </cell>
          <cell r="E530">
            <v>14</v>
          </cell>
          <cell r="F530">
            <v>20406.03</v>
          </cell>
          <cell r="H530">
            <v>2</v>
          </cell>
          <cell r="I530">
            <v>0</v>
          </cell>
          <cell r="J530">
            <v>188575.45</v>
          </cell>
          <cell r="K530">
            <v>0</v>
          </cell>
          <cell r="L530">
            <v>9300</v>
          </cell>
          <cell r="M530">
            <v>0</v>
          </cell>
          <cell r="N530">
            <v>197875.45</v>
          </cell>
          <cell r="O530" t="str">
            <v>Целевые вклады на детей</v>
          </cell>
        </row>
        <row r="531">
          <cell r="A531">
            <v>9</v>
          </cell>
          <cell r="B531">
            <v>214</v>
          </cell>
          <cell r="C531">
            <v>7948</v>
          </cell>
          <cell r="D531">
            <v>711.1</v>
          </cell>
          <cell r="E531">
            <v>14</v>
          </cell>
          <cell r="F531">
            <v>20406.03</v>
          </cell>
          <cell r="H531">
            <v>2</v>
          </cell>
          <cell r="I531">
            <v>0</v>
          </cell>
          <cell r="J531">
            <v>192208.85</v>
          </cell>
          <cell r="K531">
            <v>2610.19</v>
          </cell>
          <cell r="L531">
            <v>43014.19</v>
          </cell>
          <cell r="M531">
            <v>0</v>
          </cell>
          <cell r="N531">
            <v>232612.85</v>
          </cell>
          <cell r="O531" t="str">
            <v>Целевые вклады на детей</v>
          </cell>
        </row>
        <row r="532">
          <cell r="A532">
            <v>9</v>
          </cell>
          <cell r="B532">
            <v>214</v>
          </cell>
          <cell r="C532">
            <v>8002</v>
          </cell>
          <cell r="D532">
            <v>711.1</v>
          </cell>
          <cell r="E532">
            <v>14</v>
          </cell>
          <cell r="F532">
            <v>20406.03</v>
          </cell>
          <cell r="H532">
            <v>2</v>
          </cell>
          <cell r="I532">
            <v>0</v>
          </cell>
          <cell r="J532">
            <v>730505.82</v>
          </cell>
          <cell r="K532">
            <v>87871.039999999994</v>
          </cell>
          <cell r="L532">
            <v>529680.26</v>
          </cell>
          <cell r="M532">
            <v>0</v>
          </cell>
          <cell r="N532">
            <v>1172315.04</v>
          </cell>
          <cell r="O532" t="str">
            <v>Целевые вклады на детей</v>
          </cell>
        </row>
        <row r="533">
          <cell r="A533">
            <v>9</v>
          </cell>
          <cell r="B533">
            <v>214</v>
          </cell>
          <cell r="C533">
            <v>8104</v>
          </cell>
          <cell r="D533">
            <v>711.1</v>
          </cell>
          <cell r="E533">
            <v>14</v>
          </cell>
          <cell r="F533">
            <v>20406.03</v>
          </cell>
          <cell r="H533">
            <v>2</v>
          </cell>
          <cell r="I533">
            <v>0</v>
          </cell>
          <cell r="J533">
            <v>164769.07</v>
          </cell>
          <cell r="K533">
            <v>26128.93</v>
          </cell>
          <cell r="L533">
            <v>6400</v>
          </cell>
          <cell r="M533">
            <v>0</v>
          </cell>
          <cell r="N533">
            <v>145040.14000000001</v>
          </cell>
          <cell r="O533" t="str">
            <v>Целевые вклады на детей</v>
          </cell>
        </row>
        <row r="534">
          <cell r="A534">
            <v>9</v>
          </cell>
          <cell r="B534">
            <v>214</v>
          </cell>
          <cell r="C534">
            <v>8137</v>
          </cell>
          <cell r="D534">
            <v>711.1</v>
          </cell>
          <cell r="E534">
            <v>14</v>
          </cell>
          <cell r="F534">
            <v>20406.03</v>
          </cell>
          <cell r="H534">
            <v>2</v>
          </cell>
          <cell r="I534">
            <v>0</v>
          </cell>
          <cell r="J534">
            <v>180395.87</v>
          </cell>
          <cell r="K534">
            <v>47438.76</v>
          </cell>
          <cell r="L534">
            <v>53538.76</v>
          </cell>
          <cell r="M534">
            <v>0</v>
          </cell>
          <cell r="N534">
            <v>186495.87</v>
          </cell>
          <cell r="O534" t="str">
            <v>Целевые вклады на детей</v>
          </cell>
        </row>
        <row r="535">
          <cell r="A535">
            <v>9</v>
          </cell>
          <cell r="B535">
            <v>214</v>
          </cell>
          <cell r="C535">
            <v>8298</v>
          </cell>
          <cell r="D535">
            <v>711.1</v>
          </cell>
          <cell r="E535">
            <v>14</v>
          </cell>
          <cell r="F535">
            <v>20406.03</v>
          </cell>
          <cell r="H535">
            <v>2</v>
          </cell>
          <cell r="I535">
            <v>0</v>
          </cell>
          <cell r="J535">
            <v>271323.58</v>
          </cell>
          <cell r="K535">
            <v>800</v>
          </cell>
          <cell r="L535">
            <v>8630.98</v>
          </cell>
          <cell r="M535">
            <v>0</v>
          </cell>
          <cell r="N535">
            <v>279154.56</v>
          </cell>
          <cell r="O535" t="str">
            <v>Целевые вклады на детей</v>
          </cell>
        </row>
        <row r="536">
          <cell r="A536">
            <v>9</v>
          </cell>
          <cell r="B536">
            <v>214</v>
          </cell>
          <cell r="C536">
            <v>8533</v>
          </cell>
          <cell r="D536">
            <v>711.1</v>
          </cell>
          <cell r="E536">
            <v>14</v>
          </cell>
          <cell r="F536">
            <v>20406.03</v>
          </cell>
          <cell r="H536">
            <v>2</v>
          </cell>
          <cell r="I536">
            <v>0</v>
          </cell>
          <cell r="J536">
            <v>35239.599999999999</v>
          </cell>
          <cell r="K536">
            <v>0</v>
          </cell>
          <cell r="L536">
            <v>0</v>
          </cell>
          <cell r="M536">
            <v>0</v>
          </cell>
          <cell r="N536">
            <v>35239.599999999999</v>
          </cell>
          <cell r="O536" t="str">
            <v>Целевые вклады на детей</v>
          </cell>
        </row>
        <row r="537">
          <cell r="A537">
            <v>9</v>
          </cell>
          <cell r="B537">
            <v>214</v>
          </cell>
          <cell r="C537">
            <v>8659</v>
          </cell>
          <cell r="D537">
            <v>711.1</v>
          </cell>
          <cell r="E537">
            <v>14</v>
          </cell>
          <cell r="F537">
            <v>20406.03</v>
          </cell>
          <cell r="H537">
            <v>2</v>
          </cell>
          <cell r="I537">
            <v>0</v>
          </cell>
          <cell r="J537">
            <v>114241.81</v>
          </cell>
          <cell r="K537">
            <v>32831</v>
          </cell>
          <cell r="L537">
            <v>12448</v>
          </cell>
          <cell r="M537">
            <v>0</v>
          </cell>
          <cell r="N537">
            <v>93858.81</v>
          </cell>
          <cell r="O537" t="str">
            <v>Целевые вклады на детей</v>
          </cell>
        </row>
        <row r="538">
          <cell r="A538">
            <v>9</v>
          </cell>
          <cell r="B538">
            <v>214</v>
          </cell>
          <cell r="C538">
            <v>3563</v>
          </cell>
          <cell r="D538">
            <v>711.12</v>
          </cell>
          <cell r="E538">
            <v>14</v>
          </cell>
          <cell r="F538">
            <v>22402</v>
          </cell>
          <cell r="H538">
            <v>2</v>
          </cell>
          <cell r="I538">
            <v>0</v>
          </cell>
          <cell r="J538">
            <v>1220286.1399999999</v>
          </cell>
          <cell r="K538">
            <v>0</v>
          </cell>
          <cell r="L538">
            <v>0</v>
          </cell>
          <cell r="M538">
            <v>0</v>
          </cell>
          <cell r="N538">
            <v>1220286.1399999999</v>
          </cell>
          <cell r="O538" t="str">
            <v>Резерв процентов по вкладам</v>
          </cell>
        </row>
        <row r="539">
          <cell r="A539">
            <v>9</v>
          </cell>
          <cell r="B539">
            <v>214</v>
          </cell>
          <cell r="C539">
            <v>5996</v>
          </cell>
          <cell r="D539">
            <v>711.12</v>
          </cell>
          <cell r="E539">
            <v>14</v>
          </cell>
          <cell r="F539">
            <v>22402</v>
          </cell>
          <cell r="H539">
            <v>2</v>
          </cell>
          <cell r="I539">
            <v>0</v>
          </cell>
          <cell r="J539">
            <v>45827.43</v>
          </cell>
          <cell r="K539">
            <v>607959.91</v>
          </cell>
          <cell r="L539">
            <v>562132.47999999998</v>
          </cell>
          <cell r="M539">
            <v>0</v>
          </cell>
          <cell r="N539">
            <v>0</v>
          </cell>
          <cell r="O539" t="str">
            <v>Резерв процентов по вкладам</v>
          </cell>
        </row>
        <row r="540">
          <cell r="A540">
            <v>9</v>
          </cell>
          <cell r="B540">
            <v>214</v>
          </cell>
          <cell r="C540">
            <v>7783</v>
          </cell>
          <cell r="D540">
            <v>711.12</v>
          </cell>
          <cell r="E540">
            <v>14</v>
          </cell>
          <cell r="F540">
            <v>22402</v>
          </cell>
          <cell r="H540">
            <v>2</v>
          </cell>
          <cell r="I540">
            <v>0</v>
          </cell>
          <cell r="J540">
            <v>393563.35</v>
          </cell>
          <cell r="K540">
            <v>32.53</v>
          </cell>
          <cell r="L540">
            <v>519.01</v>
          </cell>
          <cell r="M540">
            <v>0</v>
          </cell>
          <cell r="N540">
            <v>394049.83</v>
          </cell>
          <cell r="O540" t="str">
            <v>Резерв процентов по вкладам</v>
          </cell>
        </row>
        <row r="541">
          <cell r="A541">
            <v>9</v>
          </cell>
          <cell r="B541">
            <v>214</v>
          </cell>
          <cell r="C541">
            <v>7845</v>
          </cell>
          <cell r="D541">
            <v>711.12</v>
          </cell>
          <cell r="E541">
            <v>14</v>
          </cell>
          <cell r="F541">
            <v>22402</v>
          </cell>
          <cell r="H541">
            <v>2</v>
          </cell>
          <cell r="I541">
            <v>0</v>
          </cell>
          <cell r="J541">
            <v>75743.210000000006</v>
          </cell>
          <cell r="K541">
            <v>0</v>
          </cell>
          <cell r="L541">
            <v>21210.87</v>
          </cell>
          <cell r="M541">
            <v>0</v>
          </cell>
          <cell r="N541">
            <v>96954.08</v>
          </cell>
          <cell r="O541" t="str">
            <v>Резерв процентов по вкладам</v>
          </cell>
        </row>
        <row r="542">
          <cell r="A542">
            <v>9</v>
          </cell>
          <cell r="B542">
            <v>214</v>
          </cell>
          <cell r="C542">
            <v>7948</v>
          </cell>
          <cell r="D542">
            <v>711.12</v>
          </cell>
          <cell r="E542">
            <v>14</v>
          </cell>
          <cell r="F542">
            <v>22402</v>
          </cell>
          <cell r="H542">
            <v>2</v>
          </cell>
          <cell r="I542">
            <v>0</v>
          </cell>
          <cell r="J542">
            <v>68969.490000000005</v>
          </cell>
          <cell r="K542">
            <v>0</v>
          </cell>
          <cell r="L542">
            <v>805.78</v>
          </cell>
          <cell r="M542">
            <v>0</v>
          </cell>
          <cell r="N542">
            <v>69775.27</v>
          </cell>
          <cell r="O542" t="str">
            <v>Резерв процентов по вкладам</v>
          </cell>
        </row>
        <row r="543">
          <cell r="A543">
            <v>9</v>
          </cell>
          <cell r="B543">
            <v>214</v>
          </cell>
          <cell r="C543">
            <v>8002</v>
          </cell>
          <cell r="D543">
            <v>711.12</v>
          </cell>
          <cell r="E543">
            <v>14</v>
          </cell>
          <cell r="F543">
            <v>22402</v>
          </cell>
          <cell r="H543">
            <v>2</v>
          </cell>
          <cell r="I543">
            <v>0</v>
          </cell>
          <cell r="J543">
            <v>937690.73</v>
          </cell>
          <cell r="K543">
            <v>116546.5</v>
          </cell>
          <cell r="L543">
            <v>43518.16</v>
          </cell>
          <cell r="M543">
            <v>0</v>
          </cell>
          <cell r="N543">
            <v>864662.39</v>
          </cell>
          <cell r="O543" t="str">
            <v>Резерв процентов по вкладам</v>
          </cell>
        </row>
        <row r="544">
          <cell r="A544">
            <v>9</v>
          </cell>
          <cell r="B544">
            <v>214</v>
          </cell>
          <cell r="C544">
            <v>8104</v>
          </cell>
          <cell r="D544">
            <v>711.12</v>
          </cell>
          <cell r="E544">
            <v>14</v>
          </cell>
          <cell r="F544">
            <v>22402</v>
          </cell>
          <cell r="H544">
            <v>2</v>
          </cell>
          <cell r="I544">
            <v>0</v>
          </cell>
          <cell r="J544">
            <v>0</v>
          </cell>
          <cell r="K544">
            <v>166684.32999999999</v>
          </cell>
          <cell r="L544">
            <v>166684.32999999999</v>
          </cell>
          <cell r="M544">
            <v>0</v>
          </cell>
          <cell r="N544">
            <v>0</v>
          </cell>
          <cell r="O544" t="str">
            <v>Резерв процентов по вкладам</v>
          </cell>
        </row>
        <row r="545">
          <cell r="A545">
            <v>9</v>
          </cell>
          <cell r="B545">
            <v>214</v>
          </cell>
          <cell r="C545">
            <v>8137</v>
          </cell>
          <cell r="D545">
            <v>711.12</v>
          </cell>
          <cell r="E545">
            <v>14</v>
          </cell>
          <cell r="F545">
            <v>22402</v>
          </cell>
          <cell r="H545">
            <v>2</v>
          </cell>
          <cell r="I545">
            <v>0</v>
          </cell>
          <cell r="J545">
            <v>37579.46</v>
          </cell>
          <cell r="K545">
            <v>0</v>
          </cell>
          <cell r="L545">
            <v>25144.27</v>
          </cell>
          <cell r="M545">
            <v>0</v>
          </cell>
          <cell r="N545">
            <v>62723.73</v>
          </cell>
          <cell r="O545" t="str">
            <v>Резерв процентов по вкладам</v>
          </cell>
        </row>
        <row r="546">
          <cell r="A546">
            <v>9</v>
          </cell>
          <cell r="B546">
            <v>214</v>
          </cell>
          <cell r="C546">
            <v>8298</v>
          </cell>
          <cell r="D546">
            <v>711.12</v>
          </cell>
          <cell r="E546">
            <v>14</v>
          </cell>
          <cell r="F546">
            <v>22402</v>
          </cell>
          <cell r="H546">
            <v>2</v>
          </cell>
          <cell r="I546">
            <v>0</v>
          </cell>
          <cell r="J546">
            <v>82075.59</v>
          </cell>
          <cell r="K546">
            <v>86300.1</v>
          </cell>
          <cell r="L546">
            <v>460420.49</v>
          </cell>
          <cell r="M546">
            <v>0</v>
          </cell>
          <cell r="N546">
            <v>456195.98</v>
          </cell>
          <cell r="O546" t="str">
            <v>Резерв процентов по вкладам</v>
          </cell>
        </row>
        <row r="547">
          <cell r="A547">
            <v>9</v>
          </cell>
          <cell r="B547">
            <v>214</v>
          </cell>
          <cell r="C547">
            <v>8533</v>
          </cell>
          <cell r="D547">
            <v>711.12</v>
          </cell>
          <cell r="E547">
            <v>14</v>
          </cell>
          <cell r="F547">
            <v>22402</v>
          </cell>
          <cell r="H547">
            <v>2</v>
          </cell>
          <cell r="I547">
            <v>0</v>
          </cell>
          <cell r="J547">
            <v>3879.89</v>
          </cell>
          <cell r="K547">
            <v>537628.73</v>
          </cell>
          <cell r="L547">
            <v>1158325.04</v>
          </cell>
          <cell r="M547">
            <v>0</v>
          </cell>
          <cell r="N547">
            <v>624576.19999999995</v>
          </cell>
          <cell r="O547" t="str">
            <v>Резерв процентов по вкладам</v>
          </cell>
        </row>
        <row r="548">
          <cell r="A548">
            <v>9</v>
          </cell>
          <cell r="B548">
            <v>214</v>
          </cell>
          <cell r="C548">
            <v>8659</v>
          </cell>
          <cell r="D548">
            <v>711.12</v>
          </cell>
          <cell r="E548">
            <v>14</v>
          </cell>
          <cell r="F548">
            <v>22402</v>
          </cell>
          <cell r="H548">
            <v>2</v>
          </cell>
          <cell r="I548">
            <v>0</v>
          </cell>
          <cell r="J548">
            <v>27320.34</v>
          </cell>
          <cell r="K548">
            <v>0</v>
          </cell>
          <cell r="L548">
            <v>101.65</v>
          </cell>
          <cell r="M548">
            <v>0</v>
          </cell>
          <cell r="N548">
            <v>27421.99</v>
          </cell>
          <cell r="O548" t="str">
            <v>Резерв процентов по вкладам</v>
          </cell>
        </row>
        <row r="549">
          <cell r="A549">
            <v>9</v>
          </cell>
          <cell r="B549">
            <v>214</v>
          </cell>
          <cell r="C549">
            <v>3563</v>
          </cell>
          <cell r="D549">
            <v>711.13</v>
          </cell>
          <cell r="E549">
            <v>14</v>
          </cell>
          <cell r="F549">
            <v>20206.060000000001</v>
          </cell>
          <cell r="H549">
            <v>2</v>
          </cell>
          <cell r="I549">
            <v>0</v>
          </cell>
          <cell r="J549">
            <v>8077.34</v>
          </cell>
          <cell r="K549">
            <v>190400</v>
          </cell>
          <cell r="L549">
            <v>290000</v>
          </cell>
          <cell r="M549">
            <v>0</v>
          </cell>
          <cell r="N549">
            <v>107677.34</v>
          </cell>
          <cell r="O549" t="str">
            <v>Счета граждан по ссуде на ИЖС</v>
          </cell>
        </row>
        <row r="550">
          <cell r="A550">
            <v>9</v>
          </cell>
          <cell r="B550">
            <v>214</v>
          </cell>
          <cell r="C550">
            <v>5996</v>
          </cell>
          <cell r="D550">
            <v>711.13</v>
          </cell>
          <cell r="E550">
            <v>14</v>
          </cell>
          <cell r="F550">
            <v>20206.060000000001</v>
          </cell>
          <cell r="H550">
            <v>2</v>
          </cell>
          <cell r="I550">
            <v>0</v>
          </cell>
          <cell r="J550">
            <v>290.52999999999997</v>
          </cell>
          <cell r="K550">
            <v>290.52999999999997</v>
          </cell>
          <cell r="L550">
            <v>0</v>
          </cell>
          <cell r="M550">
            <v>0</v>
          </cell>
          <cell r="N550">
            <v>0</v>
          </cell>
          <cell r="O550" t="str">
            <v>Счета граждан по ссуде на ИЖС</v>
          </cell>
        </row>
        <row r="551">
          <cell r="A551">
            <v>9</v>
          </cell>
          <cell r="B551">
            <v>214</v>
          </cell>
          <cell r="C551">
            <v>7783</v>
          </cell>
          <cell r="D551">
            <v>711.13</v>
          </cell>
          <cell r="E551">
            <v>14</v>
          </cell>
          <cell r="F551">
            <v>20206.060000000001</v>
          </cell>
          <cell r="H551">
            <v>2</v>
          </cell>
          <cell r="I551">
            <v>0</v>
          </cell>
          <cell r="J551">
            <v>1900.21</v>
          </cell>
          <cell r="K551">
            <v>0</v>
          </cell>
          <cell r="L551">
            <v>0</v>
          </cell>
          <cell r="M551">
            <v>0</v>
          </cell>
          <cell r="N551">
            <v>1900.21</v>
          </cell>
          <cell r="O551" t="str">
            <v>Счета граждан по ссуде на ИЖС</v>
          </cell>
        </row>
        <row r="552">
          <cell r="A552">
            <v>9</v>
          </cell>
          <cell r="B552">
            <v>214</v>
          </cell>
          <cell r="C552">
            <v>7845</v>
          </cell>
          <cell r="D552">
            <v>711.13</v>
          </cell>
          <cell r="E552">
            <v>14</v>
          </cell>
          <cell r="F552">
            <v>20206.060000000001</v>
          </cell>
          <cell r="H552">
            <v>2</v>
          </cell>
          <cell r="I552">
            <v>0</v>
          </cell>
          <cell r="J552">
            <v>2.2999999999999998</v>
          </cell>
          <cell r="K552">
            <v>2.2999999999999998</v>
          </cell>
          <cell r="L552">
            <v>0</v>
          </cell>
          <cell r="M552">
            <v>0</v>
          </cell>
          <cell r="N552">
            <v>0</v>
          </cell>
          <cell r="O552" t="str">
            <v>Счета граждан по ссуде на ИЖС</v>
          </cell>
        </row>
        <row r="553">
          <cell r="A553">
            <v>9</v>
          </cell>
          <cell r="B553">
            <v>214</v>
          </cell>
          <cell r="C553">
            <v>7948</v>
          </cell>
          <cell r="D553">
            <v>711.13</v>
          </cell>
          <cell r="E553">
            <v>14</v>
          </cell>
          <cell r="F553">
            <v>20206.060000000001</v>
          </cell>
          <cell r="H553">
            <v>2</v>
          </cell>
          <cell r="I553">
            <v>0</v>
          </cell>
          <cell r="J553">
            <v>100</v>
          </cell>
          <cell r="K553">
            <v>0</v>
          </cell>
          <cell r="L553">
            <v>0</v>
          </cell>
          <cell r="M553">
            <v>0</v>
          </cell>
          <cell r="N553">
            <v>100</v>
          </cell>
          <cell r="O553" t="str">
            <v>Счета граждан по ссуде на ИЖС</v>
          </cell>
        </row>
        <row r="554">
          <cell r="A554">
            <v>9</v>
          </cell>
          <cell r="B554">
            <v>214</v>
          </cell>
          <cell r="C554">
            <v>8002</v>
          </cell>
          <cell r="D554">
            <v>711.13</v>
          </cell>
          <cell r="E554">
            <v>14</v>
          </cell>
          <cell r="F554">
            <v>20206.060000000001</v>
          </cell>
          <cell r="H554">
            <v>2</v>
          </cell>
          <cell r="I554">
            <v>0</v>
          </cell>
          <cell r="J554">
            <v>19.489999999999998</v>
          </cell>
          <cell r="K554">
            <v>0</v>
          </cell>
          <cell r="L554">
            <v>0</v>
          </cell>
          <cell r="M554">
            <v>0</v>
          </cell>
          <cell r="N554">
            <v>19.489999999999998</v>
          </cell>
          <cell r="O554" t="str">
            <v>Счета граждан по ссуде на ИЖС</v>
          </cell>
        </row>
        <row r="555">
          <cell r="A555">
            <v>9</v>
          </cell>
          <cell r="B555">
            <v>214</v>
          </cell>
          <cell r="C555">
            <v>8104</v>
          </cell>
          <cell r="D555">
            <v>711.13</v>
          </cell>
          <cell r="E555">
            <v>14</v>
          </cell>
          <cell r="F555">
            <v>20206.060000000001</v>
          </cell>
          <cell r="H555">
            <v>2</v>
          </cell>
          <cell r="I555">
            <v>0</v>
          </cell>
          <cell r="J555">
            <v>103.32</v>
          </cell>
          <cell r="K555">
            <v>0</v>
          </cell>
          <cell r="L555">
            <v>0</v>
          </cell>
          <cell r="M555">
            <v>0</v>
          </cell>
          <cell r="N555">
            <v>103.32</v>
          </cell>
          <cell r="O555" t="str">
            <v>Счета граждан по ссуде на ИЖС</v>
          </cell>
        </row>
        <row r="556">
          <cell r="A556">
            <v>9</v>
          </cell>
          <cell r="B556">
            <v>214</v>
          </cell>
          <cell r="C556">
            <v>8137</v>
          </cell>
          <cell r="D556">
            <v>711.13</v>
          </cell>
          <cell r="E556">
            <v>14</v>
          </cell>
          <cell r="F556">
            <v>20206.060000000001</v>
          </cell>
          <cell r="H556">
            <v>2</v>
          </cell>
          <cell r="I556">
            <v>0</v>
          </cell>
          <cell r="J556">
            <v>140.49</v>
          </cell>
          <cell r="K556">
            <v>140.49</v>
          </cell>
          <cell r="L556">
            <v>0</v>
          </cell>
          <cell r="M556">
            <v>0</v>
          </cell>
          <cell r="N556">
            <v>0</v>
          </cell>
          <cell r="O556" t="str">
            <v>Счета граждан по ссуде на ИЖС</v>
          </cell>
        </row>
        <row r="557">
          <cell r="A557">
            <v>9</v>
          </cell>
          <cell r="B557">
            <v>214</v>
          </cell>
          <cell r="C557">
            <v>8298</v>
          </cell>
          <cell r="D557">
            <v>711.13</v>
          </cell>
          <cell r="E557">
            <v>14</v>
          </cell>
          <cell r="F557">
            <v>20206.060000000001</v>
          </cell>
          <cell r="H557">
            <v>2</v>
          </cell>
          <cell r="I557">
            <v>0</v>
          </cell>
          <cell r="J557">
            <v>109.65</v>
          </cell>
          <cell r="K557">
            <v>0</v>
          </cell>
          <cell r="L557">
            <v>0</v>
          </cell>
          <cell r="M557">
            <v>0</v>
          </cell>
          <cell r="N557">
            <v>109.65</v>
          </cell>
          <cell r="O557" t="str">
            <v>Счета граждан по ссуде на ИЖС</v>
          </cell>
        </row>
        <row r="558">
          <cell r="A558">
            <v>9</v>
          </cell>
          <cell r="B558">
            <v>214</v>
          </cell>
          <cell r="C558">
            <v>8659</v>
          </cell>
          <cell r="D558">
            <v>711.13</v>
          </cell>
          <cell r="E558">
            <v>14</v>
          </cell>
          <cell r="F558">
            <v>20206.060000000001</v>
          </cell>
          <cell r="H558">
            <v>2</v>
          </cell>
          <cell r="I558">
            <v>0</v>
          </cell>
          <cell r="J558">
            <v>12710</v>
          </cell>
          <cell r="K558">
            <v>0</v>
          </cell>
          <cell r="L558">
            <v>0</v>
          </cell>
          <cell r="M558">
            <v>0</v>
          </cell>
          <cell r="N558">
            <v>12710</v>
          </cell>
          <cell r="O558" t="str">
            <v>Счета граждан по ссуде на ИЖС</v>
          </cell>
        </row>
        <row r="559">
          <cell r="A559">
            <v>9</v>
          </cell>
          <cell r="B559">
            <v>214</v>
          </cell>
          <cell r="C559">
            <v>3563</v>
          </cell>
          <cell r="D559">
            <v>711.14</v>
          </cell>
          <cell r="E559">
            <v>14</v>
          </cell>
          <cell r="F559">
            <v>20206.07</v>
          </cell>
          <cell r="H559">
            <v>2</v>
          </cell>
          <cell r="I559">
            <v>0</v>
          </cell>
          <cell r="J559">
            <v>18415.73</v>
          </cell>
          <cell r="K559">
            <v>110483</v>
          </cell>
          <cell r="L559">
            <v>118340.65</v>
          </cell>
          <cell r="M559">
            <v>0</v>
          </cell>
          <cell r="N559">
            <v>26273.38</v>
          </cell>
          <cell r="O559" t="str">
            <v>Спецсчета граждан свыше 200 т.с рублей</v>
          </cell>
        </row>
        <row r="560">
          <cell r="A560">
            <v>9</v>
          </cell>
          <cell r="B560">
            <v>214</v>
          </cell>
          <cell r="C560">
            <v>5996</v>
          </cell>
          <cell r="D560">
            <v>711.14</v>
          </cell>
          <cell r="E560">
            <v>14</v>
          </cell>
          <cell r="F560">
            <v>20206.07</v>
          </cell>
          <cell r="H560">
            <v>2</v>
          </cell>
          <cell r="I560">
            <v>0</v>
          </cell>
          <cell r="J560">
            <v>63552.86</v>
          </cell>
          <cell r="K560">
            <v>3304.32</v>
          </cell>
          <cell r="L560">
            <v>853.5</v>
          </cell>
          <cell r="M560">
            <v>0</v>
          </cell>
          <cell r="N560">
            <v>61102.04</v>
          </cell>
          <cell r="O560" t="str">
            <v>Спецсчета граждан свыше 200 т.с рублей</v>
          </cell>
        </row>
        <row r="561">
          <cell r="A561">
            <v>9</v>
          </cell>
          <cell r="B561">
            <v>214</v>
          </cell>
          <cell r="C561">
            <v>7783</v>
          </cell>
          <cell r="D561">
            <v>711.14</v>
          </cell>
          <cell r="E561">
            <v>14</v>
          </cell>
          <cell r="F561">
            <v>20206.07</v>
          </cell>
          <cell r="H561">
            <v>2</v>
          </cell>
          <cell r="I561">
            <v>0</v>
          </cell>
          <cell r="J561">
            <v>22752.76</v>
          </cell>
          <cell r="K561">
            <v>784.11</v>
          </cell>
          <cell r="L561">
            <v>145.1</v>
          </cell>
          <cell r="M561">
            <v>0</v>
          </cell>
          <cell r="N561">
            <v>22113.75</v>
          </cell>
          <cell r="O561" t="str">
            <v>Спецсчета граждан свыше 200 т.с рублей</v>
          </cell>
        </row>
        <row r="562">
          <cell r="A562">
            <v>9</v>
          </cell>
          <cell r="B562">
            <v>214</v>
          </cell>
          <cell r="C562">
            <v>7845</v>
          </cell>
          <cell r="D562">
            <v>711.14</v>
          </cell>
          <cell r="E562">
            <v>14</v>
          </cell>
          <cell r="F562">
            <v>20206.07</v>
          </cell>
          <cell r="H562">
            <v>2</v>
          </cell>
          <cell r="I562">
            <v>0</v>
          </cell>
          <cell r="J562">
            <v>6816.63</v>
          </cell>
          <cell r="K562">
            <v>0</v>
          </cell>
          <cell r="L562">
            <v>0</v>
          </cell>
          <cell r="M562">
            <v>0</v>
          </cell>
          <cell r="N562">
            <v>6816.63</v>
          </cell>
          <cell r="O562" t="str">
            <v>Спецсчета граждан свыше 200 т.с рублей</v>
          </cell>
        </row>
        <row r="563">
          <cell r="A563">
            <v>9</v>
          </cell>
          <cell r="B563">
            <v>214</v>
          </cell>
          <cell r="C563">
            <v>7948</v>
          </cell>
          <cell r="D563">
            <v>711.14</v>
          </cell>
          <cell r="E563">
            <v>14</v>
          </cell>
          <cell r="F563">
            <v>20206.07</v>
          </cell>
          <cell r="H563">
            <v>2</v>
          </cell>
          <cell r="I563">
            <v>0</v>
          </cell>
          <cell r="J563">
            <v>139</v>
          </cell>
          <cell r="K563">
            <v>0</v>
          </cell>
          <cell r="L563">
            <v>0</v>
          </cell>
          <cell r="M563">
            <v>0</v>
          </cell>
          <cell r="N563">
            <v>139</v>
          </cell>
          <cell r="O563" t="str">
            <v>Спецсчета граждан свыше 200 т.с рублей</v>
          </cell>
        </row>
        <row r="564">
          <cell r="A564">
            <v>9</v>
          </cell>
          <cell r="B564">
            <v>214</v>
          </cell>
          <cell r="C564">
            <v>8002</v>
          </cell>
          <cell r="D564">
            <v>711.14</v>
          </cell>
          <cell r="E564">
            <v>14</v>
          </cell>
          <cell r="F564">
            <v>20206.07</v>
          </cell>
          <cell r="H564">
            <v>2</v>
          </cell>
          <cell r="I564">
            <v>0</v>
          </cell>
          <cell r="J564">
            <v>7213.48</v>
          </cell>
          <cell r="K564">
            <v>0</v>
          </cell>
          <cell r="L564">
            <v>0</v>
          </cell>
          <cell r="M564">
            <v>0</v>
          </cell>
          <cell r="N564">
            <v>7213.48</v>
          </cell>
          <cell r="O564" t="str">
            <v>Спецсчета граждан свыше 200 т.с рублей</v>
          </cell>
        </row>
        <row r="565">
          <cell r="A565">
            <v>9</v>
          </cell>
          <cell r="B565">
            <v>214</v>
          </cell>
          <cell r="C565">
            <v>8104</v>
          </cell>
          <cell r="D565">
            <v>711.14</v>
          </cell>
          <cell r="E565">
            <v>14</v>
          </cell>
          <cell r="F565">
            <v>20206.07</v>
          </cell>
          <cell r="H565">
            <v>2</v>
          </cell>
          <cell r="I565">
            <v>0</v>
          </cell>
          <cell r="J565">
            <v>9725.61</v>
          </cell>
          <cell r="K565">
            <v>0</v>
          </cell>
          <cell r="L565">
            <v>343.73</v>
          </cell>
          <cell r="M565">
            <v>0</v>
          </cell>
          <cell r="N565">
            <v>10069.34</v>
          </cell>
          <cell r="O565" t="str">
            <v>Спецсчета граждан свыше 200 т.с рублей</v>
          </cell>
        </row>
        <row r="566">
          <cell r="A566">
            <v>9</v>
          </cell>
          <cell r="B566">
            <v>214</v>
          </cell>
          <cell r="C566">
            <v>8137</v>
          </cell>
          <cell r="D566">
            <v>711.14</v>
          </cell>
          <cell r="E566">
            <v>14</v>
          </cell>
          <cell r="F566">
            <v>20206.07</v>
          </cell>
          <cell r="H566">
            <v>2</v>
          </cell>
          <cell r="I566">
            <v>0</v>
          </cell>
          <cell r="J566">
            <v>13418.53</v>
          </cell>
          <cell r="K566">
            <v>0</v>
          </cell>
          <cell r="L566">
            <v>0</v>
          </cell>
          <cell r="M566">
            <v>0</v>
          </cell>
          <cell r="N566">
            <v>13418.53</v>
          </cell>
          <cell r="O566" t="str">
            <v>Спецсчета граждан свыше 200 т.с рублей</v>
          </cell>
        </row>
        <row r="567">
          <cell r="A567">
            <v>9</v>
          </cell>
          <cell r="B567">
            <v>214</v>
          </cell>
          <cell r="C567">
            <v>8298</v>
          </cell>
          <cell r="D567">
            <v>711.14</v>
          </cell>
          <cell r="E567">
            <v>14</v>
          </cell>
          <cell r="F567">
            <v>20206.07</v>
          </cell>
          <cell r="H567">
            <v>2</v>
          </cell>
          <cell r="I567">
            <v>0</v>
          </cell>
          <cell r="J567">
            <v>24018.81</v>
          </cell>
          <cell r="K567">
            <v>0</v>
          </cell>
          <cell r="L567">
            <v>0</v>
          </cell>
          <cell r="M567">
            <v>0</v>
          </cell>
          <cell r="N567">
            <v>24018.81</v>
          </cell>
          <cell r="O567" t="str">
            <v>Спецсчета граждан свыше 200 т.с рублей</v>
          </cell>
        </row>
        <row r="568">
          <cell r="A568">
            <v>9</v>
          </cell>
          <cell r="B568">
            <v>214</v>
          </cell>
          <cell r="C568">
            <v>8533</v>
          </cell>
          <cell r="D568">
            <v>711.14</v>
          </cell>
          <cell r="E568">
            <v>14</v>
          </cell>
          <cell r="F568">
            <v>20206.07</v>
          </cell>
          <cell r="H568">
            <v>2</v>
          </cell>
          <cell r="I568">
            <v>0</v>
          </cell>
          <cell r="J568">
            <v>7430.87</v>
          </cell>
          <cell r="K568">
            <v>0</v>
          </cell>
          <cell r="L568">
            <v>0</v>
          </cell>
          <cell r="M568">
            <v>0</v>
          </cell>
          <cell r="N568">
            <v>7430.87</v>
          </cell>
          <cell r="O568" t="str">
            <v>Спецсчета граждан свыше 200 т.с рублей</v>
          </cell>
        </row>
        <row r="569">
          <cell r="A569">
            <v>9</v>
          </cell>
          <cell r="B569">
            <v>214</v>
          </cell>
          <cell r="C569">
            <v>8659</v>
          </cell>
          <cell r="D569">
            <v>711.14</v>
          </cell>
          <cell r="E569">
            <v>14</v>
          </cell>
          <cell r="F569">
            <v>20206.07</v>
          </cell>
          <cell r="H569">
            <v>2</v>
          </cell>
          <cell r="I569">
            <v>0</v>
          </cell>
          <cell r="J569">
            <v>3166.69</v>
          </cell>
          <cell r="K569">
            <v>0</v>
          </cell>
          <cell r="L569">
            <v>0</v>
          </cell>
          <cell r="M569">
            <v>0</v>
          </cell>
          <cell r="N569">
            <v>3166.69</v>
          </cell>
          <cell r="O569" t="str">
            <v>Спецсчета граждан свыше 200 т.с рублей</v>
          </cell>
        </row>
        <row r="570">
          <cell r="A570">
            <v>9</v>
          </cell>
          <cell r="B570">
            <v>214</v>
          </cell>
          <cell r="C570">
            <v>5996</v>
          </cell>
          <cell r="D570">
            <v>711.15</v>
          </cell>
          <cell r="E570">
            <v>14</v>
          </cell>
          <cell r="F570">
            <v>20406.04</v>
          </cell>
          <cell r="H570">
            <v>2</v>
          </cell>
          <cell r="I570">
            <v>0</v>
          </cell>
          <cell r="J570">
            <v>2400</v>
          </cell>
          <cell r="K570">
            <v>5069.6499999999996</v>
          </cell>
          <cell r="L570">
            <v>2669.65</v>
          </cell>
          <cell r="M570">
            <v>0</v>
          </cell>
          <cell r="N570">
            <v>0</v>
          </cell>
          <cell r="O570" t="str">
            <v>Ссудо-жилищный вклад</v>
          </cell>
        </row>
        <row r="571">
          <cell r="A571">
            <v>9</v>
          </cell>
          <cell r="B571">
            <v>214</v>
          </cell>
          <cell r="C571">
            <v>7845</v>
          </cell>
          <cell r="D571">
            <v>711.15</v>
          </cell>
          <cell r="E571">
            <v>14</v>
          </cell>
          <cell r="F571">
            <v>20406.04</v>
          </cell>
          <cell r="H571">
            <v>2</v>
          </cell>
          <cell r="I571">
            <v>0</v>
          </cell>
          <cell r="J571">
            <v>200</v>
          </cell>
          <cell r="K571">
            <v>200</v>
          </cell>
          <cell r="L571">
            <v>0</v>
          </cell>
          <cell r="M571">
            <v>0</v>
          </cell>
          <cell r="N571">
            <v>0</v>
          </cell>
          <cell r="O571" t="str">
            <v>Ссудо-жилищный вклад</v>
          </cell>
        </row>
        <row r="572">
          <cell r="A572">
            <v>9</v>
          </cell>
          <cell r="B572">
            <v>214</v>
          </cell>
          <cell r="C572">
            <v>7948</v>
          </cell>
          <cell r="D572">
            <v>711.15</v>
          </cell>
          <cell r="E572">
            <v>14</v>
          </cell>
          <cell r="F572">
            <v>20406.04</v>
          </cell>
          <cell r="H572">
            <v>2</v>
          </cell>
          <cell r="I572">
            <v>0</v>
          </cell>
          <cell r="J572">
            <v>17230</v>
          </cell>
          <cell r="K572">
            <v>19769.78</v>
          </cell>
          <cell r="L572">
            <v>2539.7800000000002</v>
          </cell>
          <cell r="M572">
            <v>0</v>
          </cell>
          <cell r="N572">
            <v>0</v>
          </cell>
          <cell r="O572" t="str">
            <v>Ссудо-жилищный вклад</v>
          </cell>
        </row>
        <row r="573">
          <cell r="A573">
            <v>9</v>
          </cell>
          <cell r="B573">
            <v>214</v>
          </cell>
          <cell r="C573">
            <v>8298</v>
          </cell>
          <cell r="D573">
            <v>711.15</v>
          </cell>
          <cell r="E573">
            <v>14</v>
          </cell>
          <cell r="F573">
            <v>20406.04</v>
          </cell>
          <cell r="H573">
            <v>2</v>
          </cell>
          <cell r="I573">
            <v>0</v>
          </cell>
          <cell r="J573">
            <v>100</v>
          </cell>
          <cell r="K573">
            <v>250100</v>
          </cell>
          <cell r="L573">
            <v>250000</v>
          </cell>
          <cell r="M573">
            <v>0</v>
          </cell>
          <cell r="N573">
            <v>0</v>
          </cell>
          <cell r="O573" t="str">
            <v>Ссудо-жилищный вклад</v>
          </cell>
        </row>
        <row r="574">
          <cell r="A574">
            <v>9</v>
          </cell>
          <cell r="B574">
            <v>214</v>
          </cell>
          <cell r="C574">
            <v>3563</v>
          </cell>
          <cell r="D574">
            <v>711.16</v>
          </cell>
          <cell r="E574">
            <v>14</v>
          </cell>
          <cell r="F574">
            <v>20206.080000000002</v>
          </cell>
          <cell r="H574">
            <v>2</v>
          </cell>
          <cell r="I574">
            <v>0</v>
          </cell>
          <cell r="J574">
            <v>207.28</v>
          </cell>
          <cell r="K574">
            <v>0</v>
          </cell>
          <cell r="L574">
            <v>0</v>
          </cell>
          <cell r="M574">
            <v>0</v>
          </cell>
          <cell r="N574">
            <v>207.28</v>
          </cell>
          <cell r="O574" t="str">
            <v>"O`quvchi" omonati</v>
          </cell>
        </row>
        <row r="575">
          <cell r="A575">
            <v>9</v>
          </cell>
          <cell r="B575">
            <v>214</v>
          </cell>
          <cell r="C575">
            <v>5996</v>
          </cell>
          <cell r="D575">
            <v>711.16</v>
          </cell>
          <cell r="E575">
            <v>14</v>
          </cell>
          <cell r="F575">
            <v>20206.080000000002</v>
          </cell>
          <cell r="H575">
            <v>2</v>
          </cell>
          <cell r="I575">
            <v>0</v>
          </cell>
          <cell r="J575">
            <v>3127.69</v>
          </cell>
          <cell r="K575">
            <v>575.44000000000005</v>
          </cell>
          <cell r="L575">
            <v>0</v>
          </cell>
          <cell r="M575">
            <v>0</v>
          </cell>
          <cell r="N575">
            <v>2552.25</v>
          </cell>
          <cell r="O575" t="str">
            <v>"O`quvchi" omonati</v>
          </cell>
        </row>
        <row r="576">
          <cell r="A576">
            <v>9</v>
          </cell>
          <cell r="B576">
            <v>214</v>
          </cell>
          <cell r="C576">
            <v>7783</v>
          </cell>
          <cell r="D576">
            <v>711.16</v>
          </cell>
          <cell r="E576">
            <v>14</v>
          </cell>
          <cell r="F576">
            <v>20206.080000000002</v>
          </cell>
          <cell r="H576">
            <v>2</v>
          </cell>
          <cell r="I576">
            <v>0</v>
          </cell>
          <cell r="J576">
            <v>2299.5500000000002</v>
          </cell>
          <cell r="K576">
            <v>72</v>
          </cell>
          <cell r="L576">
            <v>0</v>
          </cell>
          <cell r="M576">
            <v>0</v>
          </cell>
          <cell r="N576">
            <v>2227.5500000000002</v>
          </cell>
          <cell r="O576" t="str">
            <v>"O`quvchi" omonati</v>
          </cell>
        </row>
        <row r="577">
          <cell r="A577">
            <v>9</v>
          </cell>
          <cell r="B577">
            <v>214</v>
          </cell>
          <cell r="C577">
            <v>7845</v>
          </cell>
          <cell r="D577">
            <v>711.16</v>
          </cell>
          <cell r="E577">
            <v>14</v>
          </cell>
          <cell r="F577">
            <v>20206.080000000002</v>
          </cell>
          <cell r="H577">
            <v>2</v>
          </cell>
          <cell r="I577">
            <v>0</v>
          </cell>
          <cell r="J577">
            <v>5746</v>
          </cell>
          <cell r="K577">
            <v>0</v>
          </cell>
          <cell r="L577">
            <v>0</v>
          </cell>
          <cell r="M577">
            <v>0</v>
          </cell>
          <cell r="N577">
            <v>5746</v>
          </cell>
          <cell r="O577" t="str">
            <v>"O`quvchi" omonati</v>
          </cell>
        </row>
        <row r="578">
          <cell r="A578">
            <v>9</v>
          </cell>
          <cell r="B578">
            <v>214</v>
          </cell>
          <cell r="C578">
            <v>7948</v>
          </cell>
          <cell r="D578">
            <v>711.16</v>
          </cell>
          <cell r="E578">
            <v>14</v>
          </cell>
          <cell r="F578">
            <v>20206.080000000002</v>
          </cell>
          <cell r="H578">
            <v>2</v>
          </cell>
          <cell r="I578">
            <v>0</v>
          </cell>
          <cell r="J578">
            <v>2095.48</v>
          </cell>
          <cell r="K578">
            <v>0</v>
          </cell>
          <cell r="L578">
            <v>0</v>
          </cell>
          <cell r="M578">
            <v>0</v>
          </cell>
          <cell r="N578">
            <v>2095.48</v>
          </cell>
          <cell r="O578" t="str">
            <v>"O`quvchi" omonati</v>
          </cell>
        </row>
        <row r="579">
          <cell r="A579">
            <v>9</v>
          </cell>
          <cell r="B579">
            <v>214</v>
          </cell>
          <cell r="C579">
            <v>8002</v>
          </cell>
          <cell r="D579">
            <v>711.16</v>
          </cell>
          <cell r="E579">
            <v>14</v>
          </cell>
          <cell r="F579">
            <v>20206.080000000002</v>
          </cell>
          <cell r="H579">
            <v>2</v>
          </cell>
          <cell r="I579">
            <v>0</v>
          </cell>
          <cell r="J579">
            <v>12619.42</v>
          </cell>
          <cell r="K579">
            <v>2026.16</v>
          </cell>
          <cell r="L579">
            <v>1331.62</v>
          </cell>
          <cell r="M579">
            <v>0</v>
          </cell>
          <cell r="N579">
            <v>11924.88</v>
          </cell>
          <cell r="O579" t="str">
            <v>"O`quvchi" omonati</v>
          </cell>
        </row>
        <row r="580">
          <cell r="A580">
            <v>9</v>
          </cell>
          <cell r="B580">
            <v>214</v>
          </cell>
          <cell r="C580">
            <v>8104</v>
          </cell>
          <cell r="D580">
            <v>711.16</v>
          </cell>
          <cell r="E580">
            <v>14</v>
          </cell>
          <cell r="F580">
            <v>20206.080000000002</v>
          </cell>
          <cell r="H580">
            <v>2</v>
          </cell>
          <cell r="I580">
            <v>0</v>
          </cell>
          <cell r="J580">
            <v>4506.17</v>
          </cell>
          <cell r="K580">
            <v>0</v>
          </cell>
          <cell r="L580">
            <v>5.05</v>
          </cell>
          <cell r="M580">
            <v>0</v>
          </cell>
          <cell r="N580">
            <v>4511.22</v>
          </cell>
          <cell r="O580" t="str">
            <v>"O`quvchi" omonati</v>
          </cell>
        </row>
        <row r="581">
          <cell r="A581">
            <v>9</v>
          </cell>
          <cell r="B581">
            <v>214</v>
          </cell>
          <cell r="C581">
            <v>8137</v>
          </cell>
          <cell r="D581">
            <v>711.16</v>
          </cell>
          <cell r="E581">
            <v>14</v>
          </cell>
          <cell r="F581">
            <v>20206.080000000002</v>
          </cell>
          <cell r="H581">
            <v>2</v>
          </cell>
          <cell r="I581">
            <v>0</v>
          </cell>
          <cell r="J581">
            <v>3673.92</v>
          </cell>
          <cell r="K581">
            <v>1529.56</v>
          </cell>
          <cell r="L581">
            <v>1529.56</v>
          </cell>
          <cell r="M581">
            <v>0</v>
          </cell>
          <cell r="N581">
            <v>3673.92</v>
          </cell>
          <cell r="O581" t="str">
            <v>"O`quvchi" omonati</v>
          </cell>
        </row>
        <row r="582">
          <cell r="A582">
            <v>9</v>
          </cell>
          <cell r="B582">
            <v>214</v>
          </cell>
          <cell r="C582">
            <v>8298</v>
          </cell>
          <cell r="D582">
            <v>711.16</v>
          </cell>
          <cell r="E582">
            <v>14</v>
          </cell>
          <cell r="F582">
            <v>20206.080000000002</v>
          </cell>
          <cell r="H582">
            <v>2</v>
          </cell>
          <cell r="I582">
            <v>0</v>
          </cell>
          <cell r="J582">
            <v>2917.76</v>
          </cell>
          <cell r="K582">
            <v>0</v>
          </cell>
          <cell r="L582">
            <v>0</v>
          </cell>
          <cell r="M582">
            <v>0</v>
          </cell>
          <cell r="N582">
            <v>2917.76</v>
          </cell>
          <cell r="O582" t="str">
            <v>"O`quvchi" omonati</v>
          </cell>
        </row>
        <row r="583">
          <cell r="A583">
            <v>9</v>
          </cell>
          <cell r="B583">
            <v>214</v>
          </cell>
          <cell r="C583">
            <v>8533</v>
          </cell>
          <cell r="D583">
            <v>711.16</v>
          </cell>
          <cell r="E583">
            <v>14</v>
          </cell>
          <cell r="F583">
            <v>20206.080000000002</v>
          </cell>
          <cell r="H583">
            <v>2</v>
          </cell>
          <cell r="I583">
            <v>0</v>
          </cell>
          <cell r="J583">
            <v>311.25</v>
          </cell>
          <cell r="K583">
            <v>0</v>
          </cell>
          <cell r="L583">
            <v>0</v>
          </cell>
          <cell r="M583">
            <v>0</v>
          </cell>
          <cell r="N583">
            <v>311.25</v>
          </cell>
          <cell r="O583" t="str">
            <v>"O`quvchi" omonati</v>
          </cell>
        </row>
        <row r="584">
          <cell r="A584">
            <v>9</v>
          </cell>
          <cell r="B584">
            <v>214</v>
          </cell>
          <cell r="C584">
            <v>8659</v>
          </cell>
          <cell r="D584">
            <v>711.16</v>
          </cell>
          <cell r="E584">
            <v>14</v>
          </cell>
          <cell r="F584">
            <v>20206.080000000002</v>
          </cell>
          <cell r="H584">
            <v>2</v>
          </cell>
          <cell r="I584">
            <v>0</v>
          </cell>
          <cell r="J584">
            <v>6784.27</v>
          </cell>
          <cell r="K584">
            <v>2747.44</v>
          </cell>
          <cell r="L584">
            <v>1.1200000000000001</v>
          </cell>
          <cell r="M584">
            <v>0</v>
          </cell>
          <cell r="N584">
            <v>4037.95</v>
          </cell>
          <cell r="O584" t="str">
            <v>"O`quvchi" omonati</v>
          </cell>
        </row>
        <row r="585">
          <cell r="A585">
            <v>9</v>
          </cell>
          <cell r="B585">
            <v>214</v>
          </cell>
          <cell r="C585">
            <v>3563</v>
          </cell>
          <cell r="D585">
            <v>711.18</v>
          </cell>
          <cell r="E585">
            <v>0</v>
          </cell>
          <cell r="F585">
            <v>20206.18</v>
          </cell>
          <cell r="H585">
            <v>0</v>
          </cell>
          <cell r="I585">
            <v>0</v>
          </cell>
          <cell r="J585">
            <v>190327295.75</v>
          </cell>
          <cell r="K585">
            <v>53326530.810000002</v>
          </cell>
          <cell r="L585">
            <v>2515307.1800000002</v>
          </cell>
          <cell r="M585">
            <v>0</v>
          </cell>
          <cell r="N585">
            <v>139516072.12</v>
          </cell>
          <cell r="O585" t="str">
            <v>Вклад "Индексация"</v>
          </cell>
        </row>
        <row r="586">
          <cell r="A586">
            <v>9</v>
          </cell>
          <cell r="B586">
            <v>214</v>
          </cell>
          <cell r="C586">
            <v>5996</v>
          </cell>
          <cell r="D586">
            <v>711.18</v>
          </cell>
          <cell r="E586">
            <v>0</v>
          </cell>
          <cell r="F586">
            <v>20206.18</v>
          </cell>
          <cell r="H586">
            <v>0</v>
          </cell>
          <cell r="I586">
            <v>0</v>
          </cell>
          <cell r="J586">
            <v>215543219.68000001</v>
          </cell>
          <cell r="K586">
            <v>64916756.039999999</v>
          </cell>
          <cell r="L586">
            <v>6430453.5300000003</v>
          </cell>
          <cell r="M586">
            <v>0</v>
          </cell>
          <cell r="N586">
            <v>157056917.16999999</v>
          </cell>
          <cell r="O586" t="str">
            <v>"Indeksatsiya" omonati</v>
          </cell>
        </row>
        <row r="587">
          <cell r="A587">
            <v>9</v>
          </cell>
          <cell r="B587">
            <v>214</v>
          </cell>
          <cell r="C587">
            <v>7783</v>
          </cell>
          <cell r="D587">
            <v>711.18</v>
          </cell>
          <cell r="E587">
            <v>0</v>
          </cell>
          <cell r="F587">
            <v>20206.18</v>
          </cell>
          <cell r="H587">
            <v>0</v>
          </cell>
          <cell r="I587">
            <v>0</v>
          </cell>
          <cell r="J587">
            <v>136373763.53999999</v>
          </cell>
          <cell r="K587">
            <v>35367782.710000001</v>
          </cell>
          <cell r="L587">
            <v>4349100.71</v>
          </cell>
          <cell r="M587">
            <v>0</v>
          </cell>
          <cell r="N587">
            <v>105355081.54000001</v>
          </cell>
          <cell r="O587" t="str">
            <v>Вклад "Индексация"</v>
          </cell>
        </row>
        <row r="588">
          <cell r="A588">
            <v>9</v>
          </cell>
          <cell r="B588">
            <v>214</v>
          </cell>
          <cell r="C588">
            <v>7845</v>
          </cell>
          <cell r="D588">
            <v>711.18</v>
          </cell>
          <cell r="E588">
            <v>0</v>
          </cell>
          <cell r="F588">
            <v>20206.18</v>
          </cell>
          <cell r="H588">
            <v>0</v>
          </cell>
          <cell r="I588">
            <v>0</v>
          </cell>
          <cell r="J588">
            <v>68384691</v>
          </cell>
          <cell r="K588">
            <v>17872954.969999999</v>
          </cell>
          <cell r="L588">
            <v>806746.37</v>
          </cell>
          <cell r="M588">
            <v>0</v>
          </cell>
          <cell r="N588">
            <v>51318482.399999999</v>
          </cell>
          <cell r="O588" t="str">
            <v>"Indeksatsiya" omonati</v>
          </cell>
        </row>
        <row r="589">
          <cell r="A589">
            <v>9</v>
          </cell>
          <cell r="B589">
            <v>214</v>
          </cell>
          <cell r="C589">
            <v>7948</v>
          </cell>
          <cell r="D589">
            <v>711.18</v>
          </cell>
          <cell r="E589">
            <v>0</v>
          </cell>
          <cell r="F589">
            <v>20206.18</v>
          </cell>
          <cell r="H589">
            <v>0</v>
          </cell>
          <cell r="I589">
            <v>0</v>
          </cell>
          <cell r="J589">
            <v>66549937.490000002</v>
          </cell>
          <cell r="K589">
            <v>18947707.23</v>
          </cell>
          <cell r="L589">
            <v>819439.29</v>
          </cell>
          <cell r="M589">
            <v>0</v>
          </cell>
          <cell r="N589">
            <v>48421669.549999997</v>
          </cell>
          <cell r="O589" t="str">
            <v>"Indeksatsiya" omonati</v>
          </cell>
        </row>
        <row r="590">
          <cell r="A590">
            <v>9</v>
          </cell>
          <cell r="B590">
            <v>214</v>
          </cell>
          <cell r="C590">
            <v>8002</v>
          </cell>
          <cell r="D590">
            <v>711.18</v>
          </cell>
          <cell r="E590">
            <v>0</v>
          </cell>
          <cell r="F590">
            <v>20206.18</v>
          </cell>
          <cell r="H590">
            <v>0</v>
          </cell>
          <cell r="I590">
            <v>0</v>
          </cell>
          <cell r="J590">
            <v>41771835.25</v>
          </cell>
          <cell r="K590">
            <v>12067002.35</v>
          </cell>
          <cell r="L590">
            <v>0</v>
          </cell>
          <cell r="M590">
            <v>0</v>
          </cell>
          <cell r="N590">
            <v>29704832.899999999</v>
          </cell>
          <cell r="O590" t="str">
            <v>"Indeksatsiya" omonati</v>
          </cell>
        </row>
        <row r="591">
          <cell r="A591">
            <v>9</v>
          </cell>
          <cell r="B591">
            <v>214</v>
          </cell>
          <cell r="C591">
            <v>8104</v>
          </cell>
          <cell r="D591">
            <v>711.18</v>
          </cell>
          <cell r="E591">
            <v>0</v>
          </cell>
          <cell r="F591">
            <v>20206.18</v>
          </cell>
          <cell r="H591">
            <v>2</v>
          </cell>
          <cell r="I591">
            <v>0</v>
          </cell>
          <cell r="J591">
            <v>67932627.459999993</v>
          </cell>
          <cell r="K591">
            <v>18320649.359999999</v>
          </cell>
          <cell r="L591">
            <v>70178.16</v>
          </cell>
          <cell r="M591">
            <v>0</v>
          </cell>
          <cell r="N591">
            <v>49682156.259999998</v>
          </cell>
          <cell r="O591" t="str">
            <v>"Indeksatsiya" omonati</v>
          </cell>
        </row>
        <row r="592">
          <cell r="A592">
            <v>9</v>
          </cell>
          <cell r="B592">
            <v>214</v>
          </cell>
          <cell r="C592">
            <v>8137</v>
          </cell>
          <cell r="D592">
            <v>711.18</v>
          </cell>
          <cell r="E592">
            <v>0</v>
          </cell>
          <cell r="F592">
            <v>20206.18</v>
          </cell>
          <cell r="H592">
            <v>2</v>
          </cell>
          <cell r="I592">
            <v>0</v>
          </cell>
          <cell r="J592">
            <v>38703733.009999998</v>
          </cell>
          <cell r="K592">
            <v>10012166.310000001</v>
          </cell>
          <cell r="L592">
            <v>218979.41</v>
          </cell>
          <cell r="M592">
            <v>0</v>
          </cell>
          <cell r="N592">
            <v>28910546.109999999</v>
          </cell>
          <cell r="O592" t="str">
            <v>"Indeksatsiya" omonati</v>
          </cell>
        </row>
        <row r="593">
          <cell r="A593">
            <v>9</v>
          </cell>
          <cell r="B593">
            <v>214</v>
          </cell>
          <cell r="C593">
            <v>8298</v>
          </cell>
          <cell r="D593">
            <v>711.18</v>
          </cell>
          <cell r="E593">
            <v>0</v>
          </cell>
          <cell r="F593">
            <v>20206.18</v>
          </cell>
          <cell r="H593">
            <v>0</v>
          </cell>
          <cell r="I593">
            <v>0</v>
          </cell>
          <cell r="J593">
            <v>19633225.809999999</v>
          </cell>
          <cell r="K593">
            <v>6816493.3899999997</v>
          </cell>
          <cell r="L593">
            <v>320329.37</v>
          </cell>
          <cell r="M593">
            <v>0</v>
          </cell>
          <cell r="N593">
            <v>13137061.789999999</v>
          </cell>
          <cell r="O593" t="str">
            <v>"Indeksatsiya" omonati</v>
          </cell>
        </row>
        <row r="594">
          <cell r="A594">
            <v>9</v>
          </cell>
          <cell r="B594">
            <v>214</v>
          </cell>
          <cell r="C594">
            <v>8533</v>
          </cell>
          <cell r="D594">
            <v>711.18</v>
          </cell>
          <cell r="E594">
            <v>0</v>
          </cell>
          <cell r="F594">
            <v>20206.18</v>
          </cell>
          <cell r="H594">
            <v>0</v>
          </cell>
          <cell r="I594">
            <v>0</v>
          </cell>
          <cell r="J594">
            <v>19886441.129999999</v>
          </cell>
          <cell r="K594">
            <v>5689195.5999999996</v>
          </cell>
          <cell r="L594">
            <v>246357.6</v>
          </cell>
          <cell r="M594">
            <v>0</v>
          </cell>
          <cell r="N594">
            <v>14443603.130000001</v>
          </cell>
          <cell r="O594" t="str">
            <v>"Indeksatsiya" omonati</v>
          </cell>
        </row>
        <row r="595">
          <cell r="A595">
            <v>9</v>
          </cell>
          <cell r="B595">
            <v>214</v>
          </cell>
          <cell r="C595">
            <v>8659</v>
          </cell>
          <cell r="D595">
            <v>711.18</v>
          </cell>
          <cell r="E595">
            <v>0</v>
          </cell>
          <cell r="F595">
            <v>20206.18</v>
          </cell>
          <cell r="H595">
            <v>0</v>
          </cell>
          <cell r="I595">
            <v>0</v>
          </cell>
          <cell r="J595">
            <v>17458299.32</v>
          </cell>
          <cell r="K595">
            <v>11143738.34</v>
          </cell>
          <cell r="L595">
            <v>0</v>
          </cell>
          <cell r="M595">
            <v>0</v>
          </cell>
          <cell r="N595">
            <v>6314560.9800000004</v>
          </cell>
          <cell r="O595" t="str">
            <v>"Indeksatsiya" omonati</v>
          </cell>
        </row>
        <row r="596">
          <cell r="A596">
            <v>9</v>
          </cell>
          <cell r="B596">
            <v>214</v>
          </cell>
          <cell r="C596">
            <v>3563</v>
          </cell>
          <cell r="D596">
            <v>711.21</v>
          </cell>
          <cell r="E596">
            <v>14</v>
          </cell>
          <cell r="F596">
            <v>20206.09</v>
          </cell>
          <cell r="H596">
            <v>2</v>
          </cell>
          <cell r="I596">
            <v>0</v>
          </cell>
          <cell r="J596">
            <v>75085.53</v>
          </cell>
          <cell r="K596">
            <v>80458.259999999995</v>
          </cell>
          <cell r="L596">
            <v>8430.23</v>
          </cell>
          <cell r="M596">
            <v>0</v>
          </cell>
          <cell r="N596">
            <v>3057.5</v>
          </cell>
          <cell r="O596" t="str">
            <v>"Omad" omonati</v>
          </cell>
        </row>
        <row r="597">
          <cell r="A597">
            <v>9</v>
          </cell>
          <cell r="B597">
            <v>214</v>
          </cell>
          <cell r="C597">
            <v>5996</v>
          </cell>
          <cell r="D597">
            <v>711.21</v>
          </cell>
          <cell r="E597">
            <v>14</v>
          </cell>
          <cell r="F597">
            <v>20206.09</v>
          </cell>
          <cell r="H597">
            <v>2</v>
          </cell>
          <cell r="I597">
            <v>0</v>
          </cell>
          <cell r="J597">
            <v>11004.29</v>
          </cell>
          <cell r="K597">
            <v>0</v>
          </cell>
          <cell r="L597">
            <v>0</v>
          </cell>
          <cell r="M597">
            <v>0</v>
          </cell>
          <cell r="N597">
            <v>11004.29</v>
          </cell>
          <cell r="O597" t="str">
            <v>"Omad" omonati</v>
          </cell>
        </row>
        <row r="598">
          <cell r="A598">
            <v>9</v>
          </cell>
          <cell r="B598">
            <v>214</v>
          </cell>
          <cell r="C598">
            <v>7783</v>
          </cell>
          <cell r="D598">
            <v>711.21</v>
          </cell>
          <cell r="E598">
            <v>14</v>
          </cell>
          <cell r="F598">
            <v>20206.09</v>
          </cell>
          <cell r="H598">
            <v>2</v>
          </cell>
          <cell r="I598">
            <v>0</v>
          </cell>
          <cell r="J598">
            <v>20864.580000000002</v>
          </cell>
          <cell r="K598">
            <v>0</v>
          </cell>
          <cell r="L598">
            <v>0</v>
          </cell>
          <cell r="M598">
            <v>0</v>
          </cell>
          <cell r="N598">
            <v>20864.580000000002</v>
          </cell>
          <cell r="O598" t="str">
            <v>"Omad" omonati</v>
          </cell>
        </row>
        <row r="599">
          <cell r="A599">
            <v>9</v>
          </cell>
          <cell r="B599">
            <v>214</v>
          </cell>
          <cell r="C599">
            <v>7948</v>
          </cell>
          <cell r="D599">
            <v>711.21</v>
          </cell>
          <cell r="E599">
            <v>14</v>
          </cell>
          <cell r="F599">
            <v>20206.09</v>
          </cell>
          <cell r="H599">
            <v>2</v>
          </cell>
          <cell r="I599">
            <v>0</v>
          </cell>
          <cell r="J599">
            <v>374857.16</v>
          </cell>
          <cell r="K599">
            <v>52604.78</v>
          </cell>
          <cell r="L599">
            <v>34367.360000000001</v>
          </cell>
          <cell r="M599">
            <v>0</v>
          </cell>
          <cell r="N599">
            <v>356619.74</v>
          </cell>
          <cell r="O599" t="str">
            <v>"Omad" omonati</v>
          </cell>
        </row>
        <row r="600">
          <cell r="A600">
            <v>9</v>
          </cell>
          <cell r="B600">
            <v>214</v>
          </cell>
          <cell r="C600">
            <v>8002</v>
          </cell>
          <cell r="D600">
            <v>711.21</v>
          </cell>
          <cell r="E600">
            <v>14</v>
          </cell>
          <cell r="F600">
            <v>20206.09</v>
          </cell>
          <cell r="H600">
            <v>2</v>
          </cell>
          <cell r="I600">
            <v>0</v>
          </cell>
          <cell r="J600">
            <v>1452226.85</v>
          </cell>
          <cell r="K600">
            <v>842118.55</v>
          </cell>
          <cell r="L600">
            <v>769657.7</v>
          </cell>
          <cell r="M600">
            <v>0</v>
          </cell>
          <cell r="N600">
            <v>1379766</v>
          </cell>
          <cell r="O600" t="str">
            <v>"Omad" omonati</v>
          </cell>
        </row>
        <row r="601">
          <cell r="A601">
            <v>9</v>
          </cell>
          <cell r="B601">
            <v>214</v>
          </cell>
          <cell r="C601">
            <v>8104</v>
          </cell>
          <cell r="D601">
            <v>711.21</v>
          </cell>
          <cell r="E601">
            <v>14</v>
          </cell>
          <cell r="F601">
            <v>20206.09</v>
          </cell>
          <cell r="H601">
            <v>2</v>
          </cell>
          <cell r="I601">
            <v>0</v>
          </cell>
          <cell r="J601">
            <v>29742.89</v>
          </cell>
          <cell r="K601">
            <v>28133.14</v>
          </cell>
          <cell r="L601">
            <v>27471.58</v>
          </cell>
          <cell r="M601">
            <v>0</v>
          </cell>
          <cell r="N601">
            <v>29081.33</v>
          </cell>
          <cell r="O601" t="str">
            <v>"Omad" omonati</v>
          </cell>
        </row>
        <row r="602">
          <cell r="A602">
            <v>9</v>
          </cell>
          <cell r="B602">
            <v>214</v>
          </cell>
          <cell r="C602">
            <v>8137</v>
          </cell>
          <cell r="D602">
            <v>711.21</v>
          </cell>
          <cell r="E602">
            <v>14</v>
          </cell>
          <cell r="F602">
            <v>20206.09</v>
          </cell>
          <cell r="H602">
            <v>2</v>
          </cell>
          <cell r="I602">
            <v>0</v>
          </cell>
          <cell r="J602">
            <v>1035615.38</v>
          </cell>
          <cell r="K602">
            <v>768119.48</v>
          </cell>
          <cell r="L602">
            <v>395498.01</v>
          </cell>
          <cell r="M602">
            <v>0</v>
          </cell>
          <cell r="N602">
            <v>662993.91</v>
          </cell>
          <cell r="O602" t="str">
            <v>"Omad" omonati</v>
          </cell>
        </row>
        <row r="603">
          <cell r="A603">
            <v>9</v>
          </cell>
          <cell r="B603">
            <v>214</v>
          </cell>
          <cell r="C603">
            <v>8298</v>
          </cell>
          <cell r="D603">
            <v>711.21</v>
          </cell>
          <cell r="E603">
            <v>14</v>
          </cell>
          <cell r="F603">
            <v>20206.09</v>
          </cell>
          <cell r="H603">
            <v>2</v>
          </cell>
          <cell r="I603">
            <v>0</v>
          </cell>
          <cell r="J603">
            <v>202487.6</v>
          </cell>
          <cell r="K603">
            <v>1197125.01</v>
          </cell>
          <cell r="L603">
            <v>1177138.78</v>
          </cell>
          <cell r="M603">
            <v>0</v>
          </cell>
          <cell r="N603">
            <v>182501.37</v>
          </cell>
          <cell r="O603" t="str">
            <v>"Omad" omonati</v>
          </cell>
        </row>
        <row r="604">
          <cell r="A604">
            <v>9</v>
          </cell>
          <cell r="B604">
            <v>214</v>
          </cell>
          <cell r="C604">
            <v>8659</v>
          </cell>
          <cell r="D604">
            <v>711.21</v>
          </cell>
          <cell r="E604">
            <v>14</v>
          </cell>
          <cell r="F604">
            <v>20206.09</v>
          </cell>
          <cell r="H604">
            <v>2</v>
          </cell>
          <cell r="I604">
            <v>0</v>
          </cell>
          <cell r="J604">
            <v>15673.84</v>
          </cell>
          <cell r="K604">
            <v>14414.48</v>
          </cell>
          <cell r="L604">
            <v>0</v>
          </cell>
          <cell r="M604">
            <v>0</v>
          </cell>
          <cell r="N604">
            <v>1259.3599999999999</v>
          </cell>
          <cell r="O604" t="str">
            <v>"Omad" omonati</v>
          </cell>
        </row>
        <row r="605">
          <cell r="A605">
            <v>9</v>
          </cell>
          <cell r="B605">
            <v>214</v>
          </cell>
          <cell r="C605">
            <v>3563</v>
          </cell>
          <cell r="D605">
            <v>711.23</v>
          </cell>
          <cell r="E605">
            <v>0</v>
          </cell>
          <cell r="F605">
            <v>20206.12</v>
          </cell>
          <cell r="H605">
            <v>0</v>
          </cell>
          <cell r="I605">
            <v>0</v>
          </cell>
          <cell r="J605">
            <v>2447434</v>
          </cell>
          <cell r="K605">
            <v>3536409</v>
          </cell>
          <cell r="L605">
            <v>1411789</v>
          </cell>
          <cell r="M605">
            <v>0</v>
          </cell>
          <cell r="N605">
            <v>322814</v>
          </cell>
          <cell r="O605" t="str">
            <v>Беспроцентные вклады по пособиям на детей до 16 лет</v>
          </cell>
        </row>
        <row r="606">
          <cell r="A606">
            <v>9</v>
          </cell>
          <cell r="B606">
            <v>214</v>
          </cell>
          <cell r="C606">
            <v>5996</v>
          </cell>
          <cell r="D606">
            <v>711.23</v>
          </cell>
          <cell r="E606">
            <v>0</v>
          </cell>
          <cell r="F606">
            <v>20206.12</v>
          </cell>
          <cell r="H606">
            <v>0</v>
          </cell>
          <cell r="I606">
            <v>0</v>
          </cell>
          <cell r="J606">
            <v>3743027</v>
          </cell>
          <cell r="K606">
            <v>18820799.5</v>
          </cell>
          <cell r="L606">
            <v>16011406</v>
          </cell>
          <cell r="M606">
            <v>0</v>
          </cell>
          <cell r="N606">
            <v>933633.5</v>
          </cell>
          <cell r="O606" t="str">
            <v>Беспроцентные вклады по пособиям на детей до 16 лет</v>
          </cell>
        </row>
        <row r="607">
          <cell r="A607">
            <v>9</v>
          </cell>
          <cell r="B607">
            <v>214</v>
          </cell>
          <cell r="C607">
            <v>7783</v>
          </cell>
          <cell r="D607">
            <v>711.23</v>
          </cell>
          <cell r="E607">
            <v>0</v>
          </cell>
          <cell r="F607">
            <v>20206.12</v>
          </cell>
          <cell r="H607">
            <v>0</v>
          </cell>
          <cell r="I607">
            <v>0</v>
          </cell>
          <cell r="J607">
            <v>1335479.5</v>
          </cell>
          <cell r="K607">
            <v>6445193.5</v>
          </cell>
          <cell r="L607">
            <v>5840222</v>
          </cell>
          <cell r="M607">
            <v>0</v>
          </cell>
          <cell r="N607">
            <v>730508</v>
          </cell>
          <cell r="O607" t="str">
            <v>Беспроцентные вклады по пособиям на детей до 16 лет</v>
          </cell>
        </row>
        <row r="608">
          <cell r="A608">
            <v>9</v>
          </cell>
          <cell r="B608">
            <v>214</v>
          </cell>
          <cell r="C608">
            <v>7845</v>
          </cell>
          <cell r="D608">
            <v>711.23</v>
          </cell>
          <cell r="E608">
            <v>0</v>
          </cell>
          <cell r="F608">
            <v>20206.12</v>
          </cell>
          <cell r="H608">
            <v>0</v>
          </cell>
          <cell r="I608">
            <v>0</v>
          </cell>
          <cell r="J608">
            <v>513287</v>
          </cell>
          <cell r="K608">
            <v>1023114</v>
          </cell>
          <cell r="L608">
            <v>509827</v>
          </cell>
          <cell r="M608">
            <v>0</v>
          </cell>
          <cell r="N608">
            <v>0</v>
          </cell>
          <cell r="O608" t="str">
            <v>Беспроцентные вклады по пособиям на детей до 16 лет</v>
          </cell>
        </row>
        <row r="609">
          <cell r="A609">
            <v>9</v>
          </cell>
          <cell r="B609">
            <v>214</v>
          </cell>
          <cell r="C609">
            <v>7948</v>
          </cell>
          <cell r="D609">
            <v>711.23</v>
          </cell>
          <cell r="E609">
            <v>0</v>
          </cell>
          <cell r="F609">
            <v>20206.12</v>
          </cell>
          <cell r="H609">
            <v>0</v>
          </cell>
          <cell r="I609">
            <v>0</v>
          </cell>
          <cell r="J609">
            <v>3018868</v>
          </cell>
          <cell r="K609">
            <v>3654167.5</v>
          </cell>
          <cell r="L609">
            <v>656656</v>
          </cell>
          <cell r="M609">
            <v>0</v>
          </cell>
          <cell r="N609">
            <v>21356.5</v>
          </cell>
          <cell r="O609" t="str">
            <v>Беспроцентные вклады по пособиям на детей до 16 лет</v>
          </cell>
        </row>
        <row r="610">
          <cell r="A610">
            <v>9</v>
          </cell>
          <cell r="B610">
            <v>214</v>
          </cell>
          <cell r="C610">
            <v>8002</v>
          </cell>
          <cell r="D610">
            <v>711.23</v>
          </cell>
          <cell r="E610">
            <v>0</v>
          </cell>
          <cell r="F610">
            <v>20206.12</v>
          </cell>
          <cell r="H610">
            <v>0</v>
          </cell>
          <cell r="I610">
            <v>0</v>
          </cell>
          <cell r="J610">
            <v>236494</v>
          </cell>
          <cell r="K610">
            <v>1275150</v>
          </cell>
          <cell r="L610">
            <v>1038656</v>
          </cell>
          <cell r="M610">
            <v>0</v>
          </cell>
          <cell r="N610">
            <v>0</v>
          </cell>
          <cell r="O610" t="str">
            <v>Беспроцентные вклады по пособиям на детей до 16 лет</v>
          </cell>
        </row>
        <row r="611">
          <cell r="A611">
            <v>9</v>
          </cell>
          <cell r="B611">
            <v>214</v>
          </cell>
          <cell r="C611">
            <v>8104</v>
          </cell>
          <cell r="D611">
            <v>711.23</v>
          </cell>
          <cell r="E611">
            <v>0</v>
          </cell>
          <cell r="F611">
            <v>20206.12</v>
          </cell>
          <cell r="H611">
            <v>2</v>
          </cell>
          <cell r="I611">
            <v>0</v>
          </cell>
          <cell r="J611">
            <v>520056.12</v>
          </cell>
          <cell r="K611">
            <v>1238039.1200000001</v>
          </cell>
          <cell r="L611">
            <v>752796</v>
          </cell>
          <cell r="M611">
            <v>0</v>
          </cell>
          <cell r="N611">
            <v>34813</v>
          </cell>
          <cell r="O611" t="str">
            <v>16 yoshgacna bo`lgan bolalarga to`lanadigan nafaqalar bo`yic</v>
          </cell>
        </row>
        <row r="612">
          <cell r="A612">
            <v>9</v>
          </cell>
          <cell r="B612">
            <v>214</v>
          </cell>
          <cell r="C612">
            <v>8137</v>
          </cell>
          <cell r="D612">
            <v>711.23</v>
          </cell>
          <cell r="E612">
            <v>0</v>
          </cell>
          <cell r="F612">
            <v>20206.12</v>
          </cell>
          <cell r="H612">
            <v>2</v>
          </cell>
          <cell r="I612">
            <v>0</v>
          </cell>
          <cell r="J612">
            <v>1568955.8</v>
          </cell>
          <cell r="K612">
            <v>3567732.8</v>
          </cell>
          <cell r="L612">
            <v>1998777</v>
          </cell>
          <cell r="M612">
            <v>0</v>
          </cell>
          <cell r="N612">
            <v>0</v>
          </cell>
          <cell r="O612" t="str">
            <v>16 yoshgacna bo`lgan bolalarga to`lanadigan nafaqalar bo`yic</v>
          </cell>
        </row>
        <row r="613">
          <cell r="A613">
            <v>9</v>
          </cell>
          <cell r="B613">
            <v>214</v>
          </cell>
          <cell r="C613">
            <v>8298</v>
          </cell>
          <cell r="D613">
            <v>711.23</v>
          </cell>
          <cell r="E613">
            <v>0</v>
          </cell>
          <cell r="F613">
            <v>20206.12</v>
          </cell>
          <cell r="H613">
            <v>0</v>
          </cell>
          <cell r="I613">
            <v>0</v>
          </cell>
          <cell r="J613">
            <v>797853</v>
          </cell>
          <cell r="K613">
            <v>2848838.5</v>
          </cell>
          <cell r="L613">
            <v>2257189</v>
          </cell>
          <cell r="M613">
            <v>0</v>
          </cell>
          <cell r="N613">
            <v>206203.5</v>
          </cell>
          <cell r="O613" t="str">
            <v>16 yoshgacna bo`lgan bolalarga to`lanadigan nafaqalar bo`yic</v>
          </cell>
        </row>
        <row r="614">
          <cell r="A614">
            <v>9</v>
          </cell>
          <cell r="B614">
            <v>214</v>
          </cell>
          <cell r="C614">
            <v>8533</v>
          </cell>
          <cell r="D614">
            <v>711.23</v>
          </cell>
          <cell r="E614">
            <v>0</v>
          </cell>
          <cell r="F614">
            <v>20206.12</v>
          </cell>
          <cell r="H614">
            <v>0</v>
          </cell>
          <cell r="I614">
            <v>0</v>
          </cell>
          <cell r="J614">
            <v>8072</v>
          </cell>
          <cell r="K614">
            <v>49901</v>
          </cell>
          <cell r="L614">
            <v>45329</v>
          </cell>
          <cell r="M614">
            <v>0</v>
          </cell>
          <cell r="N614">
            <v>3500</v>
          </cell>
          <cell r="O614" t="str">
            <v>16 yoshgacna bo`lgan bolalarga to`lanadigan nafaqalar bo`yic</v>
          </cell>
        </row>
        <row r="615">
          <cell r="A615">
            <v>9</v>
          </cell>
          <cell r="B615">
            <v>214</v>
          </cell>
          <cell r="C615">
            <v>8659</v>
          </cell>
          <cell r="D615">
            <v>711.23</v>
          </cell>
          <cell r="E615">
            <v>0</v>
          </cell>
          <cell r="F615">
            <v>20206.12</v>
          </cell>
          <cell r="H615">
            <v>0</v>
          </cell>
          <cell r="I615">
            <v>0</v>
          </cell>
          <cell r="J615">
            <v>4641270.5</v>
          </cell>
          <cell r="K615">
            <v>16480455</v>
          </cell>
          <cell r="L615">
            <v>11839184.5</v>
          </cell>
          <cell r="M615">
            <v>0</v>
          </cell>
          <cell r="N615">
            <v>0</v>
          </cell>
          <cell r="O615" t="str">
            <v>16 yoshgacna bo`lgan bolalarga to`lanadigan nafaqalar bo`yic</v>
          </cell>
        </row>
        <row r="616">
          <cell r="A616">
            <v>9</v>
          </cell>
          <cell r="B616">
            <v>214</v>
          </cell>
          <cell r="C616">
            <v>8137</v>
          </cell>
          <cell r="D616">
            <v>711.25</v>
          </cell>
          <cell r="E616">
            <v>14</v>
          </cell>
          <cell r="F616">
            <v>20606.080000000002</v>
          </cell>
          <cell r="H616">
            <v>2</v>
          </cell>
          <cell r="I616">
            <v>0</v>
          </cell>
          <cell r="J616">
            <v>18418.02</v>
          </cell>
          <cell r="K616">
            <v>2890.89</v>
          </cell>
          <cell r="L616">
            <v>0</v>
          </cell>
          <cell r="M616">
            <v>0</v>
          </cell>
          <cell r="N616">
            <v>15527.13</v>
          </cell>
          <cell r="O616" t="str">
            <v>Депозитный вклад 3 месяца</v>
          </cell>
        </row>
        <row r="617">
          <cell r="A617">
            <v>9</v>
          </cell>
          <cell r="B617">
            <v>214</v>
          </cell>
          <cell r="C617">
            <v>3563</v>
          </cell>
          <cell r="D617">
            <v>711.26</v>
          </cell>
          <cell r="E617">
            <v>14</v>
          </cell>
          <cell r="F617">
            <v>20606.09</v>
          </cell>
          <cell r="H617">
            <v>2</v>
          </cell>
          <cell r="I617">
            <v>0</v>
          </cell>
          <cell r="J617">
            <v>5100274.7</v>
          </cell>
          <cell r="K617">
            <v>5215403.0999999996</v>
          </cell>
          <cell r="L617">
            <v>256942.97</v>
          </cell>
          <cell r="M617">
            <v>0</v>
          </cell>
          <cell r="N617">
            <v>141814.57</v>
          </cell>
          <cell r="O617" t="str">
            <v>Muddatli depozit omonati</v>
          </cell>
        </row>
        <row r="618">
          <cell r="A618">
            <v>9</v>
          </cell>
          <cell r="B618">
            <v>214</v>
          </cell>
          <cell r="C618">
            <v>5996</v>
          </cell>
          <cell r="D618">
            <v>711.26</v>
          </cell>
          <cell r="E618">
            <v>14</v>
          </cell>
          <cell r="F618">
            <v>20606.09</v>
          </cell>
          <cell r="H618">
            <v>2</v>
          </cell>
          <cell r="I618">
            <v>0</v>
          </cell>
          <cell r="J618">
            <v>7962925.7000000002</v>
          </cell>
          <cell r="K618">
            <v>8338915.5199999996</v>
          </cell>
          <cell r="L618">
            <v>589027.91</v>
          </cell>
          <cell r="M618">
            <v>0</v>
          </cell>
          <cell r="N618">
            <v>213038.09</v>
          </cell>
          <cell r="O618" t="str">
            <v>Muddatli depozit omonati</v>
          </cell>
        </row>
        <row r="619">
          <cell r="A619">
            <v>9</v>
          </cell>
          <cell r="B619">
            <v>214</v>
          </cell>
          <cell r="C619">
            <v>7783</v>
          </cell>
          <cell r="D619">
            <v>711.26</v>
          </cell>
          <cell r="E619">
            <v>14</v>
          </cell>
          <cell r="F619">
            <v>20606.09</v>
          </cell>
          <cell r="H619">
            <v>2</v>
          </cell>
          <cell r="I619">
            <v>0</v>
          </cell>
          <cell r="J619">
            <v>2902507.15</v>
          </cell>
          <cell r="K619">
            <v>3006044.39</v>
          </cell>
          <cell r="L619">
            <v>183111.53</v>
          </cell>
          <cell r="M619">
            <v>0</v>
          </cell>
          <cell r="N619">
            <v>79574.289999999994</v>
          </cell>
          <cell r="O619" t="str">
            <v>Muddatli depozit omonati</v>
          </cell>
        </row>
        <row r="620">
          <cell r="A620">
            <v>9</v>
          </cell>
          <cell r="B620">
            <v>214</v>
          </cell>
          <cell r="C620">
            <v>7845</v>
          </cell>
          <cell r="D620">
            <v>711.26</v>
          </cell>
          <cell r="E620">
            <v>14</v>
          </cell>
          <cell r="F620">
            <v>20606.09</v>
          </cell>
          <cell r="H620">
            <v>2</v>
          </cell>
          <cell r="I620">
            <v>0</v>
          </cell>
          <cell r="J620">
            <v>1279688.49</v>
          </cell>
          <cell r="K620">
            <v>1206334.52</v>
          </cell>
          <cell r="L620">
            <v>61613.93</v>
          </cell>
          <cell r="M620">
            <v>0</v>
          </cell>
          <cell r="N620">
            <v>134967.9</v>
          </cell>
          <cell r="O620" t="str">
            <v>Muddatli depozit omonati</v>
          </cell>
        </row>
        <row r="621">
          <cell r="A621">
            <v>9</v>
          </cell>
          <cell r="B621">
            <v>214</v>
          </cell>
          <cell r="C621">
            <v>7948</v>
          </cell>
          <cell r="D621">
            <v>711.26</v>
          </cell>
          <cell r="E621">
            <v>14</v>
          </cell>
          <cell r="F621">
            <v>20606.09</v>
          </cell>
          <cell r="H621">
            <v>2</v>
          </cell>
          <cell r="I621">
            <v>0</v>
          </cell>
          <cell r="J621">
            <v>561028.98</v>
          </cell>
          <cell r="K621">
            <v>478952.3</v>
          </cell>
          <cell r="L621">
            <v>31170.87</v>
          </cell>
          <cell r="M621">
            <v>0</v>
          </cell>
          <cell r="N621">
            <v>113247.55</v>
          </cell>
          <cell r="O621" t="str">
            <v>Muddatli depozit omonati</v>
          </cell>
        </row>
        <row r="622">
          <cell r="A622">
            <v>9</v>
          </cell>
          <cell r="B622">
            <v>214</v>
          </cell>
          <cell r="C622">
            <v>8002</v>
          </cell>
          <cell r="D622">
            <v>711.26</v>
          </cell>
          <cell r="E622">
            <v>14</v>
          </cell>
          <cell r="F622">
            <v>20606.09</v>
          </cell>
          <cell r="H622">
            <v>2</v>
          </cell>
          <cell r="I622">
            <v>0</v>
          </cell>
          <cell r="J622">
            <v>591539.15</v>
          </cell>
          <cell r="K622">
            <v>561015.93000000005</v>
          </cell>
          <cell r="L622">
            <v>34596.199999999997</v>
          </cell>
          <cell r="M622">
            <v>0</v>
          </cell>
          <cell r="N622">
            <v>65119.42</v>
          </cell>
          <cell r="O622" t="str">
            <v>Muddatli depozit omonati</v>
          </cell>
        </row>
        <row r="623">
          <cell r="A623">
            <v>9</v>
          </cell>
          <cell r="B623">
            <v>214</v>
          </cell>
          <cell r="C623">
            <v>8104</v>
          </cell>
          <cell r="D623">
            <v>711.26</v>
          </cell>
          <cell r="E623">
            <v>14</v>
          </cell>
          <cell r="F623">
            <v>20606.09</v>
          </cell>
          <cell r="H623">
            <v>2</v>
          </cell>
          <cell r="I623">
            <v>0</v>
          </cell>
          <cell r="J623">
            <v>303998.09000000003</v>
          </cell>
          <cell r="K623">
            <v>260291.88</v>
          </cell>
          <cell r="L623">
            <v>7343.05</v>
          </cell>
          <cell r="M623">
            <v>0</v>
          </cell>
          <cell r="N623">
            <v>51049.26</v>
          </cell>
          <cell r="O623" t="str">
            <v>Muddatli depozit omonati</v>
          </cell>
        </row>
        <row r="624">
          <cell r="A624">
            <v>9</v>
          </cell>
          <cell r="B624">
            <v>214</v>
          </cell>
          <cell r="C624">
            <v>8137</v>
          </cell>
          <cell r="D624">
            <v>711.26</v>
          </cell>
          <cell r="E624">
            <v>14</v>
          </cell>
          <cell r="F624">
            <v>20606.09</v>
          </cell>
          <cell r="H624">
            <v>2</v>
          </cell>
          <cell r="I624">
            <v>0</v>
          </cell>
          <cell r="J624">
            <v>41336.83</v>
          </cell>
          <cell r="K624">
            <v>12036.17</v>
          </cell>
          <cell r="L624">
            <v>0</v>
          </cell>
          <cell r="M624">
            <v>0</v>
          </cell>
          <cell r="N624">
            <v>29300.66</v>
          </cell>
          <cell r="O624" t="str">
            <v>Muddatli depozit omonati</v>
          </cell>
        </row>
        <row r="625">
          <cell r="A625">
            <v>9</v>
          </cell>
          <cell r="B625">
            <v>214</v>
          </cell>
          <cell r="C625">
            <v>8533</v>
          </cell>
          <cell r="D625">
            <v>711.26</v>
          </cell>
          <cell r="E625">
            <v>14</v>
          </cell>
          <cell r="F625">
            <v>20606.09</v>
          </cell>
          <cell r="H625">
            <v>2</v>
          </cell>
          <cell r="I625">
            <v>0</v>
          </cell>
          <cell r="J625">
            <v>1879666.51</v>
          </cell>
          <cell r="K625">
            <v>1990740.12</v>
          </cell>
          <cell r="L625">
            <v>121174.09</v>
          </cell>
          <cell r="M625">
            <v>0</v>
          </cell>
          <cell r="N625">
            <v>10100.48</v>
          </cell>
          <cell r="O625" t="str">
            <v>Muddatli depozit omonati</v>
          </cell>
        </row>
        <row r="626">
          <cell r="A626">
            <v>9</v>
          </cell>
          <cell r="B626">
            <v>214</v>
          </cell>
          <cell r="C626">
            <v>8659</v>
          </cell>
          <cell r="D626">
            <v>711.26</v>
          </cell>
          <cell r="E626">
            <v>14</v>
          </cell>
          <cell r="F626">
            <v>20606.09</v>
          </cell>
          <cell r="H626">
            <v>2</v>
          </cell>
          <cell r="I626">
            <v>0</v>
          </cell>
          <cell r="J626">
            <v>103100</v>
          </cell>
          <cell r="K626">
            <v>164367.82</v>
          </cell>
          <cell r="L626">
            <v>71867.820000000007</v>
          </cell>
          <cell r="M626">
            <v>0</v>
          </cell>
          <cell r="N626">
            <v>10600</v>
          </cell>
          <cell r="O626" t="str">
            <v>Muddatli depozit omonati</v>
          </cell>
        </row>
        <row r="627">
          <cell r="A627">
            <v>9</v>
          </cell>
          <cell r="B627">
            <v>214</v>
          </cell>
          <cell r="C627">
            <v>3563</v>
          </cell>
          <cell r="D627">
            <v>711.27</v>
          </cell>
          <cell r="E627">
            <v>14</v>
          </cell>
          <cell r="F627">
            <v>20206.11</v>
          </cell>
          <cell r="H627">
            <v>2</v>
          </cell>
          <cell r="I627">
            <v>0</v>
          </cell>
          <cell r="J627">
            <v>21506.720000000001</v>
          </cell>
          <cell r="K627">
            <v>0</v>
          </cell>
          <cell r="L627">
            <v>0</v>
          </cell>
          <cell r="M627">
            <v>0</v>
          </cell>
          <cell r="N627">
            <v>21506.720000000001</v>
          </cell>
          <cell r="O627" t="str">
            <v>"Oila" omonati</v>
          </cell>
        </row>
        <row r="628">
          <cell r="A628">
            <v>9</v>
          </cell>
          <cell r="B628">
            <v>214</v>
          </cell>
          <cell r="C628">
            <v>5996</v>
          </cell>
          <cell r="D628">
            <v>711.27</v>
          </cell>
          <cell r="E628">
            <v>14</v>
          </cell>
          <cell r="F628">
            <v>20206.11</v>
          </cell>
          <cell r="H628">
            <v>2</v>
          </cell>
          <cell r="I628">
            <v>0</v>
          </cell>
          <cell r="J628">
            <v>66000</v>
          </cell>
          <cell r="K628">
            <v>68753.06</v>
          </cell>
          <cell r="L628">
            <v>2753.06</v>
          </cell>
          <cell r="M628">
            <v>0</v>
          </cell>
          <cell r="N628">
            <v>0</v>
          </cell>
          <cell r="O628" t="str">
            <v>"Oila" omonati</v>
          </cell>
        </row>
        <row r="629">
          <cell r="A629">
            <v>9</v>
          </cell>
          <cell r="B629">
            <v>214</v>
          </cell>
          <cell r="C629">
            <v>7783</v>
          </cell>
          <cell r="D629">
            <v>711.27</v>
          </cell>
          <cell r="E629">
            <v>14</v>
          </cell>
          <cell r="F629">
            <v>20206.11</v>
          </cell>
          <cell r="H629">
            <v>2</v>
          </cell>
          <cell r="I629">
            <v>0</v>
          </cell>
          <cell r="J629">
            <v>88990.48</v>
          </cell>
          <cell r="K629">
            <v>0</v>
          </cell>
          <cell r="L629">
            <v>0</v>
          </cell>
          <cell r="M629">
            <v>0</v>
          </cell>
          <cell r="N629">
            <v>88990.48</v>
          </cell>
          <cell r="O629" t="str">
            <v>"Oila" omonati</v>
          </cell>
        </row>
        <row r="630">
          <cell r="A630">
            <v>9</v>
          </cell>
          <cell r="B630">
            <v>214</v>
          </cell>
          <cell r="C630">
            <v>7948</v>
          </cell>
          <cell r="D630">
            <v>711.27</v>
          </cell>
          <cell r="E630">
            <v>14</v>
          </cell>
          <cell r="F630">
            <v>20206.11</v>
          </cell>
          <cell r="H630">
            <v>2</v>
          </cell>
          <cell r="I630">
            <v>0</v>
          </cell>
          <cell r="J630">
            <v>45773.56</v>
          </cell>
          <cell r="K630">
            <v>0</v>
          </cell>
          <cell r="L630">
            <v>0</v>
          </cell>
          <cell r="M630">
            <v>0</v>
          </cell>
          <cell r="N630">
            <v>45773.56</v>
          </cell>
          <cell r="O630" t="str">
            <v>"Oila" omonati</v>
          </cell>
        </row>
        <row r="631">
          <cell r="A631">
            <v>9</v>
          </cell>
          <cell r="B631">
            <v>214</v>
          </cell>
          <cell r="C631">
            <v>8104</v>
          </cell>
          <cell r="D631">
            <v>711.27</v>
          </cell>
          <cell r="E631">
            <v>14</v>
          </cell>
          <cell r="F631">
            <v>20206.11</v>
          </cell>
          <cell r="H631">
            <v>2</v>
          </cell>
          <cell r="I631">
            <v>0</v>
          </cell>
          <cell r="J631">
            <v>53550</v>
          </cell>
          <cell r="K631">
            <v>36505.35</v>
          </cell>
          <cell r="L631">
            <v>526.22</v>
          </cell>
          <cell r="M631">
            <v>0</v>
          </cell>
          <cell r="N631">
            <v>17570.87</v>
          </cell>
          <cell r="O631" t="str">
            <v>"Oila" omonati</v>
          </cell>
        </row>
        <row r="632">
          <cell r="A632">
            <v>9</v>
          </cell>
          <cell r="B632">
            <v>214</v>
          </cell>
          <cell r="C632">
            <v>8137</v>
          </cell>
          <cell r="D632">
            <v>711.27</v>
          </cell>
          <cell r="E632">
            <v>14</v>
          </cell>
          <cell r="F632">
            <v>20206.11</v>
          </cell>
          <cell r="H632">
            <v>2</v>
          </cell>
          <cell r="I632">
            <v>0</v>
          </cell>
          <cell r="J632">
            <v>63000</v>
          </cell>
          <cell r="K632">
            <v>64846.3</v>
          </cell>
          <cell r="L632">
            <v>9196.2999999999993</v>
          </cell>
          <cell r="M632">
            <v>0</v>
          </cell>
          <cell r="N632">
            <v>7350</v>
          </cell>
          <cell r="O632" t="str">
            <v>"Oila" omonati</v>
          </cell>
        </row>
        <row r="633">
          <cell r="A633">
            <v>9</v>
          </cell>
          <cell r="B633">
            <v>214</v>
          </cell>
          <cell r="C633">
            <v>8298</v>
          </cell>
          <cell r="D633">
            <v>711.27</v>
          </cell>
          <cell r="E633">
            <v>14</v>
          </cell>
          <cell r="F633">
            <v>20206.11</v>
          </cell>
          <cell r="H633">
            <v>2</v>
          </cell>
          <cell r="I633">
            <v>0</v>
          </cell>
          <cell r="J633">
            <v>25000</v>
          </cell>
          <cell r="K633">
            <v>26668</v>
          </cell>
          <cell r="L633">
            <v>1668</v>
          </cell>
          <cell r="M633">
            <v>0</v>
          </cell>
          <cell r="N633">
            <v>0</v>
          </cell>
          <cell r="O633" t="str">
            <v>"Oila" omonati</v>
          </cell>
        </row>
        <row r="634">
          <cell r="A634">
            <v>9</v>
          </cell>
          <cell r="B634">
            <v>214</v>
          </cell>
          <cell r="C634">
            <v>8659</v>
          </cell>
          <cell r="D634">
            <v>711.27</v>
          </cell>
          <cell r="E634">
            <v>14</v>
          </cell>
          <cell r="F634">
            <v>20206.11</v>
          </cell>
          <cell r="H634">
            <v>2</v>
          </cell>
          <cell r="I634">
            <v>0</v>
          </cell>
          <cell r="J634">
            <v>17396</v>
          </cell>
          <cell r="K634">
            <v>0</v>
          </cell>
          <cell r="L634">
            <v>0</v>
          </cell>
          <cell r="M634">
            <v>0</v>
          </cell>
          <cell r="N634">
            <v>17396</v>
          </cell>
          <cell r="O634" t="str">
            <v>"Oila" omonati</v>
          </cell>
        </row>
        <row r="635">
          <cell r="A635">
            <v>9</v>
          </cell>
          <cell r="B635">
            <v>214</v>
          </cell>
          <cell r="C635">
            <v>3563</v>
          </cell>
          <cell r="D635">
            <v>711.28</v>
          </cell>
          <cell r="E635">
            <v>0</v>
          </cell>
          <cell r="F635">
            <v>20206.13</v>
          </cell>
          <cell r="H635">
            <v>0</v>
          </cell>
          <cell r="I635">
            <v>0</v>
          </cell>
          <cell r="J635">
            <v>332675</v>
          </cell>
          <cell r="K635">
            <v>428730</v>
          </cell>
          <cell r="L635">
            <v>103105</v>
          </cell>
          <cell r="M635">
            <v>0</v>
          </cell>
          <cell r="N635">
            <v>7050</v>
          </cell>
          <cell r="O635" t="str">
            <v>Беспроцентные вклады по пособиям малообеспеченным семьям</v>
          </cell>
        </row>
        <row r="636">
          <cell r="A636">
            <v>9</v>
          </cell>
          <cell r="B636">
            <v>214</v>
          </cell>
          <cell r="C636">
            <v>5996</v>
          </cell>
          <cell r="D636">
            <v>711.28</v>
          </cell>
          <cell r="E636">
            <v>0</v>
          </cell>
          <cell r="F636">
            <v>20206.13</v>
          </cell>
          <cell r="H636">
            <v>0</v>
          </cell>
          <cell r="I636">
            <v>0</v>
          </cell>
          <cell r="J636">
            <v>300273</v>
          </cell>
          <cell r="K636">
            <v>1935962.5</v>
          </cell>
          <cell r="L636">
            <v>1727437.07</v>
          </cell>
          <cell r="M636">
            <v>0</v>
          </cell>
          <cell r="N636">
            <v>91747.57</v>
          </cell>
          <cell r="O636" t="str">
            <v>Kam ta`minlangan oilalarga to`lanadigan nafaqalar bo`yicha f</v>
          </cell>
        </row>
        <row r="637">
          <cell r="A637">
            <v>9</v>
          </cell>
          <cell r="B637">
            <v>214</v>
          </cell>
          <cell r="C637">
            <v>7783</v>
          </cell>
          <cell r="D637">
            <v>711.28</v>
          </cell>
          <cell r="E637">
            <v>0</v>
          </cell>
          <cell r="F637">
            <v>20206.13</v>
          </cell>
          <cell r="H637">
            <v>0</v>
          </cell>
          <cell r="I637">
            <v>0</v>
          </cell>
          <cell r="J637">
            <v>296430</v>
          </cell>
          <cell r="K637">
            <v>1183630</v>
          </cell>
          <cell r="L637">
            <v>997815</v>
          </cell>
          <cell r="M637">
            <v>0</v>
          </cell>
          <cell r="N637">
            <v>110615</v>
          </cell>
          <cell r="O637" t="str">
            <v>Беспроцентные вклады по пособиям малообеспеченным семьям</v>
          </cell>
        </row>
        <row r="638">
          <cell r="A638">
            <v>9</v>
          </cell>
          <cell r="B638">
            <v>214</v>
          </cell>
          <cell r="C638">
            <v>7845</v>
          </cell>
          <cell r="D638">
            <v>711.28</v>
          </cell>
          <cell r="E638">
            <v>0</v>
          </cell>
          <cell r="F638">
            <v>20206.13</v>
          </cell>
          <cell r="H638">
            <v>0</v>
          </cell>
          <cell r="I638">
            <v>0</v>
          </cell>
          <cell r="J638">
            <v>0</v>
          </cell>
          <cell r="K638">
            <v>87210</v>
          </cell>
          <cell r="L638">
            <v>87210</v>
          </cell>
          <cell r="M638">
            <v>0</v>
          </cell>
          <cell r="N638">
            <v>0</v>
          </cell>
          <cell r="O638" t="str">
            <v>Kam ta`minlangan oilalarga to`lanadigan nafaqalar bo`yicha f</v>
          </cell>
        </row>
        <row r="639">
          <cell r="A639">
            <v>9</v>
          </cell>
          <cell r="B639">
            <v>214</v>
          </cell>
          <cell r="C639">
            <v>7948</v>
          </cell>
          <cell r="D639">
            <v>711.28</v>
          </cell>
          <cell r="E639">
            <v>0</v>
          </cell>
          <cell r="F639">
            <v>20206.13</v>
          </cell>
          <cell r="H639">
            <v>0</v>
          </cell>
          <cell r="I639">
            <v>0</v>
          </cell>
          <cell r="J639">
            <v>375531</v>
          </cell>
          <cell r="K639">
            <v>414811</v>
          </cell>
          <cell r="L639">
            <v>41260</v>
          </cell>
          <cell r="M639">
            <v>0</v>
          </cell>
          <cell r="N639">
            <v>1980</v>
          </cell>
          <cell r="O639" t="str">
            <v>Kam ta`minlangan oilalarga to`lanadigan nafaqalar bo`yicha f</v>
          </cell>
        </row>
        <row r="640">
          <cell r="A640">
            <v>9</v>
          </cell>
          <cell r="B640">
            <v>214</v>
          </cell>
          <cell r="C640">
            <v>8002</v>
          </cell>
          <cell r="D640">
            <v>711.28</v>
          </cell>
          <cell r="E640">
            <v>0</v>
          </cell>
          <cell r="F640">
            <v>20206.13</v>
          </cell>
          <cell r="H640">
            <v>0</v>
          </cell>
          <cell r="I640">
            <v>0</v>
          </cell>
          <cell r="J640">
            <v>154757</v>
          </cell>
          <cell r="K640">
            <v>351920</v>
          </cell>
          <cell r="L640">
            <v>197163</v>
          </cell>
          <cell r="M640">
            <v>0</v>
          </cell>
          <cell r="N640">
            <v>0</v>
          </cell>
          <cell r="O640" t="str">
            <v>Kam ta`minlangan oilalarga to`lanadigan nafaqalar bo`yicha f</v>
          </cell>
        </row>
        <row r="641">
          <cell r="A641">
            <v>9</v>
          </cell>
          <cell r="B641">
            <v>214</v>
          </cell>
          <cell r="C641">
            <v>8104</v>
          </cell>
          <cell r="D641">
            <v>711.28</v>
          </cell>
          <cell r="E641">
            <v>0</v>
          </cell>
          <cell r="F641">
            <v>20206.13</v>
          </cell>
          <cell r="H641">
            <v>2</v>
          </cell>
          <cell r="I641">
            <v>0</v>
          </cell>
          <cell r="J641">
            <v>174475</v>
          </cell>
          <cell r="K641">
            <v>386821</v>
          </cell>
          <cell r="L641">
            <v>214326</v>
          </cell>
          <cell r="M641">
            <v>0</v>
          </cell>
          <cell r="N641">
            <v>1980</v>
          </cell>
          <cell r="O641" t="str">
            <v>Kam ta`minlangan oilalarga to`lanadigan nafaqalar bo`yicha f</v>
          </cell>
        </row>
        <row r="642">
          <cell r="A642">
            <v>9</v>
          </cell>
          <cell r="B642">
            <v>214</v>
          </cell>
          <cell r="C642">
            <v>8137</v>
          </cell>
          <cell r="D642">
            <v>711.28</v>
          </cell>
          <cell r="E642">
            <v>0</v>
          </cell>
          <cell r="F642">
            <v>20206.13</v>
          </cell>
          <cell r="H642">
            <v>2</v>
          </cell>
          <cell r="I642">
            <v>0</v>
          </cell>
          <cell r="J642">
            <v>55662.5</v>
          </cell>
          <cell r="K642">
            <v>280683.5</v>
          </cell>
          <cell r="L642">
            <v>225021</v>
          </cell>
          <cell r="M642">
            <v>0</v>
          </cell>
          <cell r="N642">
            <v>0</v>
          </cell>
          <cell r="O642" t="str">
            <v>Kam ta`minlangan oilalarga to`lanadigan nafaqalar bo`yicha f</v>
          </cell>
        </row>
        <row r="643">
          <cell r="A643">
            <v>9</v>
          </cell>
          <cell r="B643">
            <v>214</v>
          </cell>
          <cell r="C643">
            <v>8298</v>
          </cell>
          <cell r="D643">
            <v>711.28</v>
          </cell>
          <cell r="E643">
            <v>0</v>
          </cell>
          <cell r="F643">
            <v>20206.13</v>
          </cell>
          <cell r="H643">
            <v>0</v>
          </cell>
          <cell r="I643">
            <v>0</v>
          </cell>
          <cell r="J643">
            <v>59400</v>
          </cell>
          <cell r="K643">
            <v>265165</v>
          </cell>
          <cell r="L643">
            <v>211215</v>
          </cell>
          <cell r="M643">
            <v>0</v>
          </cell>
          <cell r="N643">
            <v>5450</v>
          </cell>
          <cell r="O643" t="str">
            <v>Kam ta`minlangan oilalarga to`lanadigan nafaqalar bo`yicha f</v>
          </cell>
        </row>
        <row r="644">
          <cell r="A644">
            <v>9</v>
          </cell>
          <cell r="B644">
            <v>214</v>
          </cell>
          <cell r="C644">
            <v>8533</v>
          </cell>
          <cell r="D644">
            <v>711.28</v>
          </cell>
          <cell r="E644">
            <v>0</v>
          </cell>
          <cell r="F644">
            <v>20206.13</v>
          </cell>
          <cell r="H644">
            <v>0</v>
          </cell>
          <cell r="I644">
            <v>0</v>
          </cell>
          <cell r="J644">
            <v>1650</v>
          </cell>
          <cell r="K644">
            <v>12210</v>
          </cell>
          <cell r="L644">
            <v>10560</v>
          </cell>
          <cell r="M644">
            <v>0</v>
          </cell>
          <cell r="N644">
            <v>0</v>
          </cell>
          <cell r="O644" t="str">
            <v>Kam ta`minlangan oilalarga to`lanadigan nafaqalar bo`yicha f</v>
          </cell>
        </row>
        <row r="645">
          <cell r="A645">
            <v>9</v>
          </cell>
          <cell r="B645">
            <v>214</v>
          </cell>
          <cell r="C645">
            <v>8659</v>
          </cell>
          <cell r="D645">
            <v>711.28</v>
          </cell>
          <cell r="E645">
            <v>0</v>
          </cell>
          <cell r="F645">
            <v>20206.13</v>
          </cell>
          <cell r="H645">
            <v>0</v>
          </cell>
          <cell r="I645">
            <v>0</v>
          </cell>
          <cell r="J645">
            <v>385333</v>
          </cell>
          <cell r="K645">
            <v>1899088</v>
          </cell>
          <cell r="L645">
            <v>1513755</v>
          </cell>
          <cell r="M645">
            <v>0</v>
          </cell>
          <cell r="N645">
            <v>0</v>
          </cell>
          <cell r="O645" t="str">
            <v>Kam ta`minlangan oilalarga to`lanadigan nafaqalar bo`yicha f</v>
          </cell>
        </row>
        <row r="646">
          <cell r="A646">
            <v>9</v>
          </cell>
          <cell r="B646">
            <v>214</v>
          </cell>
          <cell r="C646">
            <v>3563</v>
          </cell>
          <cell r="D646">
            <v>711.29</v>
          </cell>
          <cell r="E646">
            <v>0</v>
          </cell>
          <cell r="F646">
            <v>20606.099999999999</v>
          </cell>
          <cell r="H646">
            <v>0</v>
          </cell>
          <cell r="I646">
            <v>0</v>
          </cell>
          <cell r="J646">
            <v>0</v>
          </cell>
          <cell r="K646">
            <v>7138697.2999999998</v>
          </cell>
          <cell r="L646">
            <v>10928225.449999999</v>
          </cell>
          <cell r="M646">
            <v>0</v>
          </cell>
          <cell r="N646">
            <v>3789528.15</v>
          </cell>
          <cell r="O646" t="str">
            <v>Вклад "ДАРОМАД"</v>
          </cell>
        </row>
        <row r="647">
          <cell r="A647">
            <v>9</v>
          </cell>
          <cell r="B647">
            <v>214</v>
          </cell>
          <cell r="C647">
            <v>5996</v>
          </cell>
          <cell r="D647">
            <v>711.29</v>
          </cell>
          <cell r="E647">
            <v>0</v>
          </cell>
          <cell r="F647">
            <v>20606.099999999999</v>
          </cell>
          <cell r="H647">
            <v>0</v>
          </cell>
          <cell r="I647">
            <v>0</v>
          </cell>
          <cell r="J647">
            <v>0</v>
          </cell>
          <cell r="K647">
            <v>13116431.74</v>
          </cell>
          <cell r="L647">
            <v>19759086.300000001</v>
          </cell>
          <cell r="M647">
            <v>0</v>
          </cell>
          <cell r="N647">
            <v>6642654.5599999996</v>
          </cell>
          <cell r="O647" t="str">
            <v>Вклад "ДАРОМАД"</v>
          </cell>
        </row>
        <row r="648">
          <cell r="A648">
            <v>9</v>
          </cell>
          <cell r="B648">
            <v>214</v>
          </cell>
          <cell r="C648">
            <v>7783</v>
          </cell>
          <cell r="D648">
            <v>711.29</v>
          </cell>
          <cell r="E648">
            <v>0</v>
          </cell>
          <cell r="F648">
            <v>20606.099999999999</v>
          </cell>
          <cell r="H648">
            <v>0</v>
          </cell>
          <cell r="I648">
            <v>0</v>
          </cell>
          <cell r="J648">
            <v>0</v>
          </cell>
          <cell r="K648">
            <v>838278.45</v>
          </cell>
          <cell r="L648">
            <v>3355614.66</v>
          </cell>
          <cell r="M648">
            <v>0</v>
          </cell>
          <cell r="N648">
            <v>2517336.21</v>
          </cell>
          <cell r="O648" t="str">
            <v>Вклад "ДАРОМАД"</v>
          </cell>
        </row>
        <row r="649">
          <cell r="A649">
            <v>9</v>
          </cell>
          <cell r="B649">
            <v>214</v>
          </cell>
          <cell r="C649">
            <v>7845</v>
          </cell>
          <cell r="D649">
            <v>711.29</v>
          </cell>
          <cell r="E649">
            <v>0</v>
          </cell>
          <cell r="F649">
            <v>20606.099999999999</v>
          </cell>
          <cell r="H649">
            <v>0</v>
          </cell>
          <cell r="I649">
            <v>0</v>
          </cell>
          <cell r="J649">
            <v>0</v>
          </cell>
          <cell r="K649">
            <v>313731.34000000003</v>
          </cell>
          <cell r="L649">
            <v>1402549.16</v>
          </cell>
          <cell r="M649">
            <v>0</v>
          </cell>
          <cell r="N649">
            <v>1088817.82</v>
          </cell>
          <cell r="O649" t="str">
            <v>Вклад "ДАРОМАД"</v>
          </cell>
        </row>
        <row r="650">
          <cell r="A650">
            <v>9</v>
          </cell>
          <cell r="B650">
            <v>214</v>
          </cell>
          <cell r="C650">
            <v>7948</v>
          </cell>
          <cell r="D650">
            <v>711.29</v>
          </cell>
          <cell r="E650">
            <v>0</v>
          </cell>
          <cell r="F650">
            <v>20606.099999999999</v>
          </cell>
          <cell r="H650">
            <v>0</v>
          </cell>
          <cell r="I650">
            <v>0</v>
          </cell>
          <cell r="J650">
            <v>0</v>
          </cell>
          <cell r="K650">
            <v>195111</v>
          </cell>
          <cell r="L650">
            <v>663837.18999999994</v>
          </cell>
          <cell r="M650">
            <v>0</v>
          </cell>
          <cell r="N650">
            <v>468726.19</v>
          </cell>
          <cell r="O650" t="str">
            <v>Вклад "ДАРОМАД"</v>
          </cell>
        </row>
        <row r="651">
          <cell r="A651">
            <v>9</v>
          </cell>
          <cell r="B651">
            <v>214</v>
          </cell>
          <cell r="C651">
            <v>8002</v>
          </cell>
          <cell r="D651">
            <v>711.29</v>
          </cell>
          <cell r="E651">
            <v>0</v>
          </cell>
          <cell r="F651">
            <v>20606.099999999999</v>
          </cell>
          <cell r="H651">
            <v>0</v>
          </cell>
          <cell r="I651">
            <v>0</v>
          </cell>
          <cell r="J651">
            <v>0</v>
          </cell>
          <cell r="K651">
            <v>114980</v>
          </cell>
          <cell r="L651">
            <v>368717.7</v>
          </cell>
          <cell r="M651">
            <v>0</v>
          </cell>
          <cell r="N651">
            <v>253737.7</v>
          </cell>
          <cell r="O651" t="str">
            <v>Вклад "ДАРОМАД"</v>
          </cell>
        </row>
        <row r="652">
          <cell r="A652">
            <v>9</v>
          </cell>
          <cell r="B652">
            <v>214</v>
          </cell>
          <cell r="C652">
            <v>8104</v>
          </cell>
          <cell r="D652">
            <v>711.29</v>
          </cell>
          <cell r="E652">
            <v>0</v>
          </cell>
          <cell r="F652">
            <v>20606.099999999999</v>
          </cell>
          <cell r="H652">
            <v>0</v>
          </cell>
          <cell r="I652">
            <v>0</v>
          </cell>
          <cell r="J652">
            <v>0</v>
          </cell>
          <cell r="K652">
            <v>69275.740000000005</v>
          </cell>
          <cell r="L652">
            <v>281696.7</v>
          </cell>
          <cell r="M652">
            <v>0</v>
          </cell>
          <cell r="N652">
            <v>212420.96</v>
          </cell>
          <cell r="O652" t="str">
            <v>Вклад "ДАРОМАД"</v>
          </cell>
        </row>
        <row r="653">
          <cell r="A653">
            <v>9</v>
          </cell>
          <cell r="B653">
            <v>214</v>
          </cell>
          <cell r="C653">
            <v>8533</v>
          </cell>
          <cell r="D653">
            <v>711.29</v>
          </cell>
          <cell r="E653">
            <v>0</v>
          </cell>
          <cell r="F653">
            <v>20606.099999999999</v>
          </cell>
          <cell r="H653">
            <v>0</v>
          </cell>
          <cell r="I653">
            <v>0</v>
          </cell>
          <cell r="J653">
            <v>0</v>
          </cell>
          <cell r="K653">
            <v>2586226.65</v>
          </cell>
          <cell r="L653">
            <v>4051743.81</v>
          </cell>
          <cell r="M653">
            <v>0</v>
          </cell>
          <cell r="N653">
            <v>1465517.16</v>
          </cell>
          <cell r="O653" t="str">
            <v>Вклад "ДАРОМАД"</v>
          </cell>
        </row>
        <row r="654">
          <cell r="A654">
            <v>9</v>
          </cell>
          <cell r="B654">
            <v>214</v>
          </cell>
          <cell r="C654">
            <v>8659</v>
          </cell>
          <cell r="D654">
            <v>711.29</v>
          </cell>
          <cell r="E654">
            <v>0</v>
          </cell>
          <cell r="F654">
            <v>20606.099999999999</v>
          </cell>
          <cell r="H654">
            <v>0</v>
          </cell>
          <cell r="I654">
            <v>0</v>
          </cell>
          <cell r="J654">
            <v>0</v>
          </cell>
          <cell r="K654">
            <v>218950</v>
          </cell>
          <cell r="L654">
            <v>321950</v>
          </cell>
          <cell r="M654">
            <v>0</v>
          </cell>
          <cell r="N654">
            <v>103000</v>
          </cell>
          <cell r="O654" t="str">
            <v>Вклад "ДАРОМАД"</v>
          </cell>
        </row>
        <row r="655">
          <cell r="A655">
            <v>9</v>
          </cell>
          <cell r="B655">
            <v>214</v>
          </cell>
          <cell r="C655">
            <v>3563</v>
          </cell>
          <cell r="D655">
            <v>711.3</v>
          </cell>
          <cell r="E655">
            <v>0</v>
          </cell>
          <cell r="F655">
            <v>20206.14</v>
          </cell>
          <cell r="H655">
            <v>0</v>
          </cell>
          <cell r="I655">
            <v>0</v>
          </cell>
          <cell r="J655">
            <v>0</v>
          </cell>
          <cell r="K655">
            <v>752745</v>
          </cell>
          <cell r="L655">
            <v>962730</v>
          </cell>
          <cell r="M655">
            <v>0</v>
          </cell>
          <cell r="N655">
            <v>209985</v>
          </cell>
          <cell r="O655" t="str">
            <v>Беспроцентные вклады по пособиям матерям с детьми до 2-х лет</v>
          </cell>
        </row>
        <row r="656">
          <cell r="A656">
            <v>9</v>
          </cell>
          <cell r="B656">
            <v>214</v>
          </cell>
          <cell r="C656">
            <v>5996</v>
          </cell>
          <cell r="D656">
            <v>711.3</v>
          </cell>
          <cell r="E656">
            <v>0</v>
          </cell>
          <cell r="F656">
            <v>20206.14</v>
          </cell>
          <cell r="H656">
            <v>0</v>
          </cell>
          <cell r="I656">
            <v>0</v>
          </cell>
          <cell r="J656">
            <v>0</v>
          </cell>
          <cell r="K656">
            <v>4304226</v>
          </cell>
          <cell r="L656">
            <v>4985675</v>
          </cell>
          <cell r="M656">
            <v>0</v>
          </cell>
          <cell r="N656">
            <v>681449</v>
          </cell>
          <cell r="O656" t="str">
            <v>Беспроцентные вклады по пособиям матерям с детьми до 2-х лет</v>
          </cell>
        </row>
        <row r="657">
          <cell r="A657">
            <v>9</v>
          </cell>
          <cell r="B657">
            <v>214</v>
          </cell>
          <cell r="C657">
            <v>7783</v>
          </cell>
          <cell r="D657">
            <v>711.3</v>
          </cell>
          <cell r="E657">
            <v>0</v>
          </cell>
          <cell r="F657">
            <v>20206.14</v>
          </cell>
          <cell r="H657">
            <v>0</v>
          </cell>
          <cell r="I657">
            <v>0</v>
          </cell>
          <cell r="J657">
            <v>0</v>
          </cell>
          <cell r="K657">
            <v>2219940</v>
          </cell>
          <cell r="L657">
            <v>2847210</v>
          </cell>
          <cell r="M657">
            <v>0</v>
          </cell>
          <cell r="N657">
            <v>627270</v>
          </cell>
          <cell r="O657" t="str">
            <v>Беспроцентные вклады по пособиям матерям с детьми до 2-х лет</v>
          </cell>
        </row>
        <row r="658">
          <cell r="A658">
            <v>9</v>
          </cell>
          <cell r="B658">
            <v>214</v>
          </cell>
          <cell r="C658">
            <v>7948</v>
          </cell>
          <cell r="D658">
            <v>711.3</v>
          </cell>
          <cell r="E658">
            <v>0</v>
          </cell>
          <cell r="F658">
            <v>20206.14</v>
          </cell>
          <cell r="H658">
            <v>0</v>
          </cell>
          <cell r="I658">
            <v>0</v>
          </cell>
          <cell r="J658">
            <v>0</v>
          </cell>
          <cell r="K658">
            <v>118755</v>
          </cell>
          <cell r="L658">
            <v>158820</v>
          </cell>
          <cell r="M658">
            <v>0</v>
          </cell>
          <cell r="N658">
            <v>40065</v>
          </cell>
          <cell r="O658" t="str">
            <v>Беспроцентные вклады по пособиям матерям с детьми до 2-х лет</v>
          </cell>
        </row>
        <row r="659">
          <cell r="A659">
            <v>9</v>
          </cell>
          <cell r="B659">
            <v>214</v>
          </cell>
          <cell r="C659">
            <v>8002</v>
          </cell>
          <cell r="D659">
            <v>711.3</v>
          </cell>
          <cell r="E659">
            <v>0</v>
          </cell>
          <cell r="F659">
            <v>20206.14</v>
          </cell>
          <cell r="H659">
            <v>0</v>
          </cell>
          <cell r="I659">
            <v>0</v>
          </cell>
          <cell r="J659">
            <v>0</v>
          </cell>
          <cell r="K659">
            <v>27780</v>
          </cell>
          <cell r="L659">
            <v>27780</v>
          </cell>
          <cell r="M659">
            <v>0</v>
          </cell>
          <cell r="N659">
            <v>0</v>
          </cell>
          <cell r="O659" t="str">
            <v>Беспроцентные вклады по пособиям матерям с детьми до 2-х лет</v>
          </cell>
        </row>
        <row r="660">
          <cell r="A660">
            <v>9</v>
          </cell>
          <cell r="B660">
            <v>214</v>
          </cell>
          <cell r="C660">
            <v>8137</v>
          </cell>
          <cell r="D660">
            <v>711.3</v>
          </cell>
          <cell r="E660">
            <v>0</v>
          </cell>
          <cell r="F660">
            <v>20206.14</v>
          </cell>
          <cell r="H660">
            <v>0</v>
          </cell>
          <cell r="I660">
            <v>0</v>
          </cell>
          <cell r="J660">
            <v>0</v>
          </cell>
          <cell r="K660">
            <v>405900</v>
          </cell>
          <cell r="L660">
            <v>405900</v>
          </cell>
          <cell r="M660">
            <v>0</v>
          </cell>
          <cell r="N660">
            <v>0</v>
          </cell>
          <cell r="O660" t="str">
            <v>Беспроцентные вклады по пособиям матерям с детьми до 2-х лет</v>
          </cell>
        </row>
        <row r="661">
          <cell r="A661">
            <v>9</v>
          </cell>
          <cell r="B661">
            <v>214</v>
          </cell>
          <cell r="C661">
            <v>8298</v>
          </cell>
          <cell r="D661">
            <v>711.3</v>
          </cell>
          <cell r="E661">
            <v>0</v>
          </cell>
          <cell r="F661">
            <v>20206.14</v>
          </cell>
          <cell r="H661">
            <v>0</v>
          </cell>
          <cell r="I661">
            <v>0</v>
          </cell>
          <cell r="J661">
            <v>0</v>
          </cell>
          <cell r="K661">
            <v>564030</v>
          </cell>
          <cell r="L661">
            <v>648567</v>
          </cell>
          <cell r="M661">
            <v>0</v>
          </cell>
          <cell r="N661">
            <v>84537</v>
          </cell>
          <cell r="O661" t="str">
            <v>Беспроцентные вклады по пособиям матерям с детьми до 2-х лет</v>
          </cell>
        </row>
        <row r="662">
          <cell r="A662">
            <v>9</v>
          </cell>
          <cell r="B662">
            <v>214</v>
          </cell>
          <cell r="C662">
            <v>8533</v>
          </cell>
          <cell r="D662">
            <v>711.3</v>
          </cell>
          <cell r="E662">
            <v>0</v>
          </cell>
          <cell r="F662">
            <v>20206.14</v>
          </cell>
          <cell r="H662">
            <v>0</v>
          </cell>
          <cell r="I662">
            <v>0</v>
          </cell>
          <cell r="J662">
            <v>0</v>
          </cell>
          <cell r="K662">
            <v>100935</v>
          </cell>
          <cell r="L662">
            <v>115395</v>
          </cell>
          <cell r="M662">
            <v>0</v>
          </cell>
          <cell r="N662">
            <v>14460</v>
          </cell>
          <cell r="O662" t="str">
            <v>Беспроцентные вклады по пособиям матерям с детьми до 2-х лет</v>
          </cell>
        </row>
        <row r="663">
          <cell r="A663">
            <v>9</v>
          </cell>
          <cell r="B663">
            <v>214</v>
          </cell>
          <cell r="C663">
            <v>8659</v>
          </cell>
          <cell r="D663">
            <v>711.3</v>
          </cell>
          <cell r="E663">
            <v>0</v>
          </cell>
          <cell r="F663">
            <v>20206.14</v>
          </cell>
          <cell r="H663">
            <v>0</v>
          </cell>
          <cell r="I663">
            <v>0</v>
          </cell>
          <cell r="J663">
            <v>0</v>
          </cell>
          <cell r="K663">
            <v>647460</v>
          </cell>
          <cell r="L663">
            <v>647460</v>
          </cell>
          <cell r="M663">
            <v>0</v>
          </cell>
          <cell r="N663">
            <v>0</v>
          </cell>
          <cell r="O663" t="str">
            <v>Беспроцентные вклады по пособиям матерям с детьми до 2-х лет</v>
          </cell>
        </row>
        <row r="664">
          <cell r="A664">
            <v>9</v>
          </cell>
          <cell r="B664">
            <v>214</v>
          </cell>
          <cell r="C664">
            <v>8002</v>
          </cell>
          <cell r="D664">
            <v>715</v>
          </cell>
          <cell r="E664">
            <v>14</v>
          </cell>
          <cell r="F664">
            <v>20218</v>
          </cell>
          <cell r="H664">
            <v>2</v>
          </cell>
          <cell r="I664">
            <v>0</v>
          </cell>
          <cell r="J664">
            <v>20900</v>
          </cell>
          <cell r="K664">
            <v>20900</v>
          </cell>
          <cell r="L664">
            <v>0</v>
          </cell>
          <cell r="M664">
            <v>0</v>
          </cell>
          <cell r="N664">
            <v>0</v>
          </cell>
          <cell r="O664" t="str">
            <v>Депозиты до востребования предпр-лей, не имеющих статуса юр.</v>
          </cell>
        </row>
        <row r="665">
          <cell r="A665">
            <v>9</v>
          </cell>
          <cell r="B665">
            <v>214</v>
          </cell>
          <cell r="C665">
            <v>8659</v>
          </cell>
          <cell r="D665">
            <v>715</v>
          </cell>
          <cell r="E665">
            <v>14</v>
          </cell>
          <cell r="F665">
            <v>20218</v>
          </cell>
          <cell r="H665">
            <v>2</v>
          </cell>
          <cell r="I665">
            <v>0</v>
          </cell>
          <cell r="J665">
            <v>150</v>
          </cell>
          <cell r="K665">
            <v>250560</v>
          </cell>
          <cell r="L665">
            <v>265880</v>
          </cell>
          <cell r="M665">
            <v>0</v>
          </cell>
          <cell r="N665">
            <v>15470</v>
          </cell>
          <cell r="O665" t="str">
            <v>Депозиты до востребования предпр-лей, не имеющих статуса юр.</v>
          </cell>
        </row>
        <row r="666">
          <cell r="A666">
            <v>9</v>
          </cell>
          <cell r="B666">
            <v>214</v>
          </cell>
          <cell r="C666">
            <v>7948</v>
          </cell>
          <cell r="D666">
            <v>725.02</v>
          </cell>
          <cell r="E666">
            <v>0</v>
          </cell>
          <cell r="F666">
            <v>23210</v>
          </cell>
          <cell r="H666">
            <v>0</v>
          </cell>
          <cell r="I666">
            <v>0</v>
          </cell>
          <cell r="J666">
            <v>0</v>
          </cell>
          <cell r="K666">
            <v>3856049.36</v>
          </cell>
          <cell r="L666">
            <v>4163059</v>
          </cell>
          <cell r="M666">
            <v>0</v>
          </cell>
          <cell r="N666">
            <v>307009.64</v>
          </cell>
          <cell r="O666" t="str">
            <v>Целевые средства, полученные из Фонда МФ</v>
          </cell>
        </row>
        <row r="667">
          <cell r="A667">
            <v>9</v>
          </cell>
          <cell r="B667">
            <v>214</v>
          </cell>
          <cell r="C667">
            <v>8137</v>
          </cell>
          <cell r="D667">
            <v>725.02</v>
          </cell>
          <cell r="E667">
            <v>0</v>
          </cell>
          <cell r="F667">
            <v>23210</v>
          </cell>
          <cell r="H667">
            <v>0</v>
          </cell>
          <cell r="I667">
            <v>0</v>
          </cell>
          <cell r="J667">
            <v>0</v>
          </cell>
          <cell r="K667">
            <v>431660</v>
          </cell>
          <cell r="L667">
            <v>431660</v>
          </cell>
          <cell r="M667">
            <v>0</v>
          </cell>
          <cell r="N667">
            <v>0</v>
          </cell>
          <cell r="O667" t="str">
            <v>Целевые средства, полученные из Фонда МФ</v>
          </cell>
        </row>
        <row r="668">
          <cell r="A668">
            <v>9</v>
          </cell>
          <cell r="B668">
            <v>214</v>
          </cell>
          <cell r="C668">
            <v>7948</v>
          </cell>
          <cell r="D668">
            <v>725.03</v>
          </cell>
          <cell r="E668">
            <v>0</v>
          </cell>
          <cell r="F668">
            <v>23204</v>
          </cell>
          <cell r="H668">
            <v>0</v>
          </cell>
          <cell r="I668">
            <v>0</v>
          </cell>
          <cell r="J668">
            <v>0</v>
          </cell>
          <cell r="K668">
            <v>584600</v>
          </cell>
          <cell r="L668">
            <v>1032000</v>
          </cell>
          <cell r="M668">
            <v>0</v>
          </cell>
          <cell r="N668">
            <v>447400</v>
          </cell>
          <cell r="O668" t="str">
            <v>Средства бюджета для разовых зачетов</v>
          </cell>
        </row>
        <row r="669">
          <cell r="A669">
            <v>9</v>
          </cell>
          <cell r="B669">
            <v>214</v>
          </cell>
          <cell r="C669">
            <v>3563</v>
          </cell>
          <cell r="D669">
            <v>727.01</v>
          </cell>
          <cell r="E669">
            <v>10</v>
          </cell>
          <cell r="F669">
            <v>29804.01</v>
          </cell>
          <cell r="H669">
            <v>2</v>
          </cell>
          <cell r="I669">
            <v>0</v>
          </cell>
          <cell r="J669">
            <v>0</v>
          </cell>
          <cell r="K669">
            <v>0</v>
          </cell>
          <cell r="L669">
            <v>0</v>
          </cell>
          <cell r="M669">
            <v>0</v>
          </cell>
          <cell r="N669">
            <v>0</v>
          </cell>
          <cell r="O669" t="str">
            <v>Расчеты по инкасированной выручке торг.организаций</v>
          </cell>
        </row>
        <row r="670">
          <cell r="A670">
            <v>9</v>
          </cell>
          <cell r="B670">
            <v>214</v>
          </cell>
          <cell r="C670">
            <v>8298</v>
          </cell>
          <cell r="D670">
            <v>727.01</v>
          </cell>
          <cell r="E670">
            <v>10</v>
          </cell>
          <cell r="F670">
            <v>29804.01</v>
          </cell>
          <cell r="H670">
            <v>2</v>
          </cell>
          <cell r="I670">
            <v>0</v>
          </cell>
          <cell r="J670">
            <v>3670988.38</v>
          </cell>
          <cell r="K670">
            <v>3670988.38</v>
          </cell>
          <cell r="L670">
            <v>0</v>
          </cell>
          <cell r="M670">
            <v>0</v>
          </cell>
          <cell r="N670">
            <v>0</v>
          </cell>
          <cell r="O670" t="str">
            <v>Расчеты по инкасированной выручке торг.организаций</v>
          </cell>
        </row>
        <row r="671">
          <cell r="A671">
            <v>9</v>
          </cell>
          <cell r="B671">
            <v>214</v>
          </cell>
          <cell r="C671">
            <v>8533</v>
          </cell>
          <cell r="D671">
            <v>727.01</v>
          </cell>
          <cell r="E671">
            <v>10</v>
          </cell>
          <cell r="F671">
            <v>29804.01</v>
          </cell>
          <cell r="H671">
            <v>2</v>
          </cell>
          <cell r="I671">
            <v>0</v>
          </cell>
          <cell r="J671">
            <v>0</v>
          </cell>
          <cell r="K671">
            <v>792200</v>
          </cell>
          <cell r="L671">
            <v>792200</v>
          </cell>
          <cell r="M671">
            <v>0</v>
          </cell>
          <cell r="N671">
            <v>0</v>
          </cell>
          <cell r="O671" t="str">
            <v>Расчеты по инкасированной выручке торг.организаций</v>
          </cell>
        </row>
        <row r="672">
          <cell r="A672">
            <v>9</v>
          </cell>
          <cell r="B672">
            <v>214</v>
          </cell>
          <cell r="C672">
            <v>3563</v>
          </cell>
          <cell r="D672">
            <v>727.02</v>
          </cell>
          <cell r="E672">
            <v>10</v>
          </cell>
          <cell r="F672">
            <v>29804.02</v>
          </cell>
          <cell r="H672">
            <v>2</v>
          </cell>
          <cell r="I672">
            <v>0</v>
          </cell>
          <cell r="J672">
            <v>9163014.5800000001</v>
          </cell>
          <cell r="K672">
            <v>11926155.01</v>
          </cell>
          <cell r="L672">
            <v>2763140.43</v>
          </cell>
          <cell r="M672">
            <v>0</v>
          </cell>
          <cell r="N672">
            <v>0</v>
          </cell>
          <cell r="O672" t="str">
            <v>Расчеты по принятым комм.плат. (счет закрывается на 1 феврал</v>
          </cell>
        </row>
        <row r="673">
          <cell r="A673">
            <v>9</v>
          </cell>
          <cell r="B673">
            <v>214</v>
          </cell>
          <cell r="C673">
            <v>5996</v>
          </cell>
          <cell r="D673">
            <v>727.02</v>
          </cell>
          <cell r="E673">
            <v>10</v>
          </cell>
          <cell r="F673">
            <v>29804.02</v>
          </cell>
          <cell r="H673">
            <v>2</v>
          </cell>
          <cell r="I673">
            <v>0</v>
          </cell>
          <cell r="J673">
            <v>5605680.6699999999</v>
          </cell>
          <cell r="K673">
            <v>8498396.4600000009</v>
          </cell>
          <cell r="L673">
            <v>2892715.79</v>
          </cell>
          <cell r="M673">
            <v>0</v>
          </cell>
          <cell r="N673">
            <v>0</v>
          </cell>
          <cell r="O673" t="str">
            <v>Расчеты по принятым комм.плат. (счет закрывается на 1 феврал</v>
          </cell>
        </row>
        <row r="674">
          <cell r="A674">
            <v>9</v>
          </cell>
          <cell r="B674">
            <v>214</v>
          </cell>
          <cell r="C674">
            <v>7783</v>
          </cell>
          <cell r="D674">
            <v>727.02</v>
          </cell>
          <cell r="E674">
            <v>10</v>
          </cell>
          <cell r="F674">
            <v>29804.02</v>
          </cell>
          <cell r="H674">
            <v>2</v>
          </cell>
          <cell r="I674">
            <v>0</v>
          </cell>
          <cell r="J674">
            <v>927992.84</v>
          </cell>
          <cell r="K674">
            <v>2721602.58</v>
          </cell>
          <cell r="L674">
            <v>1793609.74</v>
          </cell>
          <cell r="M674">
            <v>0</v>
          </cell>
          <cell r="N674">
            <v>0</v>
          </cell>
          <cell r="O674" t="str">
            <v>Расчеты по принятым комм.плат. (счет закрывается на 1 феврал</v>
          </cell>
        </row>
        <row r="675">
          <cell r="A675">
            <v>9</v>
          </cell>
          <cell r="B675">
            <v>214</v>
          </cell>
          <cell r="C675">
            <v>7845</v>
          </cell>
          <cell r="D675">
            <v>727.02</v>
          </cell>
          <cell r="E675">
            <v>10</v>
          </cell>
          <cell r="F675">
            <v>29804.02</v>
          </cell>
          <cell r="H675">
            <v>2</v>
          </cell>
          <cell r="I675">
            <v>0</v>
          </cell>
          <cell r="J675">
            <v>124729.33</v>
          </cell>
          <cell r="K675">
            <v>560626.87</v>
          </cell>
          <cell r="L675">
            <v>435897.54</v>
          </cell>
          <cell r="M675">
            <v>0</v>
          </cell>
          <cell r="N675">
            <v>0</v>
          </cell>
          <cell r="O675" t="str">
            <v>Расчеты по принятым комм.плат. (счет закрывается на 1 феврал</v>
          </cell>
        </row>
        <row r="676">
          <cell r="A676">
            <v>9</v>
          </cell>
          <cell r="B676">
            <v>214</v>
          </cell>
          <cell r="C676">
            <v>7948</v>
          </cell>
          <cell r="D676">
            <v>727.02</v>
          </cell>
          <cell r="E676">
            <v>10</v>
          </cell>
          <cell r="F676">
            <v>29804.02</v>
          </cell>
          <cell r="H676">
            <v>2</v>
          </cell>
          <cell r="I676">
            <v>0</v>
          </cell>
          <cell r="J676">
            <v>1084029.8700000001</v>
          </cell>
          <cell r="K676">
            <v>1853052.03</v>
          </cell>
          <cell r="L676">
            <v>769022.16</v>
          </cell>
          <cell r="M676">
            <v>0</v>
          </cell>
          <cell r="N676">
            <v>0</v>
          </cell>
          <cell r="O676" t="str">
            <v>Расчеты по принятым комм.плат. (счет закрывается на 1 феврал</v>
          </cell>
        </row>
        <row r="677">
          <cell r="A677">
            <v>9</v>
          </cell>
          <cell r="B677">
            <v>214</v>
          </cell>
          <cell r="C677">
            <v>8002</v>
          </cell>
          <cell r="D677">
            <v>727.02</v>
          </cell>
          <cell r="E677">
            <v>10</v>
          </cell>
          <cell r="F677">
            <v>29804.02</v>
          </cell>
          <cell r="H677">
            <v>2</v>
          </cell>
          <cell r="I677">
            <v>0</v>
          </cell>
          <cell r="J677">
            <v>510444.5</v>
          </cell>
          <cell r="K677">
            <v>2087940.17</v>
          </cell>
          <cell r="L677">
            <v>1577495.67</v>
          </cell>
          <cell r="M677">
            <v>0</v>
          </cell>
          <cell r="N677">
            <v>0</v>
          </cell>
          <cell r="O677" t="str">
            <v>Расчеты по принятым комм.плат. (счет закрывается на 1 феврал</v>
          </cell>
        </row>
        <row r="678">
          <cell r="A678">
            <v>9</v>
          </cell>
          <cell r="B678">
            <v>214</v>
          </cell>
          <cell r="C678">
            <v>8104</v>
          </cell>
          <cell r="D678">
            <v>727.02</v>
          </cell>
          <cell r="E678">
            <v>10</v>
          </cell>
          <cell r="F678">
            <v>29804.02</v>
          </cell>
          <cell r="H678">
            <v>2</v>
          </cell>
          <cell r="I678">
            <v>0</v>
          </cell>
          <cell r="J678">
            <v>205377.25</v>
          </cell>
          <cell r="K678">
            <v>205377.25</v>
          </cell>
          <cell r="L678">
            <v>0</v>
          </cell>
          <cell r="M678">
            <v>0</v>
          </cell>
          <cell r="N678">
            <v>0</v>
          </cell>
          <cell r="O678" t="str">
            <v>Расчеты по принятым комм.плат. (счет закрывается на 1 феврал</v>
          </cell>
        </row>
        <row r="679">
          <cell r="A679">
            <v>9</v>
          </cell>
          <cell r="B679">
            <v>214</v>
          </cell>
          <cell r="C679">
            <v>8137</v>
          </cell>
          <cell r="D679">
            <v>727.02</v>
          </cell>
          <cell r="E679">
            <v>10</v>
          </cell>
          <cell r="F679">
            <v>29804.02</v>
          </cell>
          <cell r="H679">
            <v>2</v>
          </cell>
          <cell r="I679">
            <v>0</v>
          </cell>
          <cell r="J679">
            <v>55512</v>
          </cell>
          <cell r="K679">
            <v>854790.99</v>
          </cell>
          <cell r="L679">
            <v>799278.99</v>
          </cell>
          <cell r="M679">
            <v>0</v>
          </cell>
          <cell r="N679">
            <v>0</v>
          </cell>
          <cell r="O679" t="str">
            <v>Расчеты по принятым комм.плат. (счет закрывается на 1 феврал</v>
          </cell>
        </row>
        <row r="680">
          <cell r="A680">
            <v>9</v>
          </cell>
          <cell r="B680">
            <v>214</v>
          </cell>
          <cell r="C680">
            <v>8533</v>
          </cell>
          <cell r="D680">
            <v>727.02</v>
          </cell>
          <cell r="E680">
            <v>10</v>
          </cell>
          <cell r="F680">
            <v>29804.02</v>
          </cell>
          <cell r="H680">
            <v>2</v>
          </cell>
          <cell r="I680">
            <v>0</v>
          </cell>
          <cell r="J680">
            <v>4712730.2</v>
          </cell>
          <cell r="K680">
            <v>5740762.2000000002</v>
          </cell>
          <cell r="L680">
            <v>1028032</v>
          </cell>
          <cell r="M680">
            <v>0</v>
          </cell>
          <cell r="N680">
            <v>0</v>
          </cell>
          <cell r="O680" t="str">
            <v>Расчеты по принятым комм.плат. (счет закрывается на 1 феврал</v>
          </cell>
        </row>
        <row r="681">
          <cell r="A681">
            <v>9</v>
          </cell>
          <cell r="B681">
            <v>214</v>
          </cell>
          <cell r="C681">
            <v>8659</v>
          </cell>
          <cell r="D681">
            <v>727.02</v>
          </cell>
          <cell r="E681">
            <v>10</v>
          </cell>
          <cell r="F681">
            <v>29804.02</v>
          </cell>
          <cell r="H681">
            <v>2</v>
          </cell>
          <cell r="I681">
            <v>0</v>
          </cell>
          <cell r="J681">
            <v>544279.25</v>
          </cell>
          <cell r="K681">
            <v>958443.74</v>
          </cell>
          <cell r="L681">
            <v>414164.49</v>
          </cell>
          <cell r="M681">
            <v>0</v>
          </cell>
          <cell r="N681">
            <v>0</v>
          </cell>
          <cell r="O681" t="str">
            <v>Расчеты по принятым комм.плат. (счет закрывается на 1 феврал</v>
          </cell>
        </row>
        <row r="682">
          <cell r="A682">
            <v>9</v>
          </cell>
          <cell r="B682">
            <v>214</v>
          </cell>
          <cell r="C682">
            <v>3563</v>
          </cell>
          <cell r="D682">
            <v>727.03</v>
          </cell>
          <cell r="E682">
            <v>10</v>
          </cell>
          <cell r="F682">
            <v>29804.03</v>
          </cell>
          <cell r="H682">
            <v>2</v>
          </cell>
          <cell r="I682">
            <v>0</v>
          </cell>
          <cell r="J682">
            <v>0</v>
          </cell>
          <cell r="K682">
            <v>0</v>
          </cell>
          <cell r="L682">
            <v>0</v>
          </cell>
          <cell r="M682">
            <v>0</v>
          </cell>
          <cell r="N682">
            <v>0</v>
          </cell>
          <cell r="O682" t="str">
            <v>Расчеты по выплате Госстраха</v>
          </cell>
        </row>
        <row r="683">
          <cell r="A683">
            <v>9</v>
          </cell>
          <cell r="B683">
            <v>214</v>
          </cell>
          <cell r="C683">
            <v>7783</v>
          </cell>
          <cell r="D683">
            <v>727.03</v>
          </cell>
          <cell r="E683">
            <v>10</v>
          </cell>
          <cell r="F683">
            <v>29804.03</v>
          </cell>
          <cell r="H683">
            <v>2</v>
          </cell>
          <cell r="I683">
            <v>0</v>
          </cell>
          <cell r="J683">
            <v>0</v>
          </cell>
          <cell r="K683">
            <v>104546.76</v>
          </cell>
          <cell r="L683">
            <v>104546.76</v>
          </cell>
          <cell r="M683">
            <v>0</v>
          </cell>
          <cell r="N683">
            <v>0</v>
          </cell>
          <cell r="O683" t="str">
            <v>Расчеты по выплате Госстраха</v>
          </cell>
        </row>
        <row r="684">
          <cell r="A684">
            <v>9</v>
          </cell>
          <cell r="B684">
            <v>214</v>
          </cell>
          <cell r="C684">
            <v>7845</v>
          </cell>
          <cell r="D684">
            <v>727.03</v>
          </cell>
          <cell r="E684">
            <v>10</v>
          </cell>
          <cell r="F684">
            <v>29804.03</v>
          </cell>
          <cell r="H684">
            <v>2</v>
          </cell>
          <cell r="I684">
            <v>0</v>
          </cell>
          <cell r="J684">
            <v>0</v>
          </cell>
          <cell r="K684">
            <v>827080.32</v>
          </cell>
          <cell r="L684">
            <v>831310.26</v>
          </cell>
          <cell r="M684">
            <v>0</v>
          </cell>
          <cell r="N684">
            <v>4229.9399999999996</v>
          </cell>
          <cell r="O684" t="str">
            <v>Расчеты по выплате Госстраха</v>
          </cell>
        </row>
        <row r="685">
          <cell r="A685">
            <v>9</v>
          </cell>
          <cell r="B685">
            <v>214</v>
          </cell>
          <cell r="C685">
            <v>8298</v>
          </cell>
          <cell r="D685">
            <v>727.03</v>
          </cell>
          <cell r="E685">
            <v>10</v>
          </cell>
          <cell r="F685">
            <v>29804.03</v>
          </cell>
          <cell r="H685">
            <v>2</v>
          </cell>
          <cell r="I685">
            <v>0</v>
          </cell>
          <cell r="J685">
            <v>1250</v>
          </cell>
          <cell r="K685">
            <v>0</v>
          </cell>
          <cell r="L685">
            <v>0</v>
          </cell>
          <cell r="M685">
            <v>0</v>
          </cell>
          <cell r="N685">
            <v>1250</v>
          </cell>
          <cell r="O685" t="str">
            <v>Расчеты по выплате Госстраха</v>
          </cell>
        </row>
        <row r="686">
          <cell r="A686">
            <v>9</v>
          </cell>
          <cell r="B686">
            <v>214</v>
          </cell>
          <cell r="C686">
            <v>8659</v>
          </cell>
          <cell r="D686">
            <v>727.03</v>
          </cell>
          <cell r="E686">
            <v>10</v>
          </cell>
          <cell r="F686">
            <v>29804.03</v>
          </cell>
          <cell r="H686">
            <v>2</v>
          </cell>
          <cell r="I686">
            <v>0</v>
          </cell>
          <cell r="J686">
            <v>590</v>
          </cell>
          <cell r="K686">
            <v>22570</v>
          </cell>
          <cell r="L686">
            <v>28120</v>
          </cell>
          <cell r="M686">
            <v>0</v>
          </cell>
          <cell r="N686">
            <v>6140</v>
          </cell>
          <cell r="O686" t="str">
            <v>Расчеты по выплате Госстраха</v>
          </cell>
        </row>
        <row r="687">
          <cell r="A687">
            <v>9</v>
          </cell>
          <cell r="B687">
            <v>214</v>
          </cell>
          <cell r="C687">
            <v>3563</v>
          </cell>
          <cell r="D687">
            <v>727.05</v>
          </cell>
          <cell r="E687">
            <v>10</v>
          </cell>
          <cell r="F687">
            <v>29804.05</v>
          </cell>
          <cell r="H687">
            <v>2</v>
          </cell>
          <cell r="I687">
            <v>0</v>
          </cell>
          <cell r="J687">
            <v>0</v>
          </cell>
          <cell r="K687">
            <v>10356240.08</v>
          </cell>
          <cell r="L687">
            <v>13296296.289999999</v>
          </cell>
          <cell r="M687">
            <v>0</v>
          </cell>
          <cell r="N687">
            <v>2940056.21</v>
          </cell>
          <cell r="O687" t="str">
            <v>Платежи от населения в пользу налоговых органов</v>
          </cell>
        </row>
        <row r="688">
          <cell r="A688">
            <v>9</v>
          </cell>
          <cell r="B688">
            <v>214</v>
          </cell>
          <cell r="C688">
            <v>5996</v>
          </cell>
          <cell r="D688">
            <v>727.05</v>
          </cell>
          <cell r="E688">
            <v>10</v>
          </cell>
          <cell r="F688">
            <v>29804.05</v>
          </cell>
          <cell r="H688">
            <v>2</v>
          </cell>
          <cell r="I688">
            <v>0</v>
          </cell>
          <cell r="J688">
            <v>0</v>
          </cell>
          <cell r="K688">
            <v>625167.77</v>
          </cell>
          <cell r="L688">
            <v>625167.77</v>
          </cell>
          <cell r="M688">
            <v>0</v>
          </cell>
          <cell r="N688">
            <v>0</v>
          </cell>
          <cell r="O688" t="str">
            <v>Платежи от населения в пользу налоговых органов</v>
          </cell>
        </row>
        <row r="689">
          <cell r="A689">
            <v>9</v>
          </cell>
          <cell r="B689">
            <v>214</v>
          </cell>
          <cell r="C689">
            <v>7783</v>
          </cell>
          <cell r="D689">
            <v>727.05</v>
          </cell>
          <cell r="E689">
            <v>10</v>
          </cell>
          <cell r="F689">
            <v>29804.05</v>
          </cell>
          <cell r="H689">
            <v>2</v>
          </cell>
          <cell r="I689">
            <v>0</v>
          </cell>
          <cell r="J689">
            <v>0</v>
          </cell>
          <cell r="K689">
            <v>3996526.46</v>
          </cell>
          <cell r="L689">
            <v>3996526.46</v>
          </cell>
          <cell r="M689">
            <v>0</v>
          </cell>
          <cell r="N689">
            <v>0</v>
          </cell>
          <cell r="O689" t="str">
            <v>Платежи от населения в пользу налоговых органов</v>
          </cell>
        </row>
        <row r="690">
          <cell r="A690">
            <v>9</v>
          </cell>
          <cell r="B690">
            <v>214</v>
          </cell>
          <cell r="C690">
            <v>7948</v>
          </cell>
          <cell r="D690">
            <v>727.05</v>
          </cell>
          <cell r="E690">
            <v>10</v>
          </cell>
          <cell r="F690">
            <v>29804.05</v>
          </cell>
          <cell r="H690">
            <v>2</v>
          </cell>
          <cell r="I690">
            <v>0</v>
          </cell>
          <cell r="J690">
            <v>0</v>
          </cell>
          <cell r="K690">
            <v>142967.42000000001</v>
          </cell>
          <cell r="L690">
            <v>142967.42000000001</v>
          </cell>
          <cell r="M690">
            <v>0</v>
          </cell>
          <cell r="N690">
            <v>0</v>
          </cell>
          <cell r="O690" t="str">
            <v>Платежи от населения в пользу налоговых органов</v>
          </cell>
        </row>
        <row r="691">
          <cell r="A691">
            <v>9</v>
          </cell>
          <cell r="B691">
            <v>214</v>
          </cell>
          <cell r="C691">
            <v>8104</v>
          </cell>
          <cell r="D691">
            <v>727.05</v>
          </cell>
          <cell r="E691">
            <v>10</v>
          </cell>
          <cell r="F691">
            <v>29804.05</v>
          </cell>
          <cell r="H691">
            <v>2</v>
          </cell>
          <cell r="I691">
            <v>0</v>
          </cell>
          <cell r="J691">
            <v>0</v>
          </cell>
          <cell r="K691">
            <v>186894</v>
          </cell>
          <cell r="L691">
            <v>186894</v>
          </cell>
          <cell r="M691">
            <v>0</v>
          </cell>
          <cell r="N691">
            <v>0</v>
          </cell>
          <cell r="O691" t="str">
            <v>Платежи от населения в пользу налоговых органов</v>
          </cell>
        </row>
        <row r="692">
          <cell r="A692">
            <v>9</v>
          </cell>
          <cell r="B692">
            <v>214</v>
          </cell>
          <cell r="C692">
            <v>8659</v>
          </cell>
          <cell r="D692">
            <v>727.05</v>
          </cell>
          <cell r="E692">
            <v>10</v>
          </cell>
          <cell r="F692">
            <v>29804.05</v>
          </cell>
          <cell r="H692">
            <v>2</v>
          </cell>
          <cell r="I692">
            <v>0</v>
          </cell>
          <cell r="J692">
            <v>0</v>
          </cell>
          <cell r="K692">
            <v>122835</v>
          </cell>
          <cell r="L692">
            <v>122835</v>
          </cell>
          <cell r="M692">
            <v>0</v>
          </cell>
          <cell r="N692">
            <v>0</v>
          </cell>
          <cell r="O692" t="str">
            <v>Платежи от населения в пользу налоговых органов</v>
          </cell>
        </row>
        <row r="693">
          <cell r="A693">
            <v>9</v>
          </cell>
          <cell r="B693">
            <v>214</v>
          </cell>
          <cell r="C693">
            <v>3563</v>
          </cell>
          <cell r="D693">
            <v>727.06</v>
          </cell>
          <cell r="E693">
            <v>10</v>
          </cell>
          <cell r="F693">
            <v>29804.06</v>
          </cell>
          <cell r="H693">
            <v>2</v>
          </cell>
          <cell r="I693">
            <v>0</v>
          </cell>
          <cell r="J693">
            <v>0</v>
          </cell>
          <cell r="K693">
            <v>18000</v>
          </cell>
          <cell r="L693">
            <v>18000</v>
          </cell>
          <cell r="M693">
            <v>0</v>
          </cell>
          <cell r="N693">
            <v>0</v>
          </cell>
          <cell r="O693" t="str">
            <v>Платежи от населения в пользу других бюджетных организаций</v>
          </cell>
        </row>
        <row r="694">
          <cell r="A694">
            <v>9</v>
          </cell>
          <cell r="B694">
            <v>214</v>
          </cell>
          <cell r="C694">
            <v>5996</v>
          </cell>
          <cell r="D694">
            <v>727.06</v>
          </cell>
          <cell r="E694">
            <v>10</v>
          </cell>
          <cell r="F694">
            <v>29804.06</v>
          </cell>
          <cell r="H694">
            <v>2</v>
          </cell>
          <cell r="I694">
            <v>0</v>
          </cell>
          <cell r="J694">
            <v>0</v>
          </cell>
          <cell r="K694">
            <v>16527943.34</v>
          </cell>
          <cell r="L694">
            <v>17712838.510000002</v>
          </cell>
          <cell r="M694">
            <v>0</v>
          </cell>
          <cell r="N694">
            <v>1184895.17</v>
          </cell>
          <cell r="O694" t="str">
            <v>Платежи от населения в пользу других бюджетных организаций</v>
          </cell>
        </row>
        <row r="695">
          <cell r="A695">
            <v>9</v>
          </cell>
          <cell r="B695">
            <v>214</v>
          </cell>
          <cell r="C695">
            <v>7783</v>
          </cell>
          <cell r="D695">
            <v>727.06</v>
          </cell>
          <cell r="E695">
            <v>10</v>
          </cell>
          <cell r="F695">
            <v>29804.06</v>
          </cell>
          <cell r="H695">
            <v>2</v>
          </cell>
          <cell r="I695">
            <v>0</v>
          </cell>
          <cell r="J695">
            <v>0</v>
          </cell>
          <cell r="K695">
            <v>7004374.8200000003</v>
          </cell>
          <cell r="L695">
            <v>7242961.0199999996</v>
          </cell>
          <cell r="M695">
            <v>0</v>
          </cell>
          <cell r="N695">
            <v>238586.2</v>
          </cell>
          <cell r="O695" t="str">
            <v>Платежи от населения в пользу других бюджетных организаций</v>
          </cell>
        </row>
        <row r="696">
          <cell r="A696">
            <v>9</v>
          </cell>
          <cell r="B696">
            <v>214</v>
          </cell>
          <cell r="C696">
            <v>7845</v>
          </cell>
          <cell r="D696">
            <v>727.06</v>
          </cell>
          <cell r="E696">
            <v>10</v>
          </cell>
          <cell r="F696">
            <v>29804.06</v>
          </cell>
          <cell r="H696">
            <v>2</v>
          </cell>
          <cell r="I696">
            <v>0</v>
          </cell>
          <cell r="J696">
            <v>0</v>
          </cell>
          <cell r="K696">
            <v>3294916.34</v>
          </cell>
          <cell r="L696">
            <v>3298369.98</v>
          </cell>
          <cell r="M696">
            <v>0</v>
          </cell>
          <cell r="N696">
            <v>3453.64</v>
          </cell>
          <cell r="O696" t="str">
            <v>Платежи от населения в пользу других бюджетных организаций</v>
          </cell>
        </row>
        <row r="697">
          <cell r="A697">
            <v>9</v>
          </cell>
          <cell r="B697">
            <v>214</v>
          </cell>
          <cell r="C697">
            <v>7948</v>
          </cell>
          <cell r="D697">
            <v>727.06</v>
          </cell>
          <cell r="E697">
            <v>10</v>
          </cell>
          <cell r="F697">
            <v>29804.06</v>
          </cell>
          <cell r="H697">
            <v>2</v>
          </cell>
          <cell r="I697">
            <v>0</v>
          </cell>
          <cell r="J697">
            <v>0</v>
          </cell>
          <cell r="K697">
            <v>4307263.13</v>
          </cell>
          <cell r="L697">
            <v>4307263.13</v>
          </cell>
          <cell r="M697">
            <v>0</v>
          </cell>
          <cell r="N697">
            <v>0</v>
          </cell>
          <cell r="O697" t="str">
            <v>Платежи от населения в пользу других бюджетных организаций</v>
          </cell>
        </row>
        <row r="698">
          <cell r="A698">
            <v>9</v>
          </cell>
          <cell r="B698">
            <v>214</v>
          </cell>
          <cell r="C698">
            <v>8002</v>
          </cell>
          <cell r="D698">
            <v>727.06</v>
          </cell>
          <cell r="E698">
            <v>10</v>
          </cell>
          <cell r="F698">
            <v>29804.06</v>
          </cell>
          <cell r="H698">
            <v>2</v>
          </cell>
          <cell r="I698">
            <v>0</v>
          </cell>
          <cell r="J698">
            <v>0</v>
          </cell>
          <cell r="K698">
            <v>4154332.77</v>
          </cell>
          <cell r="L698">
            <v>4187428.08</v>
          </cell>
          <cell r="M698">
            <v>0</v>
          </cell>
          <cell r="N698">
            <v>33095.31</v>
          </cell>
          <cell r="O698" t="str">
            <v>Платежи от населения в пользу других бюджетных организаций</v>
          </cell>
        </row>
        <row r="699">
          <cell r="A699">
            <v>9</v>
          </cell>
          <cell r="B699">
            <v>214</v>
          </cell>
          <cell r="C699">
            <v>8104</v>
          </cell>
          <cell r="D699">
            <v>727.06</v>
          </cell>
          <cell r="E699">
            <v>10</v>
          </cell>
          <cell r="F699">
            <v>29804.06</v>
          </cell>
          <cell r="H699">
            <v>2</v>
          </cell>
          <cell r="I699">
            <v>0</v>
          </cell>
          <cell r="J699">
            <v>0</v>
          </cell>
          <cell r="K699">
            <v>3095760</v>
          </cell>
          <cell r="L699">
            <v>3095961</v>
          </cell>
          <cell r="M699">
            <v>0</v>
          </cell>
          <cell r="N699">
            <v>201</v>
          </cell>
          <cell r="O699" t="str">
            <v>Платежи от населения в пользу других бюджетных организаций</v>
          </cell>
        </row>
        <row r="700">
          <cell r="A700">
            <v>9</v>
          </cell>
          <cell r="B700">
            <v>214</v>
          </cell>
          <cell r="C700">
            <v>8137</v>
          </cell>
          <cell r="D700">
            <v>727.06</v>
          </cell>
          <cell r="E700">
            <v>10</v>
          </cell>
          <cell r="F700">
            <v>29804.06</v>
          </cell>
          <cell r="H700">
            <v>2</v>
          </cell>
          <cell r="I700">
            <v>0</v>
          </cell>
          <cell r="J700">
            <v>0</v>
          </cell>
          <cell r="K700">
            <v>1290334.8</v>
          </cell>
          <cell r="L700">
            <v>1290334.8</v>
          </cell>
          <cell r="M700">
            <v>0</v>
          </cell>
          <cell r="N700">
            <v>0</v>
          </cell>
          <cell r="O700" t="str">
            <v>Платежи от населения в пользу других бюджетных организаций</v>
          </cell>
        </row>
        <row r="701">
          <cell r="A701">
            <v>9</v>
          </cell>
          <cell r="B701">
            <v>214</v>
          </cell>
          <cell r="C701">
            <v>8298</v>
          </cell>
          <cell r="D701">
            <v>727.06</v>
          </cell>
          <cell r="E701">
            <v>10</v>
          </cell>
          <cell r="F701">
            <v>29804.06</v>
          </cell>
          <cell r="H701">
            <v>2</v>
          </cell>
          <cell r="I701">
            <v>0</v>
          </cell>
          <cell r="J701">
            <v>0</v>
          </cell>
          <cell r="K701">
            <v>8394150.4700000007</v>
          </cell>
          <cell r="L701">
            <v>8839100.1999999993</v>
          </cell>
          <cell r="M701">
            <v>0</v>
          </cell>
          <cell r="N701">
            <v>444949.73</v>
          </cell>
          <cell r="O701" t="str">
            <v>Платежи от населения в пользу других бюджетных организаций</v>
          </cell>
        </row>
        <row r="702">
          <cell r="A702">
            <v>9</v>
          </cell>
          <cell r="B702">
            <v>214</v>
          </cell>
          <cell r="C702">
            <v>8533</v>
          </cell>
          <cell r="D702">
            <v>727.06</v>
          </cell>
          <cell r="E702">
            <v>10</v>
          </cell>
          <cell r="F702">
            <v>29804.06</v>
          </cell>
          <cell r="H702">
            <v>2</v>
          </cell>
          <cell r="I702">
            <v>0</v>
          </cell>
          <cell r="J702">
            <v>0</v>
          </cell>
          <cell r="K702">
            <v>1002479</v>
          </cell>
          <cell r="L702">
            <v>1002479</v>
          </cell>
          <cell r="M702">
            <v>0</v>
          </cell>
          <cell r="N702">
            <v>0</v>
          </cell>
          <cell r="O702" t="str">
            <v>Платежи от населения в пользу других бюджетных организаций</v>
          </cell>
        </row>
        <row r="703">
          <cell r="A703">
            <v>9</v>
          </cell>
          <cell r="B703">
            <v>214</v>
          </cell>
          <cell r="C703">
            <v>8659</v>
          </cell>
          <cell r="D703">
            <v>727.06</v>
          </cell>
          <cell r="E703">
            <v>10</v>
          </cell>
          <cell r="F703">
            <v>29804.06</v>
          </cell>
          <cell r="H703">
            <v>2</v>
          </cell>
          <cell r="I703">
            <v>0</v>
          </cell>
          <cell r="J703">
            <v>0</v>
          </cell>
          <cell r="K703">
            <v>1843366.75</v>
          </cell>
          <cell r="L703">
            <v>1922865.75</v>
          </cell>
          <cell r="M703">
            <v>0</v>
          </cell>
          <cell r="N703">
            <v>79499</v>
          </cell>
          <cell r="O703" t="str">
            <v>Платежи от населения в пользу других бюджетных организаций</v>
          </cell>
        </row>
        <row r="704">
          <cell r="A704">
            <v>9</v>
          </cell>
          <cell r="B704">
            <v>214</v>
          </cell>
          <cell r="C704">
            <v>3563</v>
          </cell>
          <cell r="D704">
            <v>727.07</v>
          </cell>
          <cell r="E704">
            <v>10</v>
          </cell>
          <cell r="F704">
            <v>29804.07</v>
          </cell>
          <cell r="H704">
            <v>2</v>
          </cell>
          <cell r="I704">
            <v>0</v>
          </cell>
          <cell r="J704">
            <v>0</v>
          </cell>
          <cell r="K704">
            <v>2429194.09</v>
          </cell>
          <cell r="L704">
            <v>2437463.4700000002</v>
          </cell>
          <cell r="M704">
            <v>0</v>
          </cell>
          <cell r="N704">
            <v>8269.3799999999992</v>
          </cell>
          <cell r="O704" t="str">
            <v>Коммун. платежи от населения за квартплату</v>
          </cell>
        </row>
        <row r="705">
          <cell r="A705">
            <v>9</v>
          </cell>
          <cell r="B705">
            <v>214</v>
          </cell>
          <cell r="C705">
            <v>5996</v>
          </cell>
          <cell r="D705">
            <v>727.07</v>
          </cell>
          <cell r="E705">
            <v>10</v>
          </cell>
          <cell r="F705">
            <v>29804.07</v>
          </cell>
          <cell r="H705">
            <v>2</v>
          </cell>
          <cell r="I705">
            <v>0</v>
          </cell>
          <cell r="J705">
            <v>0</v>
          </cell>
          <cell r="K705">
            <v>312764.55</v>
          </cell>
          <cell r="L705">
            <v>329014.21999999997</v>
          </cell>
          <cell r="M705">
            <v>0</v>
          </cell>
          <cell r="N705">
            <v>16249.67</v>
          </cell>
          <cell r="O705" t="str">
            <v>Коммун. платежи от населения за квартплату</v>
          </cell>
        </row>
        <row r="706">
          <cell r="A706">
            <v>9</v>
          </cell>
          <cell r="B706">
            <v>214</v>
          </cell>
          <cell r="C706">
            <v>7783</v>
          </cell>
          <cell r="D706">
            <v>727.07</v>
          </cell>
          <cell r="E706">
            <v>10</v>
          </cell>
          <cell r="F706">
            <v>29804.07</v>
          </cell>
          <cell r="H706">
            <v>2</v>
          </cell>
          <cell r="I706">
            <v>0</v>
          </cell>
          <cell r="J706">
            <v>0</v>
          </cell>
          <cell r="K706">
            <v>283913.36</v>
          </cell>
          <cell r="L706">
            <v>283913.36</v>
          </cell>
          <cell r="M706">
            <v>0</v>
          </cell>
          <cell r="N706">
            <v>0</v>
          </cell>
          <cell r="O706" t="str">
            <v>Коммун. платежи от населения за квартплату</v>
          </cell>
        </row>
        <row r="707">
          <cell r="A707">
            <v>9</v>
          </cell>
          <cell r="B707">
            <v>214</v>
          </cell>
          <cell r="C707">
            <v>7845</v>
          </cell>
          <cell r="D707">
            <v>727.07</v>
          </cell>
          <cell r="E707">
            <v>10</v>
          </cell>
          <cell r="F707">
            <v>29804.07</v>
          </cell>
          <cell r="H707">
            <v>2</v>
          </cell>
          <cell r="I707">
            <v>0</v>
          </cell>
          <cell r="J707">
            <v>0</v>
          </cell>
          <cell r="K707">
            <v>58871</v>
          </cell>
          <cell r="L707">
            <v>58871</v>
          </cell>
          <cell r="M707">
            <v>0</v>
          </cell>
          <cell r="N707">
            <v>0</v>
          </cell>
          <cell r="O707" t="str">
            <v>Коммун. платежи от населения за квартплату</v>
          </cell>
        </row>
        <row r="708">
          <cell r="A708">
            <v>9</v>
          </cell>
          <cell r="B708">
            <v>214</v>
          </cell>
          <cell r="C708">
            <v>8137</v>
          </cell>
          <cell r="D708">
            <v>727.07</v>
          </cell>
          <cell r="E708">
            <v>10</v>
          </cell>
          <cell r="F708">
            <v>29804.07</v>
          </cell>
          <cell r="H708">
            <v>2</v>
          </cell>
          <cell r="I708">
            <v>0</v>
          </cell>
          <cell r="J708">
            <v>0</v>
          </cell>
          <cell r="K708">
            <v>53880</v>
          </cell>
          <cell r="L708">
            <v>53880</v>
          </cell>
          <cell r="M708">
            <v>0</v>
          </cell>
          <cell r="N708">
            <v>0</v>
          </cell>
          <cell r="O708" t="str">
            <v>Коммун. платежи от населения за квартплату</v>
          </cell>
        </row>
        <row r="709">
          <cell r="A709">
            <v>9</v>
          </cell>
          <cell r="B709">
            <v>214</v>
          </cell>
          <cell r="C709">
            <v>8533</v>
          </cell>
          <cell r="D709">
            <v>727.07</v>
          </cell>
          <cell r="E709">
            <v>10</v>
          </cell>
          <cell r="F709">
            <v>29804.07</v>
          </cell>
          <cell r="H709">
            <v>2</v>
          </cell>
          <cell r="I709">
            <v>0</v>
          </cell>
          <cell r="J709">
            <v>0</v>
          </cell>
          <cell r="K709">
            <v>2820256</v>
          </cell>
          <cell r="L709">
            <v>6811999.0300000003</v>
          </cell>
          <cell r="M709">
            <v>0</v>
          </cell>
          <cell r="N709">
            <v>3991743.03</v>
          </cell>
          <cell r="O709" t="str">
            <v>Коммун. платежи от населения за квартплату</v>
          </cell>
        </row>
        <row r="710">
          <cell r="A710">
            <v>9</v>
          </cell>
          <cell r="B710">
            <v>214</v>
          </cell>
          <cell r="C710">
            <v>3563</v>
          </cell>
          <cell r="D710">
            <v>727.08</v>
          </cell>
          <cell r="E710">
            <v>10</v>
          </cell>
          <cell r="F710">
            <v>29804.080000000002</v>
          </cell>
          <cell r="H710">
            <v>2</v>
          </cell>
          <cell r="I710">
            <v>0</v>
          </cell>
          <cell r="J710">
            <v>0</v>
          </cell>
          <cell r="K710">
            <v>4800074.49</v>
          </cell>
          <cell r="L710">
            <v>4841416.67</v>
          </cell>
          <cell r="M710">
            <v>0</v>
          </cell>
          <cell r="N710">
            <v>41342.18</v>
          </cell>
          <cell r="O710" t="str">
            <v>Коммун. платежи от населения за электроэнергию</v>
          </cell>
        </row>
        <row r="711">
          <cell r="A711">
            <v>9</v>
          </cell>
          <cell r="B711">
            <v>214</v>
          </cell>
          <cell r="C711">
            <v>5996</v>
          </cell>
          <cell r="D711">
            <v>727.08</v>
          </cell>
          <cell r="E711">
            <v>10</v>
          </cell>
          <cell r="F711">
            <v>29804.080000000002</v>
          </cell>
          <cell r="H711">
            <v>2</v>
          </cell>
          <cell r="I711">
            <v>0</v>
          </cell>
          <cell r="J711">
            <v>0</v>
          </cell>
          <cell r="K711">
            <v>1468442.61</v>
          </cell>
          <cell r="L711">
            <v>1570386.41</v>
          </cell>
          <cell r="M711">
            <v>0</v>
          </cell>
          <cell r="N711">
            <v>101943.8</v>
          </cell>
          <cell r="O711" t="str">
            <v>Коммун. платежи от населения за электроэнергию</v>
          </cell>
        </row>
        <row r="712">
          <cell r="A712">
            <v>9</v>
          </cell>
          <cell r="B712">
            <v>214</v>
          </cell>
          <cell r="C712">
            <v>7783</v>
          </cell>
          <cell r="D712">
            <v>727.08</v>
          </cell>
          <cell r="E712">
            <v>10</v>
          </cell>
          <cell r="F712">
            <v>29804.080000000002</v>
          </cell>
          <cell r="H712">
            <v>2</v>
          </cell>
          <cell r="I712">
            <v>0</v>
          </cell>
          <cell r="J712">
            <v>0</v>
          </cell>
          <cell r="K712">
            <v>1068282.42</v>
          </cell>
          <cell r="L712">
            <v>1068282.42</v>
          </cell>
          <cell r="M712">
            <v>0</v>
          </cell>
          <cell r="N712">
            <v>0</v>
          </cell>
          <cell r="O712" t="str">
            <v>Коммун. платежи от населения за электроэнергию</v>
          </cell>
        </row>
        <row r="713">
          <cell r="A713">
            <v>9</v>
          </cell>
          <cell r="B713">
            <v>214</v>
          </cell>
          <cell r="C713">
            <v>7845</v>
          </cell>
          <cell r="D713">
            <v>727.08</v>
          </cell>
          <cell r="E713">
            <v>10</v>
          </cell>
          <cell r="F713">
            <v>29804.080000000002</v>
          </cell>
          <cell r="H713">
            <v>2</v>
          </cell>
          <cell r="I713">
            <v>0</v>
          </cell>
          <cell r="J713">
            <v>0</v>
          </cell>
          <cell r="K713">
            <v>178977.25</v>
          </cell>
          <cell r="L713">
            <v>179092.75</v>
          </cell>
          <cell r="M713">
            <v>0</v>
          </cell>
          <cell r="N713">
            <v>115.5</v>
          </cell>
          <cell r="O713" t="str">
            <v>Коммун. платежи от населения за электроэнергию</v>
          </cell>
        </row>
        <row r="714">
          <cell r="A714">
            <v>9</v>
          </cell>
          <cell r="B714">
            <v>214</v>
          </cell>
          <cell r="C714">
            <v>7948</v>
          </cell>
          <cell r="D714">
            <v>727.08</v>
          </cell>
          <cell r="E714">
            <v>10</v>
          </cell>
          <cell r="F714">
            <v>29804.080000000002</v>
          </cell>
          <cell r="H714">
            <v>2</v>
          </cell>
          <cell r="I714">
            <v>0</v>
          </cell>
          <cell r="J714">
            <v>0</v>
          </cell>
          <cell r="K714">
            <v>2864808.93</v>
          </cell>
          <cell r="L714">
            <v>2864808.93</v>
          </cell>
          <cell r="M714">
            <v>0</v>
          </cell>
          <cell r="N714">
            <v>0</v>
          </cell>
          <cell r="O714" t="str">
            <v>Коммун. платежи от населения за электроэнергию</v>
          </cell>
        </row>
        <row r="715">
          <cell r="A715">
            <v>9</v>
          </cell>
          <cell r="B715">
            <v>214</v>
          </cell>
          <cell r="C715">
            <v>8104</v>
          </cell>
          <cell r="D715">
            <v>727.08</v>
          </cell>
          <cell r="E715">
            <v>10</v>
          </cell>
          <cell r="F715">
            <v>29804.080000000002</v>
          </cell>
          <cell r="H715">
            <v>2</v>
          </cell>
          <cell r="I715">
            <v>0</v>
          </cell>
          <cell r="J715">
            <v>0</v>
          </cell>
          <cell r="K715">
            <v>8538</v>
          </cell>
          <cell r="L715">
            <v>8538</v>
          </cell>
          <cell r="M715">
            <v>0</v>
          </cell>
          <cell r="N715">
            <v>0</v>
          </cell>
          <cell r="O715" t="str">
            <v>Коммун. платежи от населения за электроэнергию</v>
          </cell>
        </row>
        <row r="716">
          <cell r="A716">
            <v>9</v>
          </cell>
          <cell r="B716">
            <v>214</v>
          </cell>
          <cell r="C716">
            <v>8137</v>
          </cell>
          <cell r="D716">
            <v>727.08</v>
          </cell>
          <cell r="E716">
            <v>10</v>
          </cell>
          <cell r="F716">
            <v>29804.080000000002</v>
          </cell>
          <cell r="H716">
            <v>2</v>
          </cell>
          <cell r="I716">
            <v>0</v>
          </cell>
          <cell r="J716">
            <v>0</v>
          </cell>
          <cell r="K716">
            <v>2850109.55</v>
          </cell>
          <cell r="L716">
            <v>2850109.55</v>
          </cell>
          <cell r="M716">
            <v>0</v>
          </cell>
          <cell r="N716">
            <v>0</v>
          </cell>
          <cell r="O716" t="str">
            <v>Коммун. платежи от населения за электроэнергию</v>
          </cell>
        </row>
        <row r="717">
          <cell r="A717">
            <v>9</v>
          </cell>
          <cell r="B717">
            <v>214</v>
          </cell>
          <cell r="C717">
            <v>8298</v>
          </cell>
          <cell r="D717">
            <v>727.08</v>
          </cell>
          <cell r="E717">
            <v>10</v>
          </cell>
          <cell r="F717">
            <v>29804.080000000002</v>
          </cell>
          <cell r="H717">
            <v>2</v>
          </cell>
          <cell r="I717">
            <v>0</v>
          </cell>
          <cell r="J717">
            <v>0</v>
          </cell>
          <cell r="K717">
            <v>89269.7</v>
          </cell>
          <cell r="L717">
            <v>90455.45</v>
          </cell>
          <cell r="M717">
            <v>0</v>
          </cell>
          <cell r="N717">
            <v>1185.75</v>
          </cell>
          <cell r="O717" t="str">
            <v>Коммун. платежи от населения за электроэнергию</v>
          </cell>
        </row>
        <row r="718">
          <cell r="A718">
            <v>9</v>
          </cell>
          <cell r="B718">
            <v>214</v>
          </cell>
          <cell r="C718">
            <v>8533</v>
          </cell>
          <cell r="D718">
            <v>727.08</v>
          </cell>
          <cell r="E718">
            <v>10</v>
          </cell>
          <cell r="F718">
            <v>29804.080000000002</v>
          </cell>
          <cell r="H718">
            <v>2</v>
          </cell>
          <cell r="I718">
            <v>0</v>
          </cell>
          <cell r="J718">
            <v>0</v>
          </cell>
          <cell r="K718">
            <v>1286322</v>
          </cell>
          <cell r="L718">
            <v>1322819.5</v>
          </cell>
          <cell r="M718">
            <v>0</v>
          </cell>
          <cell r="N718">
            <v>36497.5</v>
          </cell>
          <cell r="O718" t="str">
            <v>Коммун. платежи от населения за электроэнергию</v>
          </cell>
        </row>
        <row r="719">
          <cell r="A719">
            <v>9</v>
          </cell>
          <cell r="B719">
            <v>214</v>
          </cell>
          <cell r="C719">
            <v>8659</v>
          </cell>
          <cell r="D719">
            <v>727.08</v>
          </cell>
          <cell r="E719">
            <v>10</v>
          </cell>
          <cell r="F719">
            <v>29804.080000000002</v>
          </cell>
          <cell r="H719">
            <v>2</v>
          </cell>
          <cell r="I719">
            <v>0</v>
          </cell>
          <cell r="J719">
            <v>0</v>
          </cell>
          <cell r="K719">
            <v>1455621.6</v>
          </cell>
          <cell r="L719">
            <v>1525498.6</v>
          </cell>
          <cell r="M719">
            <v>0</v>
          </cell>
          <cell r="N719">
            <v>69877</v>
          </cell>
          <cell r="O719" t="str">
            <v>Коммун. платежи от населения за электроэнергию</v>
          </cell>
        </row>
        <row r="720">
          <cell r="A720">
            <v>9</v>
          </cell>
          <cell r="B720">
            <v>214</v>
          </cell>
          <cell r="C720">
            <v>3563</v>
          </cell>
          <cell r="D720">
            <v>727.09</v>
          </cell>
          <cell r="E720">
            <v>10</v>
          </cell>
          <cell r="F720">
            <v>29804.09</v>
          </cell>
          <cell r="H720">
            <v>2</v>
          </cell>
          <cell r="I720">
            <v>0</v>
          </cell>
          <cell r="J720">
            <v>0</v>
          </cell>
          <cell r="K720">
            <v>19335297.43</v>
          </cell>
          <cell r="L720">
            <v>19388245.170000002</v>
          </cell>
          <cell r="M720">
            <v>0</v>
          </cell>
          <cell r="N720">
            <v>52947.74</v>
          </cell>
          <cell r="O720" t="str">
            <v>Коммун. платежи от населения за газ и воду</v>
          </cell>
        </row>
        <row r="721">
          <cell r="A721">
            <v>9</v>
          </cell>
          <cell r="B721">
            <v>214</v>
          </cell>
          <cell r="C721">
            <v>5996</v>
          </cell>
          <cell r="D721">
            <v>727.09</v>
          </cell>
          <cell r="E721">
            <v>10</v>
          </cell>
          <cell r="F721">
            <v>29804.09</v>
          </cell>
          <cell r="H721">
            <v>2</v>
          </cell>
          <cell r="I721">
            <v>0</v>
          </cell>
          <cell r="J721">
            <v>0</v>
          </cell>
          <cell r="K721">
            <v>7939580.5</v>
          </cell>
          <cell r="L721">
            <v>8296137.9000000004</v>
          </cell>
          <cell r="M721">
            <v>0</v>
          </cell>
          <cell r="N721">
            <v>356557.4</v>
          </cell>
          <cell r="O721" t="str">
            <v>Коммун. платежи от населения за газ и воду</v>
          </cell>
        </row>
        <row r="722">
          <cell r="A722">
            <v>9</v>
          </cell>
          <cell r="B722">
            <v>214</v>
          </cell>
          <cell r="C722">
            <v>7783</v>
          </cell>
          <cell r="D722">
            <v>727.09</v>
          </cell>
          <cell r="E722">
            <v>10</v>
          </cell>
          <cell r="F722">
            <v>29804.09</v>
          </cell>
          <cell r="H722">
            <v>2</v>
          </cell>
          <cell r="I722">
            <v>0</v>
          </cell>
          <cell r="J722">
            <v>0</v>
          </cell>
          <cell r="K722">
            <v>1302378.5900000001</v>
          </cell>
          <cell r="L722">
            <v>1302378.5900000001</v>
          </cell>
          <cell r="M722">
            <v>0</v>
          </cell>
          <cell r="N722">
            <v>0</v>
          </cell>
          <cell r="O722" t="str">
            <v>Коммун. платежи от населения за газ и воду</v>
          </cell>
        </row>
        <row r="723">
          <cell r="A723">
            <v>9</v>
          </cell>
          <cell r="B723">
            <v>214</v>
          </cell>
          <cell r="C723">
            <v>7845</v>
          </cell>
          <cell r="D723">
            <v>727.09</v>
          </cell>
          <cell r="E723">
            <v>10</v>
          </cell>
          <cell r="F723">
            <v>29804.09</v>
          </cell>
          <cell r="H723">
            <v>2</v>
          </cell>
          <cell r="I723">
            <v>0</v>
          </cell>
          <cell r="J723">
            <v>0</v>
          </cell>
          <cell r="K723">
            <v>1158436.46</v>
          </cell>
          <cell r="L723">
            <v>1158436.52</v>
          </cell>
          <cell r="M723">
            <v>0</v>
          </cell>
          <cell r="N723">
            <v>0.06</v>
          </cell>
          <cell r="O723" t="str">
            <v>Коммун. платежи от населения за газ и воду</v>
          </cell>
        </row>
        <row r="724">
          <cell r="A724">
            <v>9</v>
          </cell>
          <cell r="B724">
            <v>214</v>
          </cell>
          <cell r="C724">
            <v>7948</v>
          </cell>
          <cell r="D724">
            <v>727.09</v>
          </cell>
          <cell r="E724">
            <v>10</v>
          </cell>
          <cell r="F724">
            <v>29804.09</v>
          </cell>
          <cell r="H724">
            <v>2</v>
          </cell>
          <cell r="I724">
            <v>0</v>
          </cell>
          <cell r="J724">
            <v>0</v>
          </cell>
          <cell r="K724">
            <v>1034164.97</v>
          </cell>
          <cell r="L724">
            <v>1034164.97</v>
          </cell>
          <cell r="M724">
            <v>0</v>
          </cell>
          <cell r="N724">
            <v>0</v>
          </cell>
          <cell r="O724" t="str">
            <v>Коммун. платежи от населения за газ и воду</v>
          </cell>
        </row>
        <row r="725">
          <cell r="A725">
            <v>9</v>
          </cell>
          <cell r="B725">
            <v>214</v>
          </cell>
          <cell r="C725">
            <v>8002</v>
          </cell>
          <cell r="D725">
            <v>727.09</v>
          </cell>
          <cell r="E725">
            <v>10</v>
          </cell>
          <cell r="F725">
            <v>29804.09</v>
          </cell>
          <cell r="H725">
            <v>2</v>
          </cell>
          <cell r="I725">
            <v>0</v>
          </cell>
          <cell r="J725">
            <v>0</v>
          </cell>
          <cell r="K725">
            <v>1614502.31</v>
          </cell>
          <cell r="L725">
            <v>1620610.31</v>
          </cell>
          <cell r="M725">
            <v>0</v>
          </cell>
          <cell r="N725">
            <v>6108</v>
          </cell>
          <cell r="O725" t="str">
            <v>Коммун. платежи от населения за газ и воду</v>
          </cell>
        </row>
        <row r="726">
          <cell r="A726">
            <v>9</v>
          </cell>
          <cell r="B726">
            <v>214</v>
          </cell>
          <cell r="C726">
            <v>8104</v>
          </cell>
          <cell r="D726">
            <v>727.09</v>
          </cell>
          <cell r="E726">
            <v>10</v>
          </cell>
          <cell r="F726">
            <v>29804.09</v>
          </cell>
          <cell r="H726">
            <v>2</v>
          </cell>
          <cell r="I726">
            <v>0</v>
          </cell>
          <cell r="J726">
            <v>0</v>
          </cell>
          <cell r="K726">
            <v>50911</v>
          </cell>
          <cell r="L726">
            <v>50911</v>
          </cell>
          <cell r="M726">
            <v>0</v>
          </cell>
          <cell r="N726">
            <v>0</v>
          </cell>
          <cell r="O726" t="str">
            <v>Коммун. платежи от населения за газ и воду</v>
          </cell>
        </row>
        <row r="727">
          <cell r="A727">
            <v>9</v>
          </cell>
          <cell r="B727">
            <v>214</v>
          </cell>
          <cell r="C727">
            <v>8137</v>
          </cell>
          <cell r="D727">
            <v>727.09</v>
          </cell>
          <cell r="E727">
            <v>10</v>
          </cell>
          <cell r="F727">
            <v>29804.09</v>
          </cell>
          <cell r="H727">
            <v>2</v>
          </cell>
          <cell r="I727">
            <v>0</v>
          </cell>
          <cell r="J727">
            <v>0</v>
          </cell>
          <cell r="K727">
            <v>3128121.78</v>
          </cell>
          <cell r="L727">
            <v>3128121.78</v>
          </cell>
          <cell r="M727">
            <v>0</v>
          </cell>
          <cell r="N727">
            <v>0</v>
          </cell>
          <cell r="O727" t="str">
            <v>Коммун. платежи от населения за газ и воду</v>
          </cell>
        </row>
        <row r="728">
          <cell r="A728">
            <v>9</v>
          </cell>
          <cell r="B728">
            <v>214</v>
          </cell>
          <cell r="C728">
            <v>8298</v>
          </cell>
          <cell r="D728">
            <v>727.09</v>
          </cell>
          <cell r="E728">
            <v>10</v>
          </cell>
          <cell r="F728">
            <v>29804.09</v>
          </cell>
          <cell r="H728">
            <v>2</v>
          </cell>
          <cell r="I728">
            <v>0</v>
          </cell>
          <cell r="J728">
            <v>0</v>
          </cell>
          <cell r="K728">
            <v>953443.7</v>
          </cell>
          <cell r="L728">
            <v>991770.7</v>
          </cell>
          <cell r="M728">
            <v>0</v>
          </cell>
          <cell r="N728">
            <v>38327</v>
          </cell>
          <cell r="O728" t="str">
            <v>Коммун. платежи от населения за газ и воду</v>
          </cell>
        </row>
        <row r="729">
          <cell r="A729">
            <v>9</v>
          </cell>
          <cell r="B729">
            <v>214</v>
          </cell>
          <cell r="C729">
            <v>8533</v>
          </cell>
          <cell r="D729">
            <v>727.09</v>
          </cell>
          <cell r="E729">
            <v>10</v>
          </cell>
          <cell r="F729">
            <v>29804.09</v>
          </cell>
          <cell r="H729">
            <v>2</v>
          </cell>
          <cell r="I729">
            <v>0</v>
          </cell>
          <cell r="J729">
            <v>0</v>
          </cell>
          <cell r="K729">
            <v>2795078.8</v>
          </cell>
          <cell r="L729">
            <v>2823539.6</v>
          </cell>
          <cell r="M729">
            <v>0</v>
          </cell>
          <cell r="N729">
            <v>28460.799999999999</v>
          </cell>
          <cell r="O729" t="str">
            <v>Коммун. платежи от населения за газ и воду</v>
          </cell>
        </row>
        <row r="730">
          <cell r="A730">
            <v>9</v>
          </cell>
          <cell r="B730">
            <v>214</v>
          </cell>
          <cell r="C730">
            <v>8659</v>
          </cell>
          <cell r="D730">
            <v>727.09</v>
          </cell>
          <cell r="E730">
            <v>10</v>
          </cell>
          <cell r="F730">
            <v>29804.09</v>
          </cell>
          <cell r="H730">
            <v>2</v>
          </cell>
          <cell r="I730">
            <v>0</v>
          </cell>
          <cell r="J730">
            <v>0</v>
          </cell>
          <cell r="K730">
            <v>2078652.1</v>
          </cell>
          <cell r="L730">
            <v>2129791.1</v>
          </cell>
          <cell r="M730">
            <v>0</v>
          </cell>
          <cell r="N730">
            <v>51139</v>
          </cell>
          <cell r="O730" t="str">
            <v>Коммун. платежи от населения за газ и воду</v>
          </cell>
        </row>
        <row r="731">
          <cell r="A731">
            <v>9</v>
          </cell>
          <cell r="B731">
            <v>214</v>
          </cell>
          <cell r="C731">
            <v>3563</v>
          </cell>
          <cell r="D731">
            <v>727.1</v>
          </cell>
          <cell r="E731">
            <v>10</v>
          </cell>
          <cell r="F731">
            <v>29804.1</v>
          </cell>
          <cell r="H731">
            <v>2</v>
          </cell>
          <cell r="I731">
            <v>0</v>
          </cell>
          <cell r="J731">
            <v>0</v>
          </cell>
          <cell r="K731">
            <v>4959712.3</v>
          </cell>
          <cell r="L731">
            <v>5407569.5800000001</v>
          </cell>
          <cell r="M731">
            <v>0</v>
          </cell>
          <cell r="N731">
            <v>447857.28</v>
          </cell>
          <cell r="O731" t="str">
            <v>Другие платежи от населения</v>
          </cell>
        </row>
        <row r="732">
          <cell r="A732">
            <v>9</v>
          </cell>
          <cell r="B732">
            <v>214</v>
          </cell>
          <cell r="C732">
            <v>5996</v>
          </cell>
          <cell r="D732">
            <v>727.1</v>
          </cell>
          <cell r="E732">
            <v>10</v>
          </cell>
          <cell r="F732">
            <v>29804.1</v>
          </cell>
          <cell r="H732">
            <v>2</v>
          </cell>
          <cell r="I732">
            <v>0</v>
          </cell>
          <cell r="J732">
            <v>0</v>
          </cell>
          <cell r="K732">
            <v>7815259.3499999996</v>
          </cell>
          <cell r="L732">
            <v>8171444.71</v>
          </cell>
          <cell r="M732">
            <v>0</v>
          </cell>
          <cell r="N732">
            <v>356185.36</v>
          </cell>
          <cell r="O732" t="str">
            <v>Другие платежи от населения</v>
          </cell>
        </row>
        <row r="733">
          <cell r="A733">
            <v>9</v>
          </cell>
          <cell r="B733">
            <v>214</v>
          </cell>
          <cell r="C733">
            <v>7783</v>
          </cell>
          <cell r="D733">
            <v>727.1</v>
          </cell>
          <cell r="E733">
            <v>10</v>
          </cell>
          <cell r="F733">
            <v>29804.1</v>
          </cell>
          <cell r="H733">
            <v>2</v>
          </cell>
          <cell r="I733">
            <v>0</v>
          </cell>
          <cell r="J733">
            <v>0</v>
          </cell>
          <cell r="K733">
            <v>2169150.96</v>
          </cell>
          <cell r="L733">
            <v>2734791.66</v>
          </cell>
          <cell r="M733">
            <v>0</v>
          </cell>
          <cell r="N733">
            <v>565640.69999999995</v>
          </cell>
          <cell r="O733" t="str">
            <v>Другие платежи от населения</v>
          </cell>
        </row>
        <row r="734">
          <cell r="A734">
            <v>9</v>
          </cell>
          <cell r="B734">
            <v>214</v>
          </cell>
          <cell r="C734">
            <v>7948</v>
          </cell>
          <cell r="D734">
            <v>727.1</v>
          </cell>
          <cell r="E734">
            <v>10</v>
          </cell>
          <cell r="F734">
            <v>29804.1</v>
          </cell>
          <cell r="H734">
            <v>2</v>
          </cell>
          <cell r="I734">
            <v>0</v>
          </cell>
          <cell r="J734">
            <v>0</v>
          </cell>
          <cell r="K734">
            <v>30141.4</v>
          </cell>
          <cell r="L734">
            <v>30141.4</v>
          </cell>
          <cell r="M734">
            <v>0</v>
          </cell>
          <cell r="N734">
            <v>0</v>
          </cell>
          <cell r="O734" t="str">
            <v>Другие платежи от населения</v>
          </cell>
        </row>
        <row r="735">
          <cell r="A735">
            <v>9</v>
          </cell>
          <cell r="B735">
            <v>214</v>
          </cell>
          <cell r="C735">
            <v>8002</v>
          </cell>
          <cell r="D735">
            <v>727.1</v>
          </cell>
          <cell r="E735">
            <v>10</v>
          </cell>
          <cell r="F735">
            <v>29804.1</v>
          </cell>
          <cell r="H735">
            <v>2</v>
          </cell>
          <cell r="I735">
            <v>0</v>
          </cell>
          <cell r="J735">
            <v>0</v>
          </cell>
          <cell r="K735">
            <v>1923377.1</v>
          </cell>
          <cell r="L735">
            <v>1923377.1</v>
          </cell>
          <cell r="M735">
            <v>0</v>
          </cell>
          <cell r="N735">
            <v>0</v>
          </cell>
          <cell r="O735" t="str">
            <v>Другие платежи от населения</v>
          </cell>
        </row>
        <row r="736">
          <cell r="A736">
            <v>9</v>
          </cell>
          <cell r="B736">
            <v>214</v>
          </cell>
          <cell r="C736">
            <v>8104</v>
          </cell>
          <cell r="D736">
            <v>727.1</v>
          </cell>
          <cell r="E736">
            <v>10</v>
          </cell>
          <cell r="F736">
            <v>29804.1</v>
          </cell>
          <cell r="H736">
            <v>2</v>
          </cell>
          <cell r="I736">
            <v>0</v>
          </cell>
          <cell r="J736">
            <v>0</v>
          </cell>
          <cell r="K736">
            <v>248529.58</v>
          </cell>
          <cell r="L736">
            <v>248529.58</v>
          </cell>
          <cell r="M736">
            <v>0</v>
          </cell>
          <cell r="N736">
            <v>0</v>
          </cell>
          <cell r="O736" t="str">
            <v>Другие платежи от населения</v>
          </cell>
        </row>
        <row r="737">
          <cell r="A737">
            <v>9</v>
          </cell>
          <cell r="B737">
            <v>214</v>
          </cell>
          <cell r="C737">
            <v>8137</v>
          </cell>
          <cell r="D737">
            <v>727.1</v>
          </cell>
          <cell r="E737">
            <v>10</v>
          </cell>
          <cell r="F737">
            <v>29804.1</v>
          </cell>
          <cell r="H737">
            <v>2</v>
          </cell>
          <cell r="I737">
            <v>0</v>
          </cell>
          <cell r="J737">
            <v>0</v>
          </cell>
          <cell r="K737">
            <v>73965</v>
          </cell>
          <cell r="L737">
            <v>73965</v>
          </cell>
          <cell r="M737">
            <v>0</v>
          </cell>
          <cell r="N737">
            <v>0</v>
          </cell>
          <cell r="O737" t="str">
            <v>Другие платежи от населения</v>
          </cell>
        </row>
        <row r="738">
          <cell r="A738">
            <v>9</v>
          </cell>
          <cell r="B738">
            <v>214</v>
          </cell>
          <cell r="C738">
            <v>8298</v>
          </cell>
          <cell r="D738">
            <v>727.1</v>
          </cell>
          <cell r="E738">
            <v>10</v>
          </cell>
          <cell r="F738">
            <v>29804.1</v>
          </cell>
          <cell r="H738">
            <v>2</v>
          </cell>
          <cell r="I738">
            <v>0</v>
          </cell>
          <cell r="J738">
            <v>0</v>
          </cell>
          <cell r="K738">
            <v>8020150.5999999996</v>
          </cell>
          <cell r="L738">
            <v>8111206.2000000002</v>
          </cell>
          <cell r="M738">
            <v>0</v>
          </cell>
          <cell r="N738">
            <v>91055.6</v>
          </cell>
          <cell r="O738" t="str">
            <v>Другие платежи от населения</v>
          </cell>
        </row>
        <row r="739">
          <cell r="A739">
            <v>9</v>
          </cell>
          <cell r="B739">
            <v>214</v>
          </cell>
          <cell r="C739">
            <v>8533</v>
          </cell>
          <cell r="D739">
            <v>727.1</v>
          </cell>
          <cell r="E739">
            <v>10</v>
          </cell>
          <cell r="F739">
            <v>29804.1</v>
          </cell>
          <cell r="H739">
            <v>2</v>
          </cell>
          <cell r="I739">
            <v>0</v>
          </cell>
          <cell r="J739">
            <v>0</v>
          </cell>
          <cell r="K739">
            <v>2457927.75</v>
          </cell>
          <cell r="L739">
            <v>2854907</v>
          </cell>
          <cell r="M739">
            <v>0</v>
          </cell>
          <cell r="N739">
            <v>396979.25</v>
          </cell>
          <cell r="O739" t="str">
            <v>Другие платежи от населения</v>
          </cell>
        </row>
        <row r="740">
          <cell r="A740">
            <v>9</v>
          </cell>
          <cell r="B740">
            <v>214</v>
          </cell>
          <cell r="C740">
            <v>8659</v>
          </cell>
          <cell r="D740">
            <v>727.1</v>
          </cell>
          <cell r="E740">
            <v>10</v>
          </cell>
          <cell r="F740">
            <v>29804.1</v>
          </cell>
          <cell r="H740">
            <v>2</v>
          </cell>
          <cell r="I740">
            <v>0</v>
          </cell>
          <cell r="J740">
            <v>0</v>
          </cell>
          <cell r="K740">
            <v>235546.67</v>
          </cell>
          <cell r="L740">
            <v>245204.47</v>
          </cell>
          <cell r="M740">
            <v>0</v>
          </cell>
          <cell r="N740">
            <v>9657.7999999999993</v>
          </cell>
          <cell r="O740" t="str">
            <v>Другие платежи от населения</v>
          </cell>
        </row>
        <row r="741">
          <cell r="A741">
            <v>9</v>
          </cell>
          <cell r="B741">
            <v>214</v>
          </cell>
          <cell r="C741">
            <v>3563</v>
          </cell>
          <cell r="D741">
            <v>778.01</v>
          </cell>
          <cell r="E741">
            <v>15</v>
          </cell>
          <cell r="F741">
            <v>14901</v>
          </cell>
          <cell r="H741">
            <v>1</v>
          </cell>
          <cell r="I741">
            <v>2312090.33</v>
          </cell>
          <cell r="J741">
            <v>0</v>
          </cell>
          <cell r="K741">
            <v>400000</v>
          </cell>
          <cell r="L741">
            <v>182898.33</v>
          </cell>
          <cell r="M741">
            <v>2529192</v>
          </cell>
          <cell r="N741">
            <v>0</v>
          </cell>
          <cell r="O741" t="str">
            <v>Долгосроч.ссуды предоставленные физ.лиц.</v>
          </cell>
        </row>
        <row r="742">
          <cell r="A742">
            <v>9</v>
          </cell>
          <cell r="B742">
            <v>214</v>
          </cell>
          <cell r="C742">
            <v>5996</v>
          </cell>
          <cell r="D742">
            <v>778.01</v>
          </cell>
          <cell r="E742">
            <v>15</v>
          </cell>
          <cell r="F742">
            <v>14901</v>
          </cell>
          <cell r="H742">
            <v>1</v>
          </cell>
          <cell r="I742">
            <v>5871013.0999999996</v>
          </cell>
          <cell r="J742">
            <v>0</v>
          </cell>
          <cell r="K742">
            <v>0</v>
          </cell>
          <cell r="L742">
            <v>748320</v>
          </cell>
          <cell r="M742">
            <v>5122693.0999999996</v>
          </cell>
          <cell r="N742">
            <v>0</v>
          </cell>
          <cell r="O742" t="str">
            <v>Долгосроч.ссуды предоставленные физ.лиц.</v>
          </cell>
        </row>
        <row r="743">
          <cell r="A743">
            <v>9</v>
          </cell>
          <cell r="B743">
            <v>214</v>
          </cell>
          <cell r="C743">
            <v>7783</v>
          </cell>
          <cell r="D743">
            <v>778.01</v>
          </cell>
          <cell r="E743">
            <v>15</v>
          </cell>
          <cell r="F743">
            <v>14901</v>
          </cell>
          <cell r="H743">
            <v>1</v>
          </cell>
          <cell r="I743">
            <v>3366118.57</v>
          </cell>
          <cell r="J743">
            <v>0</v>
          </cell>
          <cell r="K743">
            <v>0</v>
          </cell>
          <cell r="L743">
            <v>448863.34</v>
          </cell>
          <cell r="M743">
            <v>2917255.23</v>
          </cell>
          <cell r="N743">
            <v>0</v>
          </cell>
          <cell r="O743" t="str">
            <v>Долгосроч.ссуды предоставленные физ.лиц.</v>
          </cell>
        </row>
        <row r="744">
          <cell r="A744">
            <v>9</v>
          </cell>
          <cell r="B744">
            <v>214</v>
          </cell>
          <cell r="C744">
            <v>7845</v>
          </cell>
          <cell r="D744">
            <v>778.01</v>
          </cell>
          <cell r="E744">
            <v>15</v>
          </cell>
          <cell r="F744">
            <v>14901</v>
          </cell>
          <cell r="H744">
            <v>1</v>
          </cell>
          <cell r="I744">
            <v>1933168.5</v>
          </cell>
          <cell r="J744">
            <v>0</v>
          </cell>
          <cell r="K744">
            <v>0</v>
          </cell>
          <cell r="L744">
            <v>165150</v>
          </cell>
          <cell r="M744">
            <v>1768018.5</v>
          </cell>
          <cell r="N744">
            <v>0</v>
          </cell>
          <cell r="O744" t="str">
            <v>Долгосроч.ссуды предоставленные физ.лиц.</v>
          </cell>
        </row>
        <row r="745">
          <cell r="A745">
            <v>9</v>
          </cell>
          <cell r="B745">
            <v>214</v>
          </cell>
          <cell r="C745">
            <v>7948</v>
          </cell>
          <cell r="D745">
            <v>778.01</v>
          </cell>
          <cell r="E745">
            <v>15</v>
          </cell>
          <cell r="F745">
            <v>14901</v>
          </cell>
          <cell r="H745">
            <v>1</v>
          </cell>
          <cell r="I745">
            <v>1063426</v>
          </cell>
          <cell r="J745">
            <v>0</v>
          </cell>
          <cell r="K745">
            <v>0</v>
          </cell>
          <cell r="L745">
            <v>157708.5</v>
          </cell>
          <cell r="M745">
            <v>905717.5</v>
          </cell>
          <cell r="N745">
            <v>0</v>
          </cell>
          <cell r="O745" t="str">
            <v>Долгосроч.ссуды предоставленные физ.лиц.</v>
          </cell>
        </row>
        <row r="746">
          <cell r="A746">
            <v>9</v>
          </cell>
          <cell r="B746">
            <v>214</v>
          </cell>
          <cell r="C746">
            <v>8002</v>
          </cell>
          <cell r="D746">
            <v>778.01</v>
          </cell>
          <cell r="E746">
            <v>15</v>
          </cell>
          <cell r="F746">
            <v>14901</v>
          </cell>
          <cell r="H746">
            <v>1</v>
          </cell>
          <cell r="I746">
            <v>634267.79</v>
          </cell>
          <cell r="J746">
            <v>0</v>
          </cell>
          <cell r="K746">
            <v>520000</v>
          </cell>
          <cell r="L746">
            <v>66546</v>
          </cell>
          <cell r="M746">
            <v>1087721.79</v>
          </cell>
          <cell r="N746">
            <v>0</v>
          </cell>
          <cell r="O746" t="str">
            <v>Долгосроч.ссуды предоставленные физ.лиц.</v>
          </cell>
        </row>
        <row r="747">
          <cell r="A747">
            <v>9</v>
          </cell>
          <cell r="B747">
            <v>214</v>
          </cell>
          <cell r="C747">
            <v>8104</v>
          </cell>
          <cell r="D747">
            <v>778.01</v>
          </cell>
          <cell r="E747">
            <v>15</v>
          </cell>
          <cell r="F747">
            <v>14901</v>
          </cell>
          <cell r="H747">
            <v>1</v>
          </cell>
          <cell r="I747">
            <v>1667483</v>
          </cell>
          <cell r="J747">
            <v>0</v>
          </cell>
          <cell r="K747">
            <v>0</v>
          </cell>
          <cell r="L747">
            <v>131930</v>
          </cell>
          <cell r="M747">
            <v>1535553</v>
          </cell>
          <cell r="N747">
            <v>0</v>
          </cell>
          <cell r="O747" t="str">
            <v>Долгосроч.ссуды предоставленные физ.лиц.</v>
          </cell>
        </row>
        <row r="748">
          <cell r="A748">
            <v>9</v>
          </cell>
          <cell r="B748">
            <v>214</v>
          </cell>
          <cell r="C748">
            <v>8137</v>
          </cell>
          <cell r="D748">
            <v>778.01</v>
          </cell>
          <cell r="E748">
            <v>15</v>
          </cell>
          <cell r="F748">
            <v>14901</v>
          </cell>
          <cell r="H748">
            <v>1</v>
          </cell>
          <cell r="I748">
            <v>1183464</v>
          </cell>
          <cell r="J748">
            <v>0</v>
          </cell>
          <cell r="K748">
            <v>0</v>
          </cell>
          <cell r="L748">
            <v>190743</v>
          </cell>
          <cell r="M748">
            <v>992721</v>
          </cell>
          <cell r="N748">
            <v>0</v>
          </cell>
          <cell r="O748" t="str">
            <v>Долгосроч.ссуды предоставленные физ.лиц.</v>
          </cell>
        </row>
        <row r="749">
          <cell r="A749">
            <v>9</v>
          </cell>
          <cell r="B749">
            <v>214</v>
          </cell>
          <cell r="C749">
            <v>8298</v>
          </cell>
          <cell r="D749">
            <v>778.01</v>
          </cell>
          <cell r="E749">
            <v>15</v>
          </cell>
          <cell r="F749">
            <v>14901</v>
          </cell>
          <cell r="H749">
            <v>1</v>
          </cell>
          <cell r="I749">
            <v>2043047.26</v>
          </cell>
          <cell r="J749">
            <v>0</v>
          </cell>
          <cell r="K749">
            <v>250000</v>
          </cell>
          <cell r="L749">
            <v>96818.18</v>
          </cell>
          <cell r="M749">
            <v>2196229.08</v>
          </cell>
          <cell r="N749">
            <v>0</v>
          </cell>
          <cell r="O749" t="str">
            <v>Долгосроч.ссуды предоставленные физ.лиц.</v>
          </cell>
        </row>
        <row r="750">
          <cell r="A750">
            <v>9</v>
          </cell>
          <cell r="B750">
            <v>214</v>
          </cell>
          <cell r="C750">
            <v>8533</v>
          </cell>
          <cell r="D750">
            <v>778.01</v>
          </cell>
          <cell r="E750">
            <v>15</v>
          </cell>
          <cell r="F750">
            <v>14901</v>
          </cell>
          <cell r="H750">
            <v>1</v>
          </cell>
          <cell r="I750">
            <v>476847.08</v>
          </cell>
          <cell r="J750">
            <v>0</v>
          </cell>
          <cell r="K750">
            <v>0</v>
          </cell>
          <cell r="L750">
            <v>116833</v>
          </cell>
          <cell r="M750">
            <v>360014.08000000002</v>
          </cell>
          <cell r="N750">
            <v>0</v>
          </cell>
          <cell r="O750" t="str">
            <v>Долгосроч.ссуды предоставленные физ.лиц.</v>
          </cell>
        </row>
        <row r="751">
          <cell r="A751">
            <v>9</v>
          </cell>
          <cell r="B751">
            <v>214</v>
          </cell>
          <cell r="C751">
            <v>8659</v>
          </cell>
          <cell r="D751">
            <v>778.01</v>
          </cell>
          <cell r="E751">
            <v>15</v>
          </cell>
          <cell r="F751">
            <v>14901</v>
          </cell>
          <cell r="H751">
            <v>1</v>
          </cell>
          <cell r="I751">
            <v>2006950.43</v>
          </cell>
          <cell r="J751">
            <v>0</v>
          </cell>
          <cell r="K751">
            <v>0</v>
          </cell>
          <cell r="L751">
            <v>444233</v>
          </cell>
          <cell r="M751">
            <v>1562717.43</v>
          </cell>
          <cell r="N751">
            <v>0</v>
          </cell>
          <cell r="O751" t="str">
            <v>Долгосроч.ссуды предоставленные физ.лиц.</v>
          </cell>
        </row>
        <row r="752">
          <cell r="A752">
            <v>9</v>
          </cell>
          <cell r="B752">
            <v>214</v>
          </cell>
          <cell r="C752">
            <v>5996</v>
          </cell>
          <cell r="D752">
            <v>780.01</v>
          </cell>
          <cell r="E752">
            <v>15</v>
          </cell>
          <cell r="F752">
            <v>12505</v>
          </cell>
          <cell r="H752">
            <v>1</v>
          </cell>
          <cell r="I752">
            <v>28571</v>
          </cell>
          <cell r="J752">
            <v>0</v>
          </cell>
          <cell r="K752">
            <v>300500</v>
          </cell>
          <cell r="L752">
            <v>329071</v>
          </cell>
          <cell r="M752">
            <v>0</v>
          </cell>
          <cell r="N752">
            <v>0</v>
          </cell>
          <cell r="O752" t="str">
            <v>Просроченная задолженность по долгосрочным ссудам (ИЖС)</v>
          </cell>
        </row>
        <row r="753">
          <cell r="A753">
            <v>9</v>
          </cell>
          <cell r="B753">
            <v>214</v>
          </cell>
          <cell r="C753">
            <v>7783</v>
          </cell>
          <cell r="D753">
            <v>780.01</v>
          </cell>
          <cell r="E753">
            <v>15</v>
          </cell>
          <cell r="F753">
            <v>12505</v>
          </cell>
          <cell r="H753">
            <v>1</v>
          </cell>
          <cell r="I753">
            <v>0</v>
          </cell>
          <cell r="J753">
            <v>0</v>
          </cell>
          <cell r="K753">
            <v>138600</v>
          </cell>
          <cell r="L753">
            <v>138600</v>
          </cell>
          <cell r="M753">
            <v>0</v>
          </cell>
          <cell r="N753">
            <v>0</v>
          </cell>
          <cell r="O753" t="str">
            <v>Просроченная задолженность по долгосрочным ссудам (ИЖС)</v>
          </cell>
        </row>
        <row r="754">
          <cell r="A754">
            <v>9</v>
          </cell>
          <cell r="B754">
            <v>214</v>
          </cell>
          <cell r="C754">
            <v>7948</v>
          </cell>
          <cell r="D754">
            <v>780.01</v>
          </cell>
          <cell r="E754">
            <v>15</v>
          </cell>
          <cell r="F754">
            <v>12505</v>
          </cell>
          <cell r="H754">
            <v>1</v>
          </cell>
          <cell r="I754">
            <v>0</v>
          </cell>
          <cell r="J754">
            <v>0</v>
          </cell>
          <cell r="K754">
            <v>31405</v>
          </cell>
          <cell r="L754">
            <v>31405</v>
          </cell>
          <cell r="M754">
            <v>0</v>
          </cell>
          <cell r="N754">
            <v>0</v>
          </cell>
          <cell r="O754" t="str">
            <v>Просроченная задолженность по долгосрочным ссудам (ИЖС)</v>
          </cell>
        </row>
        <row r="755">
          <cell r="A755">
            <v>9</v>
          </cell>
          <cell r="B755">
            <v>214</v>
          </cell>
          <cell r="C755">
            <v>214</v>
          </cell>
          <cell r="D755">
            <v>816</v>
          </cell>
          <cell r="E755">
            <v>18</v>
          </cell>
          <cell r="F755">
            <v>10309</v>
          </cell>
          <cell r="H755">
            <v>1</v>
          </cell>
          <cell r="I755">
            <v>3854200</v>
          </cell>
          <cell r="J755">
            <v>0</v>
          </cell>
          <cell r="K755">
            <v>33670000</v>
          </cell>
          <cell r="L755">
            <v>37524200</v>
          </cell>
          <cell r="M755">
            <v>0</v>
          </cell>
          <cell r="N755">
            <v>0</v>
          </cell>
          <cell r="O755" t="str">
            <v>К получению с обязательного резервного счета в ЦБРУз</v>
          </cell>
        </row>
        <row r="756">
          <cell r="A756">
            <v>9</v>
          </cell>
          <cell r="B756">
            <v>214</v>
          </cell>
          <cell r="C756">
            <v>3563</v>
          </cell>
          <cell r="D756">
            <v>816</v>
          </cell>
          <cell r="E756">
            <v>18</v>
          </cell>
          <cell r="F756">
            <v>10309</v>
          </cell>
          <cell r="H756">
            <v>1</v>
          </cell>
          <cell r="I756">
            <v>6390840</v>
          </cell>
          <cell r="J756">
            <v>0</v>
          </cell>
          <cell r="K756">
            <v>7361720</v>
          </cell>
          <cell r="L756">
            <v>7832490</v>
          </cell>
          <cell r="M756">
            <v>5920070</v>
          </cell>
          <cell r="N756">
            <v>0</v>
          </cell>
          <cell r="O756" t="str">
            <v>К получению с обязательного резервного счета в ЦБРУз</v>
          </cell>
        </row>
        <row r="757">
          <cell r="A757">
            <v>9</v>
          </cell>
          <cell r="B757">
            <v>214</v>
          </cell>
          <cell r="C757">
            <v>5996</v>
          </cell>
          <cell r="D757">
            <v>816</v>
          </cell>
          <cell r="E757">
            <v>18</v>
          </cell>
          <cell r="F757">
            <v>10309</v>
          </cell>
          <cell r="H757">
            <v>1</v>
          </cell>
          <cell r="I757">
            <v>5638160</v>
          </cell>
          <cell r="J757">
            <v>0</v>
          </cell>
          <cell r="K757">
            <v>11141310</v>
          </cell>
          <cell r="L757">
            <v>8970800</v>
          </cell>
          <cell r="M757">
            <v>7808670</v>
          </cell>
          <cell r="N757">
            <v>0</v>
          </cell>
          <cell r="O757" t="str">
            <v>К получению с обязательного резервного счета в ЦБРУз</v>
          </cell>
        </row>
        <row r="758">
          <cell r="A758">
            <v>9</v>
          </cell>
          <cell r="B758">
            <v>214</v>
          </cell>
          <cell r="C758">
            <v>7783</v>
          </cell>
          <cell r="D758">
            <v>816</v>
          </cell>
          <cell r="E758">
            <v>18</v>
          </cell>
          <cell r="F758">
            <v>10309</v>
          </cell>
          <cell r="H758">
            <v>1</v>
          </cell>
          <cell r="I758">
            <v>3129650</v>
          </cell>
          <cell r="J758">
            <v>0</v>
          </cell>
          <cell r="K758">
            <v>4093120</v>
          </cell>
          <cell r="L758">
            <v>3248060</v>
          </cell>
          <cell r="M758">
            <v>3974710</v>
          </cell>
          <cell r="N758">
            <v>0</v>
          </cell>
          <cell r="O758" t="str">
            <v>К получению с обязательного резервного счета в ЦБРУз</v>
          </cell>
        </row>
        <row r="759">
          <cell r="A759">
            <v>9</v>
          </cell>
          <cell r="B759">
            <v>214</v>
          </cell>
          <cell r="C759">
            <v>7845</v>
          </cell>
          <cell r="D759">
            <v>816</v>
          </cell>
          <cell r="E759">
            <v>18</v>
          </cell>
          <cell r="F759">
            <v>10309</v>
          </cell>
          <cell r="H759">
            <v>1</v>
          </cell>
          <cell r="I759">
            <v>2994400</v>
          </cell>
          <cell r="J759">
            <v>0</v>
          </cell>
          <cell r="K759">
            <v>2306340</v>
          </cell>
          <cell r="L759">
            <v>2236790</v>
          </cell>
          <cell r="M759">
            <v>3063950</v>
          </cell>
          <cell r="N759">
            <v>0</v>
          </cell>
          <cell r="O759" t="str">
            <v>К получению с обязательного резервного счета в ЦБРУз</v>
          </cell>
        </row>
        <row r="760">
          <cell r="A760">
            <v>9</v>
          </cell>
          <cell r="B760">
            <v>214</v>
          </cell>
          <cell r="C760">
            <v>7948</v>
          </cell>
          <cell r="D760">
            <v>816</v>
          </cell>
          <cell r="E760">
            <v>18</v>
          </cell>
          <cell r="F760">
            <v>10309</v>
          </cell>
          <cell r="H760">
            <v>1</v>
          </cell>
          <cell r="I760">
            <v>2899460</v>
          </cell>
          <cell r="J760">
            <v>0</v>
          </cell>
          <cell r="K760">
            <v>5070120</v>
          </cell>
          <cell r="L760">
            <v>5015020</v>
          </cell>
          <cell r="M760">
            <v>2954560</v>
          </cell>
          <cell r="N760">
            <v>0</v>
          </cell>
          <cell r="O760" t="str">
            <v>К получению с обязательного резервного счета в ЦБРУз</v>
          </cell>
        </row>
        <row r="761">
          <cell r="A761">
            <v>9</v>
          </cell>
          <cell r="B761">
            <v>214</v>
          </cell>
          <cell r="C761">
            <v>8002</v>
          </cell>
          <cell r="D761">
            <v>816</v>
          </cell>
          <cell r="E761">
            <v>18</v>
          </cell>
          <cell r="F761">
            <v>10309</v>
          </cell>
          <cell r="H761">
            <v>1</v>
          </cell>
          <cell r="I761">
            <v>1805000</v>
          </cell>
          <cell r="J761">
            <v>0</v>
          </cell>
          <cell r="K761">
            <v>3156540</v>
          </cell>
          <cell r="L761">
            <v>2437200</v>
          </cell>
          <cell r="M761">
            <v>2524340</v>
          </cell>
          <cell r="N761">
            <v>0</v>
          </cell>
          <cell r="O761" t="str">
            <v>К получению с обязательного резервного счета в ЦБРУз</v>
          </cell>
        </row>
        <row r="762">
          <cell r="A762">
            <v>9</v>
          </cell>
          <cell r="B762">
            <v>214</v>
          </cell>
          <cell r="C762">
            <v>8104</v>
          </cell>
          <cell r="D762">
            <v>816</v>
          </cell>
          <cell r="E762">
            <v>18</v>
          </cell>
          <cell r="F762">
            <v>10309</v>
          </cell>
          <cell r="H762">
            <v>1</v>
          </cell>
          <cell r="I762">
            <v>1765460</v>
          </cell>
          <cell r="J762">
            <v>0</v>
          </cell>
          <cell r="K762">
            <v>4687480</v>
          </cell>
          <cell r="L762">
            <v>4344370</v>
          </cell>
          <cell r="M762">
            <v>2108570</v>
          </cell>
          <cell r="N762">
            <v>0</v>
          </cell>
          <cell r="O762" t="str">
            <v>К получению с обязательного резервного счета в ЦБРУз</v>
          </cell>
        </row>
        <row r="763">
          <cell r="A763">
            <v>9</v>
          </cell>
          <cell r="B763">
            <v>214</v>
          </cell>
          <cell r="C763">
            <v>8137</v>
          </cell>
          <cell r="D763">
            <v>816</v>
          </cell>
          <cell r="E763">
            <v>18</v>
          </cell>
          <cell r="F763">
            <v>10309</v>
          </cell>
          <cell r="H763">
            <v>1</v>
          </cell>
          <cell r="I763">
            <v>1935780</v>
          </cell>
          <cell r="J763">
            <v>0</v>
          </cell>
          <cell r="K763">
            <v>1918230</v>
          </cell>
          <cell r="L763">
            <v>1898410</v>
          </cell>
          <cell r="M763">
            <v>1955600</v>
          </cell>
          <cell r="N763">
            <v>0</v>
          </cell>
          <cell r="O763" t="str">
            <v>К получению с обязательного резервного счета в ЦБРУз</v>
          </cell>
        </row>
        <row r="764">
          <cell r="A764">
            <v>9</v>
          </cell>
          <cell r="B764">
            <v>214</v>
          </cell>
          <cell r="C764">
            <v>8298</v>
          </cell>
          <cell r="D764">
            <v>816</v>
          </cell>
          <cell r="E764">
            <v>18</v>
          </cell>
          <cell r="F764">
            <v>10309</v>
          </cell>
          <cell r="H764">
            <v>1</v>
          </cell>
          <cell r="I764">
            <v>1200280</v>
          </cell>
          <cell r="J764">
            <v>0</v>
          </cell>
          <cell r="K764">
            <v>4245800</v>
          </cell>
          <cell r="L764">
            <v>3224510</v>
          </cell>
          <cell r="M764">
            <v>2221570</v>
          </cell>
          <cell r="N764">
            <v>0</v>
          </cell>
          <cell r="O764" t="str">
            <v>К получению с обязательного резервного счета в ЦБРУз</v>
          </cell>
        </row>
        <row r="765">
          <cell r="A765">
            <v>9</v>
          </cell>
          <cell r="B765">
            <v>214</v>
          </cell>
          <cell r="C765">
            <v>8533</v>
          </cell>
          <cell r="D765">
            <v>816</v>
          </cell>
          <cell r="E765">
            <v>18</v>
          </cell>
          <cell r="F765">
            <v>10309</v>
          </cell>
          <cell r="H765">
            <v>1</v>
          </cell>
          <cell r="I765">
            <v>1285350</v>
          </cell>
          <cell r="J765">
            <v>0</v>
          </cell>
          <cell r="K765">
            <v>941720</v>
          </cell>
          <cell r="L765">
            <v>1301770</v>
          </cell>
          <cell r="M765">
            <v>925300</v>
          </cell>
          <cell r="N765">
            <v>0</v>
          </cell>
          <cell r="O765" t="str">
            <v>К получению с обязательного резервного счета в ЦБРУз</v>
          </cell>
        </row>
        <row r="766">
          <cell r="A766">
            <v>9</v>
          </cell>
          <cell r="B766">
            <v>214</v>
          </cell>
          <cell r="C766">
            <v>8659</v>
          </cell>
          <cell r="D766">
            <v>816</v>
          </cell>
          <cell r="E766">
            <v>18</v>
          </cell>
          <cell r="F766">
            <v>10309</v>
          </cell>
          <cell r="H766">
            <v>1</v>
          </cell>
          <cell r="I766">
            <v>659120</v>
          </cell>
          <cell r="J766">
            <v>0</v>
          </cell>
          <cell r="K766">
            <v>5933950</v>
          </cell>
          <cell r="L766">
            <v>5938310</v>
          </cell>
          <cell r="M766">
            <v>654760</v>
          </cell>
          <cell r="N766">
            <v>0</v>
          </cell>
          <cell r="O766" t="str">
            <v>К получению с обязательного резервного счета в ЦБРУз</v>
          </cell>
        </row>
        <row r="767">
          <cell r="A767">
            <v>9</v>
          </cell>
          <cell r="B767">
            <v>214</v>
          </cell>
          <cell r="C767">
            <v>214</v>
          </cell>
          <cell r="D767">
            <v>826</v>
          </cell>
          <cell r="E767">
            <v>18</v>
          </cell>
          <cell r="F767">
            <v>22202.05</v>
          </cell>
          <cell r="H767">
            <v>2</v>
          </cell>
          <cell r="I767">
            <v>0</v>
          </cell>
          <cell r="J767">
            <v>35320351.32</v>
          </cell>
          <cell r="K767">
            <v>54045525.990000002</v>
          </cell>
          <cell r="L767">
            <v>59545882.759999998</v>
          </cell>
          <cell r="M767">
            <v>0</v>
          </cell>
          <cell r="N767">
            <v>40820708.090000004</v>
          </cell>
          <cell r="O767" t="str">
            <v>Кредитные ресурсы полученные</v>
          </cell>
        </row>
        <row r="768">
          <cell r="A768">
            <v>9</v>
          </cell>
          <cell r="B768">
            <v>214</v>
          </cell>
          <cell r="C768">
            <v>5996</v>
          </cell>
          <cell r="D768">
            <v>826</v>
          </cell>
          <cell r="E768">
            <v>18</v>
          </cell>
          <cell r="F768">
            <v>22202.05</v>
          </cell>
          <cell r="H768">
            <v>2</v>
          </cell>
          <cell r="I768">
            <v>0</v>
          </cell>
          <cell r="J768">
            <v>0</v>
          </cell>
          <cell r="K768">
            <v>6155043.6699999999</v>
          </cell>
          <cell r="L768">
            <v>6155043.6699999999</v>
          </cell>
          <cell r="M768">
            <v>0</v>
          </cell>
          <cell r="N768">
            <v>0</v>
          </cell>
          <cell r="O768" t="str">
            <v>Кредитные ресурсы полученные</v>
          </cell>
        </row>
        <row r="769">
          <cell r="A769">
            <v>9</v>
          </cell>
          <cell r="B769">
            <v>214</v>
          </cell>
          <cell r="C769">
            <v>8002</v>
          </cell>
          <cell r="D769">
            <v>826</v>
          </cell>
          <cell r="E769">
            <v>18</v>
          </cell>
          <cell r="F769">
            <v>22202.05</v>
          </cell>
          <cell r="H769">
            <v>2</v>
          </cell>
          <cell r="I769">
            <v>0</v>
          </cell>
          <cell r="J769">
            <v>1278067.5900000001</v>
          </cell>
          <cell r="K769">
            <v>4728883.2000000002</v>
          </cell>
          <cell r="L769">
            <v>3576446.87</v>
          </cell>
          <cell r="M769">
            <v>0</v>
          </cell>
          <cell r="N769">
            <v>125631.26</v>
          </cell>
          <cell r="O769" t="str">
            <v>Кредитные ресурсы полученные</v>
          </cell>
        </row>
        <row r="770">
          <cell r="A770">
            <v>9</v>
          </cell>
          <cell r="B770">
            <v>214</v>
          </cell>
          <cell r="C770">
            <v>8298</v>
          </cell>
          <cell r="D770">
            <v>826</v>
          </cell>
          <cell r="E770">
            <v>18</v>
          </cell>
          <cell r="F770">
            <v>22202.05</v>
          </cell>
          <cell r="H770">
            <v>2</v>
          </cell>
          <cell r="I770">
            <v>0</v>
          </cell>
          <cell r="J770">
            <v>11733251.18</v>
          </cell>
          <cell r="K770">
            <v>6299400</v>
          </cell>
          <cell r="L770">
            <v>4466483.68</v>
          </cell>
          <cell r="M770">
            <v>0</v>
          </cell>
          <cell r="N770">
            <v>9900334.8599999994</v>
          </cell>
          <cell r="O770" t="str">
            <v>Кредитные ресурсы полученные</v>
          </cell>
        </row>
        <row r="771">
          <cell r="A771">
            <v>9</v>
          </cell>
          <cell r="B771">
            <v>214</v>
          </cell>
          <cell r="C771">
            <v>8533</v>
          </cell>
          <cell r="D771">
            <v>826</v>
          </cell>
          <cell r="E771">
            <v>18</v>
          </cell>
          <cell r="F771">
            <v>22202.05</v>
          </cell>
          <cell r="H771">
            <v>2</v>
          </cell>
          <cell r="I771">
            <v>0</v>
          </cell>
          <cell r="J771">
            <v>408497.98</v>
          </cell>
          <cell r="K771">
            <v>1196975.93</v>
          </cell>
          <cell r="L771">
            <v>956474.35</v>
          </cell>
          <cell r="M771">
            <v>0</v>
          </cell>
          <cell r="N771">
            <v>167996.4</v>
          </cell>
          <cell r="O771" t="str">
            <v>Кредитные ресурсы полученные</v>
          </cell>
        </row>
        <row r="772">
          <cell r="A772">
            <v>9</v>
          </cell>
          <cell r="B772">
            <v>214</v>
          </cell>
          <cell r="C772">
            <v>8659</v>
          </cell>
          <cell r="D772">
            <v>826</v>
          </cell>
          <cell r="E772">
            <v>18</v>
          </cell>
          <cell r="F772">
            <v>22202.05</v>
          </cell>
          <cell r="H772">
            <v>2</v>
          </cell>
          <cell r="I772">
            <v>0</v>
          </cell>
          <cell r="J772">
            <v>2702890.54</v>
          </cell>
          <cell r="K772">
            <v>7401752.5700000003</v>
          </cell>
          <cell r="L772">
            <v>6424508.25</v>
          </cell>
          <cell r="M772">
            <v>0</v>
          </cell>
          <cell r="N772">
            <v>1725646.22</v>
          </cell>
          <cell r="O772" t="str">
            <v>Кредитные ресурсы полученные</v>
          </cell>
        </row>
        <row r="773">
          <cell r="A773">
            <v>9</v>
          </cell>
          <cell r="B773">
            <v>214</v>
          </cell>
          <cell r="C773">
            <v>214</v>
          </cell>
          <cell r="D773">
            <v>826.02</v>
          </cell>
          <cell r="E773">
            <v>18</v>
          </cell>
          <cell r="F773">
            <v>22202.07</v>
          </cell>
          <cell r="H773">
            <v>2</v>
          </cell>
          <cell r="I773">
            <v>0</v>
          </cell>
          <cell r="J773">
            <v>304400</v>
          </cell>
          <cell r="K773">
            <v>0</v>
          </cell>
          <cell r="L773">
            <v>0</v>
          </cell>
          <cell r="M773">
            <v>0</v>
          </cell>
          <cell r="N773">
            <v>304400</v>
          </cell>
          <cell r="O773" t="str">
            <v>Полученные кредитные ресурсы по вкладу "Оила"</v>
          </cell>
        </row>
        <row r="774">
          <cell r="A774">
            <v>9</v>
          </cell>
          <cell r="B774">
            <v>214</v>
          </cell>
          <cell r="C774">
            <v>214</v>
          </cell>
          <cell r="D774">
            <v>827</v>
          </cell>
          <cell r="E774">
            <v>18</v>
          </cell>
          <cell r="F774">
            <v>16101.06</v>
          </cell>
          <cell r="H774">
            <v>1</v>
          </cell>
          <cell r="I774">
            <v>1132792.96</v>
          </cell>
          <cell r="J774">
            <v>0</v>
          </cell>
          <cell r="K774">
            <v>25712153.5</v>
          </cell>
          <cell r="L774">
            <v>14554700</v>
          </cell>
          <cell r="M774">
            <v>12290246.460000001</v>
          </cell>
          <cell r="N774">
            <v>0</v>
          </cell>
          <cell r="O774" t="str">
            <v>Кредитные ресурсы, переданные в головной офис</v>
          </cell>
        </row>
        <row r="775">
          <cell r="A775">
            <v>9</v>
          </cell>
          <cell r="B775">
            <v>214</v>
          </cell>
          <cell r="C775">
            <v>3563</v>
          </cell>
          <cell r="D775">
            <v>827</v>
          </cell>
          <cell r="E775">
            <v>18</v>
          </cell>
          <cell r="F775">
            <v>16101.06</v>
          </cell>
          <cell r="H775">
            <v>1</v>
          </cell>
          <cell r="I775">
            <v>16447960.01</v>
          </cell>
          <cell r="J775">
            <v>0</v>
          </cell>
          <cell r="K775">
            <v>11098007</v>
          </cell>
          <cell r="L775">
            <v>11251212.68</v>
          </cell>
          <cell r="M775">
            <v>16294754.33</v>
          </cell>
          <cell r="N775">
            <v>0</v>
          </cell>
          <cell r="O775" t="str">
            <v>Кредитные ресурсы, переданные в головной офис</v>
          </cell>
        </row>
        <row r="776">
          <cell r="A776">
            <v>9</v>
          </cell>
          <cell r="B776">
            <v>214</v>
          </cell>
          <cell r="C776">
            <v>5996</v>
          </cell>
          <cell r="D776">
            <v>827</v>
          </cell>
          <cell r="E776">
            <v>18</v>
          </cell>
          <cell r="F776">
            <v>16101.06</v>
          </cell>
          <cell r="H776">
            <v>1</v>
          </cell>
          <cell r="I776">
            <v>1767875.28</v>
          </cell>
          <cell r="J776">
            <v>0</v>
          </cell>
          <cell r="K776">
            <v>13025572.720000001</v>
          </cell>
          <cell r="L776">
            <v>14411246.67</v>
          </cell>
          <cell r="M776">
            <v>382201.33</v>
          </cell>
          <cell r="N776">
            <v>0</v>
          </cell>
          <cell r="O776" t="str">
            <v>Кредитные ресурсы, переданные в головной офис</v>
          </cell>
        </row>
        <row r="777">
          <cell r="A777">
            <v>9</v>
          </cell>
          <cell r="B777">
            <v>214</v>
          </cell>
          <cell r="C777">
            <v>7783</v>
          </cell>
          <cell r="D777">
            <v>827</v>
          </cell>
          <cell r="E777">
            <v>18</v>
          </cell>
          <cell r="F777">
            <v>16101.06</v>
          </cell>
          <cell r="H777">
            <v>1</v>
          </cell>
          <cell r="I777">
            <v>19569113.969999999</v>
          </cell>
          <cell r="J777">
            <v>0</v>
          </cell>
          <cell r="K777">
            <v>4937102.9000000004</v>
          </cell>
          <cell r="L777">
            <v>6267441.4699999997</v>
          </cell>
          <cell r="M777">
            <v>18238775.399999999</v>
          </cell>
          <cell r="N777">
            <v>0</v>
          </cell>
          <cell r="O777" t="str">
            <v>Кредитные ресурсы, переданные в головной офис</v>
          </cell>
        </row>
        <row r="778">
          <cell r="A778">
            <v>9</v>
          </cell>
          <cell r="B778">
            <v>214</v>
          </cell>
          <cell r="C778">
            <v>7845</v>
          </cell>
          <cell r="D778">
            <v>827</v>
          </cell>
          <cell r="E778">
            <v>18</v>
          </cell>
          <cell r="F778">
            <v>16101.06</v>
          </cell>
          <cell r="H778">
            <v>1</v>
          </cell>
          <cell r="I778">
            <v>3386389.16</v>
          </cell>
          <cell r="J778">
            <v>0</v>
          </cell>
          <cell r="K778">
            <v>3571878</v>
          </cell>
          <cell r="L778">
            <v>2940838.45</v>
          </cell>
          <cell r="M778">
            <v>4017428.71</v>
          </cell>
          <cell r="N778">
            <v>0</v>
          </cell>
          <cell r="O778" t="str">
            <v>Кредитные ресурсы, переданные в головной офис</v>
          </cell>
        </row>
        <row r="779">
          <cell r="A779">
            <v>9</v>
          </cell>
          <cell r="B779">
            <v>214</v>
          </cell>
          <cell r="C779">
            <v>7948</v>
          </cell>
          <cell r="D779">
            <v>827</v>
          </cell>
          <cell r="E779">
            <v>18</v>
          </cell>
          <cell r="F779">
            <v>16101.06</v>
          </cell>
          <cell r="H779">
            <v>1</v>
          </cell>
          <cell r="I779">
            <v>6543749.8300000001</v>
          </cell>
          <cell r="J779">
            <v>0</v>
          </cell>
          <cell r="K779">
            <v>8299529</v>
          </cell>
          <cell r="L779">
            <v>5556605.7400000002</v>
          </cell>
          <cell r="M779">
            <v>9286673.0899999999</v>
          </cell>
          <cell r="N779">
            <v>0</v>
          </cell>
          <cell r="O779" t="str">
            <v>Кредитные ресурсы, переданные в головной офис</v>
          </cell>
        </row>
        <row r="780">
          <cell r="A780">
            <v>9</v>
          </cell>
          <cell r="B780">
            <v>214</v>
          </cell>
          <cell r="C780">
            <v>8104</v>
          </cell>
          <cell r="D780">
            <v>827</v>
          </cell>
          <cell r="E780">
            <v>18</v>
          </cell>
          <cell r="F780">
            <v>16101.06</v>
          </cell>
          <cell r="H780">
            <v>1</v>
          </cell>
          <cell r="I780">
            <v>1109979.6200000001</v>
          </cell>
          <cell r="J780">
            <v>0</v>
          </cell>
          <cell r="K780">
            <v>6059839</v>
          </cell>
          <cell r="L780">
            <v>5180051.3899999997</v>
          </cell>
          <cell r="M780">
            <v>1989767.23</v>
          </cell>
          <cell r="N780">
            <v>0</v>
          </cell>
          <cell r="O780" t="str">
            <v>Кредитные ресурсы, переданные в головной офис</v>
          </cell>
        </row>
        <row r="781">
          <cell r="A781">
            <v>9</v>
          </cell>
          <cell r="B781">
            <v>214</v>
          </cell>
          <cell r="C781">
            <v>8137</v>
          </cell>
          <cell r="D781">
            <v>827</v>
          </cell>
          <cell r="E781">
            <v>18</v>
          </cell>
          <cell r="F781">
            <v>16101.06</v>
          </cell>
          <cell r="H781">
            <v>1</v>
          </cell>
          <cell r="I781">
            <v>2617990.7400000002</v>
          </cell>
          <cell r="J781">
            <v>0</v>
          </cell>
          <cell r="K781">
            <v>3063531</v>
          </cell>
          <cell r="L781">
            <v>3150805</v>
          </cell>
          <cell r="M781">
            <v>2530716.7400000002</v>
          </cell>
          <cell r="N781">
            <v>0</v>
          </cell>
          <cell r="O781" t="str">
            <v>Кредитные ресурсы, переданные в головной офис</v>
          </cell>
        </row>
        <row r="782">
          <cell r="A782">
            <v>9</v>
          </cell>
          <cell r="B782">
            <v>214</v>
          </cell>
          <cell r="C782">
            <v>8533</v>
          </cell>
          <cell r="D782">
            <v>827</v>
          </cell>
          <cell r="E782">
            <v>18</v>
          </cell>
          <cell r="F782">
            <v>16101.06</v>
          </cell>
          <cell r="H782">
            <v>1</v>
          </cell>
          <cell r="I782">
            <v>0</v>
          </cell>
          <cell r="J782">
            <v>0</v>
          </cell>
          <cell r="K782">
            <v>353739.02</v>
          </cell>
          <cell r="L782">
            <v>353739.02</v>
          </cell>
          <cell r="M782">
            <v>0</v>
          </cell>
          <cell r="N782">
            <v>0</v>
          </cell>
          <cell r="O782" t="str">
            <v>Кредитные ресурсы, переданные в головной офис</v>
          </cell>
        </row>
        <row r="783">
          <cell r="A783">
            <v>9</v>
          </cell>
          <cell r="B783">
            <v>214</v>
          </cell>
          <cell r="C783">
            <v>214</v>
          </cell>
          <cell r="D783">
            <v>827.02</v>
          </cell>
          <cell r="E783">
            <v>18</v>
          </cell>
          <cell r="F783">
            <v>16101.08</v>
          </cell>
          <cell r="H783">
            <v>1</v>
          </cell>
          <cell r="I783">
            <v>304400</v>
          </cell>
          <cell r="J783">
            <v>0</v>
          </cell>
          <cell r="K783">
            <v>0</v>
          </cell>
          <cell r="L783">
            <v>0</v>
          </cell>
          <cell r="M783">
            <v>304400</v>
          </cell>
          <cell r="N783">
            <v>0</v>
          </cell>
          <cell r="O783" t="str">
            <v>Переданные кредитные ресурсы по вкладу "Оила"</v>
          </cell>
        </row>
        <row r="784">
          <cell r="A784">
            <v>9</v>
          </cell>
          <cell r="B784">
            <v>214</v>
          </cell>
          <cell r="C784">
            <v>3563</v>
          </cell>
          <cell r="D784">
            <v>827.02</v>
          </cell>
          <cell r="E784">
            <v>18</v>
          </cell>
          <cell r="F784">
            <v>16101.08</v>
          </cell>
          <cell r="H784">
            <v>1</v>
          </cell>
          <cell r="I784">
            <v>50000</v>
          </cell>
          <cell r="J784">
            <v>0</v>
          </cell>
          <cell r="K784">
            <v>0</v>
          </cell>
          <cell r="L784">
            <v>0</v>
          </cell>
          <cell r="M784">
            <v>50000</v>
          </cell>
          <cell r="N784">
            <v>0</v>
          </cell>
          <cell r="O784" t="str">
            <v>Переданные кредитные ресурсы по вкладу "Оила"</v>
          </cell>
        </row>
        <row r="785">
          <cell r="A785">
            <v>9</v>
          </cell>
          <cell r="B785">
            <v>214</v>
          </cell>
          <cell r="C785">
            <v>5996</v>
          </cell>
          <cell r="D785">
            <v>827.02</v>
          </cell>
          <cell r="E785">
            <v>18</v>
          </cell>
          <cell r="F785">
            <v>16101.08</v>
          </cell>
          <cell r="H785">
            <v>1</v>
          </cell>
          <cell r="I785">
            <v>66000</v>
          </cell>
          <cell r="J785">
            <v>0</v>
          </cell>
          <cell r="K785">
            <v>0</v>
          </cell>
          <cell r="L785">
            <v>0</v>
          </cell>
          <cell r="M785">
            <v>66000</v>
          </cell>
          <cell r="N785">
            <v>0</v>
          </cell>
          <cell r="O785" t="str">
            <v>Переданные кредитные ресурсы по вкладу "Оила"</v>
          </cell>
        </row>
        <row r="786">
          <cell r="A786">
            <v>9</v>
          </cell>
          <cell r="B786">
            <v>214</v>
          </cell>
          <cell r="C786">
            <v>7783</v>
          </cell>
          <cell r="D786">
            <v>827.02</v>
          </cell>
          <cell r="E786">
            <v>18</v>
          </cell>
          <cell r="F786">
            <v>16101.08</v>
          </cell>
          <cell r="H786">
            <v>1</v>
          </cell>
          <cell r="I786">
            <v>86000</v>
          </cell>
          <cell r="J786">
            <v>0</v>
          </cell>
          <cell r="K786">
            <v>0</v>
          </cell>
          <cell r="L786">
            <v>0</v>
          </cell>
          <cell r="M786">
            <v>86000</v>
          </cell>
          <cell r="N786">
            <v>0</v>
          </cell>
          <cell r="O786" t="str">
            <v>Переданные кредитные ресурсы по вкладу "Оила"</v>
          </cell>
        </row>
        <row r="787">
          <cell r="A787">
            <v>9</v>
          </cell>
          <cell r="B787">
            <v>214</v>
          </cell>
          <cell r="C787">
            <v>8137</v>
          </cell>
          <cell r="D787">
            <v>827.02</v>
          </cell>
          <cell r="E787">
            <v>18</v>
          </cell>
          <cell r="F787">
            <v>16101.08</v>
          </cell>
          <cell r="H787">
            <v>1</v>
          </cell>
          <cell r="I787">
            <v>60000</v>
          </cell>
          <cell r="J787">
            <v>0</v>
          </cell>
          <cell r="K787">
            <v>0</v>
          </cell>
          <cell r="L787">
            <v>0</v>
          </cell>
          <cell r="M787">
            <v>60000</v>
          </cell>
          <cell r="N787">
            <v>0</v>
          </cell>
          <cell r="O787" t="str">
            <v>Переданные кредитные ресурсы по вкладу "Оила"</v>
          </cell>
        </row>
        <row r="788">
          <cell r="A788">
            <v>9</v>
          </cell>
          <cell r="B788">
            <v>214</v>
          </cell>
          <cell r="C788">
            <v>8298</v>
          </cell>
          <cell r="D788">
            <v>827.02</v>
          </cell>
          <cell r="E788">
            <v>18</v>
          </cell>
          <cell r="F788">
            <v>16101.08</v>
          </cell>
          <cell r="H788">
            <v>1</v>
          </cell>
          <cell r="I788">
            <v>25000</v>
          </cell>
          <cell r="J788">
            <v>0</v>
          </cell>
          <cell r="K788">
            <v>0</v>
          </cell>
          <cell r="L788">
            <v>0</v>
          </cell>
          <cell r="M788">
            <v>25000</v>
          </cell>
          <cell r="N788">
            <v>0</v>
          </cell>
          <cell r="O788" t="str">
            <v>Переданные кредитные ресурсы по вкладу "Оила"</v>
          </cell>
        </row>
        <row r="789">
          <cell r="A789">
            <v>9</v>
          </cell>
          <cell r="B789">
            <v>214</v>
          </cell>
          <cell r="C789">
            <v>8659</v>
          </cell>
          <cell r="D789">
            <v>827.02</v>
          </cell>
          <cell r="E789">
            <v>18</v>
          </cell>
          <cell r="F789">
            <v>16101.08</v>
          </cell>
          <cell r="H789">
            <v>1</v>
          </cell>
          <cell r="I789">
            <v>17400</v>
          </cell>
          <cell r="J789">
            <v>0</v>
          </cell>
          <cell r="K789">
            <v>0</v>
          </cell>
          <cell r="L789">
            <v>0</v>
          </cell>
          <cell r="M789">
            <v>17400</v>
          </cell>
          <cell r="N789">
            <v>0</v>
          </cell>
          <cell r="O789" t="str">
            <v>Переданные кредитные ресурсы по вкладу "Оила"</v>
          </cell>
        </row>
        <row r="790">
          <cell r="A790">
            <v>9</v>
          </cell>
          <cell r="B790">
            <v>214</v>
          </cell>
          <cell r="C790">
            <v>3563</v>
          </cell>
          <cell r="D790">
            <v>829</v>
          </cell>
          <cell r="E790">
            <v>19</v>
          </cell>
          <cell r="F790">
            <v>20296.060000000001</v>
          </cell>
          <cell r="H790">
            <v>2</v>
          </cell>
          <cell r="I790">
            <v>0</v>
          </cell>
          <cell r="J790">
            <v>30545.9</v>
          </cell>
          <cell r="K790">
            <v>498329.19</v>
          </cell>
          <cell r="L790">
            <v>522559.87</v>
          </cell>
          <cell r="M790">
            <v>0</v>
          </cell>
          <cell r="N790">
            <v>54776.58</v>
          </cell>
          <cell r="O790" t="str">
            <v>Personal nafaqalar bo`yicha NAFAQA JAMG`ARMASIning mablag`la</v>
          </cell>
        </row>
        <row r="791">
          <cell r="A791">
            <v>9</v>
          </cell>
          <cell r="B791">
            <v>214</v>
          </cell>
          <cell r="C791">
            <v>7948</v>
          </cell>
          <cell r="D791">
            <v>829</v>
          </cell>
          <cell r="E791">
            <v>19</v>
          </cell>
          <cell r="F791">
            <v>20296.060000000001</v>
          </cell>
          <cell r="H791">
            <v>2</v>
          </cell>
          <cell r="I791">
            <v>0</v>
          </cell>
          <cell r="J791">
            <v>0</v>
          </cell>
          <cell r="K791">
            <v>275432.90000000002</v>
          </cell>
          <cell r="L791">
            <v>275432.90000000002</v>
          </cell>
          <cell r="M791">
            <v>0</v>
          </cell>
          <cell r="N791">
            <v>0</v>
          </cell>
          <cell r="O791" t="str">
            <v>Personal nafaqalar bo`yicha NAFAQA JAMG`ARMASIning mablag`la</v>
          </cell>
        </row>
        <row r="792">
          <cell r="A792">
            <v>9</v>
          </cell>
          <cell r="B792">
            <v>214</v>
          </cell>
          <cell r="C792">
            <v>3563</v>
          </cell>
          <cell r="D792">
            <v>893.01</v>
          </cell>
          <cell r="E792">
            <v>20</v>
          </cell>
          <cell r="F792">
            <v>22202.01</v>
          </cell>
          <cell r="H792">
            <v>2</v>
          </cell>
          <cell r="I792">
            <v>0</v>
          </cell>
          <cell r="J792">
            <v>3623443.03</v>
          </cell>
          <cell r="K792">
            <v>320103927.24000001</v>
          </cell>
          <cell r="L792">
            <v>316480484.20999998</v>
          </cell>
          <cell r="M792">
            <v>0</v>
          </cell>
          <cell r="N792">
            <v>0</v>
          </cell>
          <cell r="O792" t="str">
            <v>Поступления для зачисления во вклады</v>
          </cell>
        </row>
        <row r="793">
          <cell r="A793">
            <v>9</v>
          </cell>
          <cell r="B793">
            <v>214</v>
          </cell>
          <cell r="C793">
            <v>5996</v>
          </cell>
          <cell r="D793">
            <v>893.01</v>
          </cell>
          <cell r="E793">
            <v>20</v>
          </cell>
          <cell r="F793">
            <v>22202.01</v>
          </cell>
          <cell r="H793">
            <v>2</v>
          </cell>
          <cell r="I793">
            <v>0</v>
          </cell>
          <cell r="J793">
            <v>0</v>
          </cell>
          <cell r="K793">
            <v>205951450.99000001</v>
          </cell>
          <cell r="L793">
            <v>206052264.05000001</v>
          </cell>
          <cell r="M793">
            <v>0</v>
          </cell>
          <cell r="N793">
            <v>100813.06</v>
          </cell>
          <cell r="O793" t="str">
            <v>Поступления для зачисления во вклады</v>
          </cell>
        </row>
        <row r="794">
          <cell r="A794">
            <v>9</v>
          </cell>
          <cell r="B794">
            <v>214</v>
          </cell>
          <cell r="C794">
            <v>7783</v>
          </cell>
          <cell r="D794">
            <v>893.01</v>
          </cell>
          <cell r="E794">
            <v>20</v>
          </cell>
          <cell r="F794">
            <v>22202.01</v>
          </cell>
          <cell r="H794">
            <v>2</v>
          </cell>
          <cell r="I794">
            <v>0</v>
          </cell>
          <cell r="J794">
            <v>5136.8</v>
          </cell>
          <cell r="K794">
            <v>94735732.609999999</v>
          </cell>
          <cell r="L794">
            <v>94884392.590000004</v>
          </cell>
          <cell r="M794">
            <v>0</v>
          </cell>
          <cell r="N794">
            <v>153796.78</v>
          </cell>
          <cell r="O794" t="str">
            <v>Поступления для зачисления во вклады</v>
          </cell>
        </row>
        <row r="795">
          <cell r="A795">
            <v>9</v>
          </cell>
          <cell r="B795">
            <v>214</v>
          </cell>
          <cell r="C795">
            <v>7845</v>
          </cell>
          <cell r="D795">
            <v>893.01</v>
          </cell>
          <cell r="E795">
            <v>20</v>
          </cell>
          <cell r="F795">
            <v>22202.01</v>
          </cell>
          <cell r="H795">
            <v>2</v>
          </cell>
          <cell r="I795">
            <v>0</v>
          </cell>
          <cell r="J795">
            <v>0</v>
          </cell>
          <cell r="K795">
            <v>101979747.58</v>
          </cell>
          <cell r="L795">
            <v>101979747.58</v>
          </cell>
          <cell r="M795">
            <v>0</v>
          </cell>
          <cell r="N795">
            <v>0</v>
          </cell>
          <cell r="O795" t="str">
            <v>Поступления для зачисления во вклады</v>
          </cell>
        </row>
        <row r="796">
          <cell r="A796">
            <v>9</v>
          </cell>
          <cell r="B796">
            <v>214</v>
          </cell>
          <cell r="C796">
            <v>7948</v>
          </cell>
          <cell r="D796">
            <v>893.01</v>
          </cell>
          <cell r="E796">
            <v>20</v>
          </cell>
          <cell r="F796">
            <v>22202.01</v>
          </cell>
          <cell r="H796">
            <v>2</v>
          </cell>
          <cell r="I796">
            <v>0</v>
          </cell>
          <cell r="J796">
            <v>0</v>
          </cell>
          <cell r="K796">
            <v>4812402.2</v>
          </cell>
          <cell r="L796">
            <v>4812402.2</v>
          </cell>
          <cell r="M796">
            <v>0</v>
          </cell>
          <cell r="N796">
            <v>0</v>
          </cell>
          <cell r="O796" t="str">
            <v>Поступления для зачисления во вклады</v>
          </cell>
        </row>
        <row r="797">
          <cell r="A797">
            <v>9</v>
          </cell>
          <cell r="B797">
            <v>214</v>
          </cell>
          <cell r="C797">
            <v>8002</v>
          </cell>
          <cell r="D797">
            <v>893.01</v>
          </cell>
          <cell r="E797">
            <v>20</v>
          </cell>
          <cell r="F797">
            <v>22202.01</v>
          </cell>
          <cell r="H797">
            <v>2</v>
          </cell>
          <cell r="I797">
            <v>0</v>
          </cell>
          <cell r="J797">
            <v>60179.22</v>
          </cell>
          <cell r="K797">
            <v>78850756.900000006</v>
          </cell>
          <cell r="L797">
            <v>78790577.680000007</v>
          </cell>
          <cell r="M797">
            <v>0</v>
          </cell>
          <cell r="N797">
            <v>0</v>
          </cell>
          <cell r="O797" t="str">
            <v>Поступления для зачисления во вклады</v>
          </cell>
        </row>
        <row r="798">
          <cell r="A798">
            <v>9</v>
          </cell>
          <cell r="B798">
            <v>214</v>
          </cell>
          <cell r="C798">
            <v>8104</v>
          </cell>
          <cell r="D798">
            <v>893.01</v>
          </cell>
          <cell r="E798">
            <v>20</v>
          </cell>
          <cell r="F798">
            <v>22202.01</v>
          </cell>
          <cell r="H798">
            <v>2</v>
          </cell>
          <cell r="I798">
            <v>0</v>
          </cell>
          <cell r="J798">
            <v>0</v>
          </cell>
          <cell r="K798">
            <v>390673.11</v>
          </cell>
          <cell r="L798">
            <v>390673.11</v>
          </cell>
          <cell r="M798">
            <v>0</v>
          </cell>
          <cell r="N798">
            <v>0</v>
          </cell>
          <cell r="O798" t="str">
            <v>Поступления для зачисления во вклады</v>
          </cell>
        </row>
        <row r="799">
          <cell r="A799">
            <v>9</v>
          </cell>
          <cell r="B799">
            <v>214</v>
          </cell>
          <cell r="C799">
            <v>8298</v>
          </cell>
          <cell r="D799">
            <v>893.01</v>
          </cell>
          <cell r="E799">
            <v>20</v>
          </cell>
          <cell r="F799">
            <v>22202.01</v>
          </cell>
          <cell r="H799">
            <v>2</v>
          </cell>
          <cell r="I799">
            <v>0</v>
          </cell>
          <cell r="J799">
            <v>0</v>
          </cell>
          <cell r="K799">
            <v>3410895.11</v>
          </cell>
          <cell r="L799">
            <v>3410895.11</v>
          </cell>
          <cell r="M799">
            <v>0</v>
          </cell>
          <cell r="N799">
            <v>0</v>
          </cell>
          <cell r="O799" t="str">
            <v>Поступления для зачисления во вклады</v>
          </cell>
        </row>
        <row r="800">
          <cell r="A800">
            <v>9</v>
          </cell>
          <cell r="B800">
            <v>214</v>
          </cell>
          <cell r="C800">
            <v>8659</v>
          </cell>
          <cell r="D800">
            <v>893.01</v>
          </cell>
          <cell r="E800">
            <v>20</v>
          </cell>
          <cell r="F800">
            <v>22202.01</v>
          </cell>
          <cell r="H800">
            <v>2</v>
          </cell>
          <cell r="I800">
            <v>0</v>
          </cell>
          <cell r="J800">
            <v>0</v>
          </cell>
          <cell r="K800">
            <v>7823133.6100000003</v>
          </cell>
          <cell r="L800">
            <v>7823133.6100000003</v>
          </cell>
          <cell r="M800">
            <v>0</v>
          </cell>
          <cell r="N800">
            <v>0</v>
          </cell>
          <cell r="O800" t="str">
            <v>Поступления для зачисления во вклады</v>
          </cell>
        </row>
        <row r="801">
          <cell r="A801">
            <v>9</v>
          </cell>
          <cell r="B801">
            <v>214</v>
          </cell>
          <cell r="C801">
            <v>7783</v>
          </cell>
          <cell r="D801">
            <v>893.1</v>
          </cell>
          <cell r="E801">
            <v>20</v>
          </cell>
          <cell r="F801">
            <v>16101.01</v>
          </cell>
          <cell r="H801">
            <v>1</v>
          </cell>
          <cell r="I801">
            <v>0</v>
          </cell>
          <cell r="J801">
            <v>0</v>
          </cell>
          <cell r="K801">
            <v>17000</v>
          </cell>
          <cell r="L801">
            <v>17000</v>
          </cell>
          <cell r="M801">
            <v>0</v>
          </cell>
          <cell r="N801">
            <v>0</v>
          </cell>
          <cell r="O801" t="str">
            <v>Выдача по вкладам за подотчетные кассы по ф.59</v>
          </cell>
        </row>
        <row r="802">
          <cell r="A802">
            <v>9</v>
          </cell>
          <cell r="B802">
            <v>214</v>
          </cell>
          <cell r="C802">
            <v>7948</v>
          </cell>
          <cell r="D802">
            <v>893.1</v>
          </cell>
          <cell r="E802">
            <v>20</v>
          </cell>
          <cell r="F802">
            <v>16101.01</v>
          </cell>
          <cell r="H802">
            <v>1</v>
          </cell>
          <cell r="I802">
            <v>0</v>
          </cell>
          <cell r="J802">
            <v>0</v>
          </cell>
          <cell r="K802">
            <v>1250135</v>
          </cell>
          <cell r="L802">
            <v>1250135</v>
          </cell>
          <cell r="M802">
            <v>0</v>
          </cell>
          <cell r="N802">
            <v>0</v>
          </cell>
          <cell r="O802" t="str">
            <v>Выдача по вкладам за подотчетные кассы по ф.59</v>
          </cell>
        </row>
        <row r="803">
          <cell r="A803">
            <v>9</v>
          </cell>
          <cell r="B803">
            <v>214</v>
          </cell>
          <cell r="C803">
            <v>8137</v>
          </cell>
          <cell r="D803">
            <v>893.1</v>
          </cell>
          <cell r="E803">
            <v>20</v>
          </cell>
          <cell r="F803">
            <v>16101.01</v>
          </cell>
          <cell r="H803">
            <v>1</v>
          </cell>
          <cell r="I803">
            <v>0</v>
          </cell>
          <cell r="J803">
            <v>0</v>
          </cell>
          <cell r="K803">
            <v>2693466.27</v>
          </cell>
          <cell r="L803">
            <v>2693466.27</v>
          </cell>
          <cell r="M803">
            <v>0</v>
          </cell>
          <cell r="N803">
            <v>0</v>
          </cell>
          <cell r="O803" t="str">
            <v>Выдача по вкладам за подотчетные кассы по ф.59</v>
          </cell>
        </row>
        <row r="804">
          <cell r="A804">
            <v>9</v>
          </cell>
          <cell r="B804">
            <v>214</v>
          </cell>
          <cell r="C804">
            <v>7783</v>
          </cell>
          <cell r="D804">
            <v>893.11</v>
          </cell>
          <cell r="E804">
            <v>20</v>
          </cell>
          <cell r="F804">
            <v>22202.02</v>
          </cell>
          <cell r="H804">
            <v>2</v>
          </cell>
          <cell r="I804">
            <v>0</v>
          </cell>
          <cell r="J804">
            <v>0</v>
          </cell>
          <cell r="K804">
            <v>2731151.53</v>
          </cell>
          <cell r="L804">
            <v>2912766.53</v>
          </cell>
          <cell r="M804">
            <v>0</v>
          </cell>
          <cell r="N804">
            <v>181615</v>
          </cell>
          <cell r="O804" t="str">
            <v>Списано со вклада (перевод по ф.143)</v>
          </cell>
        </row>
        <row r="805">
          <cell r="A805">
            <v>9</v>
          </cell>
          <cell r="B805">
            <v>214</v>
          </cell>
          <cell r="C805">
            <v>7948</v>
          </cell>
          <cell r="D805">
            <v>893.11</v>
          </cell>
          <cell r="E805">
            <v>20</v>
          </cell>
          <cell r="F805">
            <v>22202.02</v>
          </cell>
          <cell r="H805">
            <v>2</v>
          </cell>
          <cell r="I805">
            <v>0</v>
          </cell>
          <cell r="J805">
            <v>0</v>
          </cell>
          <cell r="K805">
            <v>643601</v>
          </cell>
          <cell r="L805">
            <v>643601</v>
          </cell>
          <cell r="M805">
            <v>0</v>
          </cell>
          <cell r="N805">
            <v>0</v>
          </cell>
          <cell r="O805" t="str">
            <v>Списано со вклада (перевод по ф.143)</v>
          </cell>
        </row>
        <row r="806">
          <cell r="A806">
            <v>9</v>
          </cell>
          <cell r="B806">
            <v>214</v>
          </cell>
          <cell r="C806">
            <v>3563</v>
          </cell>
          <cell r="D806">
            <v>893.12</v>
          </cell>
          <cell r="E806">
            <v>20</v>
          </cell>
          <cell r="F806">
            <v>22202.03</v>
          </cell>
          <cell r="H806">
            <v>2</v>
          </cell>
          <cell r="I806">
            <v>0</v>
          </cell>
          <cell r="J806">
            <v>0</v>
          </cell>
          <cell r="K806">
            <v>355452145.68000001</v>
          </cell>
          <cell r="L806">
            <v>358906581.17000002</v>
          </cell>
          <cell r="M806">
            <v>0</v>
          </cell>
          <cell r="N806">
            <v>3454435.49</v>
          </cell>
          <cell r="O806" t="str">
            <v>Списано со вклада (поручение вкладчика по ф.187)</v>
          </cell>
        </row>
        <row r="807">
          <cell r="A807">
            <v>9</v>
          </cell>
          <cell r="B807">
            <v>214</v>
          </cell>
          <cell r="C807">
            <v>7783</v>
          </cell>
          <cell r="D807">
            <v>893.12</v>
          </cell>
          <cell r="E807">
            <v>20</v>
          </cell>
          <cell r="F807">
            <v>22202.03</v>
          </cell>
          <cell r="H807">
            <v>2</v>
          </cell>
          <cell r="I807">
            <v>0</v>
          </cell>
          <cell r="J807">
            <v>0</v>
          </cell>
          <cell r="K807">
            <v>6601185.5599999996</v>
          </cell>
          <cell r="L807">
            <v>6601185.5599999996</v>
          </cell>
          <cell r="M807">
            <v>0</v>
          </cell>
          <cell r="N807">
            <v>0</v>
          </cell>
          <cell r="O807" t="str">
            <v>Списано со вклада (поручение вкладчика по ф.187)</v>
          </cell>
        </row>
        <row r="808">
          <cell r="A808">
            <v>9</v>
          </cell>
          <cell r="B808">
            <v>214</v>
          </cell>
          <cell r="C808">
            <v>7948</v>
          </cell>
          <cell r="D808">
            <v>893.12</v>
          </cell>
          <cell r="E808">
            <v>20</v>
          </cell>
          <cell r="F808">
            <v>22202.03</v>
          </cell>
          <cell r="H808">
            <v>2</v>
          </cell>
          <cell r="I808">
            <v>0</v>
          </cell>
          <cell r="J808">
            <v>0</v>
          </cell>
          <cell r="K808">
            <v>1038675.54</v>
          </cell>
          <cell r="L808">
            <v>1038675.54</v>
          </cell>
          <cell r="M808">
            <v>0</v>
          </cell>
          <cell r="N808">
            <v>0</v>
          </cell>
          <cell r="O808" t="str">
            <v>Списано со вклада (поручение вкладчика по ф.187)</v>
          </cell>
        </row>
        <row r="809">
          <cell r="A809">
            <v>9</v>
          </cell>
          <cell r="B809">
            <v>214</v>
          </cell>
          <cell r="C809">
            <v>214</v>
          </cell>
          <cell r="D809">
            <v>893.13</v>
          </cell>
          <cell r="E809">
            <v>0</v>
          </cell>
          <cell r="F809">
            <v>16101.02</v>
          </cell>
          <cell r="H809">
            <v>0</v>
          </cell>
          <cell r="I809">
            <v>0</v>
          </cell>
          <cell r="J809">
            <v>0</v>
          </cell>
          <cell r="K809">
            <v>1003994.95</v>
          </cell>
          <cell r="L809">
            <v>0</v>
          </cell>
          <cell r="M809">
            <v>1003994.95</v>
          </cell>
          <cell r="N809">
            <v>0</v>
          </cell>
          <cell r="O809" t="str">
            <v>Расчеты по ценным бумагам и ДВЛ</v>
          </cell>
        </row>
        <row r="810">
          <cell r="A810">
            <v>9</v>
          </cell>
          <cell r="B810">
            <v>214</v>
          </cell>
          <cell r="C810">
            <v>8659</v>
          </cell>
          <cell r="D810">
            <v>893.13</v>
          </cell>
          <cell r="E810">
            <v>0</v>
          </cell>
          <cell r="F810">
            <v>16101.02</v>
          </cell>
          <cell r="H810">
            <v>0</v>
          </cell>
          <cell r="I810">
            <v>0</v>
          </cell>
          <cell r="J810">
            <v>0</v>
          </cell>
          <cell r="K810">
            <v>2850</v>
          </cell>
          <cell r="L810">
            <v>0</v>
          </cell>
          <cell r="M810">
            <v>2850</v>
          </cell>
          <cell r="N810">
            <v>0</v>
          </cell>
          <cell r="O810" t="str">
            <v>Расчеты по ценным бумагам и ДВЛ</v>
          </cell>
        </row>
        <row r="811">
          <cell r="A811">
            <v>9</v>
          </cell>
          <cell r="B811">
            <v>214</v>
          </cell>
          <cell r="C811">
            <v>214</v>
          </cell>
          <cell r="D811">
            <v>893.14</v>
          </cell>
          <cell r="E811">
            <v>0</v>
          </cell>
          <cell r="F811">
            <v>16101.03</v>
          </cell>
          <cell r="H811">
            <v>0</v>
          </cell>
          <cell r="I811">
            <v>0</v>
          </cell>
          <cell r="J811">
            <v>0</v>
          </cell>
          <cell r="K811">
            <v>2300.61</v>
          </cell>
          <cell r="L811">
            <v>0</v>
          </cell>
          <cell r="M811">
            <v>2300.61</v>
          </cell>
          <cell r="N811">
            <v>0</v>
          </cell>
          <cell r="O811" t="str">
            <v>Расчеты по товарно/материальным ценностям</v>
          </cell>
        </row>
        <row r="812">
          <cell r="A812">
            <v>9</v>
          </cell>
          <cell r="B812">
            <v>214</v>
          </cell>
          <cell r="C812">
            <v>8659</v>
          </cell>
          <cell r="D812">
            <v>893.14</v>
          </cell>
          <cell r="E812">
            <v>0</v>
          </cell>
          <cell r="F812">
            <v>16101.03</v>
          </cell>
          <cell r="H812">
            <v>0</v>
          </cell>
          <cell r="I812">
            <v>0</v>
          </cell>
          <cell r="J812">
            <v>0</v>
          </cell>
          <cell r="K812">
            <v>343134.94</v>
          </cell>
          <cell r="L812">
            <v>0</v>
          </cell>
          <cell r="M812">
            <v>343134.94</v>
          </cell>
          <cell r="N812">
            <v>0</v>
          </cell>
          <cell r="O812" t="str">
            <v>Расчеты по товарно/материальным ценностям</v>
          </cell>
        </row>
        <row r="813">
          <cell r="A813">
            <v>9</v>
          </cell>
          <cell r="B813">
            <v>214</v>
          </cell>
          <cell r="C813">
            <v>214</v>
          </cell>
          <cell r="D813">
            <v>893.16</v>
          </cell>
          <cell r="E813">
            <v>0</v>
          </cell>
          <cell r="F813">
            <v>29202.080000000002</v>
          </cell>
          <cell r="H813">
            <v>0</v>
          </cell>
          <cell r="I813">
            <v>0</v>
          </cell>
          <cell r="J813">
            <v>0</v>
          </cell>
          <cell r="K813">
            <v>0</v>
          </cell>
          <cell r="L813">
            <v>328443.71999999997</v>
          </cell>
          <cell r="M813">
            <v>0</v>
          </cell>
          <cell r="N813">
            <v>328443.71999999997</v>
          </cell>
          <cell r="O813" t="str">
            <v>К оплате в глав офис расчеты по ценным бумагам и ДВЛ</v>
          </cell>
        </row>
        <row r="814">
          <cell r="A814">
            <v>9</v>
          </cell>
          <cell r="B814">
            <v>214</v>
          </cell>
          <cell r="C814">
            <v>8298</v>
          </cell>
          <cell r="D814">
            <v>902.01</v>
          </cell>
          <cell r="E814">
            <v>21</v>
          </cell>
          <cell r="F814">
            <v>17305</v>
          </cell>
          <cell r="H814">
            <v>1</v>
          </cell>
          <cell r="I814">
            <v>0</v>
          </cell>
          <cell r="J814">
            <v>0</v>
          </cell>
          <cell r="K814">
            <v>14000</v>
          </cell>
          <cell r="L814">
            <v>14000</v>
          </cell>
          <cell r="M814">
            <v>0</v>
          </cell>
          <cell r="N814">
            <v>0</v>
          </cell>
          <cell r="O814" t="str">
            <v>Суммы до выяснения (Дебет)</v>
          </cell>
        </row>
        <row r="815">
          <cell r="A815">
            <v>9</v>
          </cell>
          <cell r="B815">
            <v>214</v>
          </cell>
          <cell r="C815">
            <v>8533</v>
          </cell>
          <cell r="D815">
            <v>902.01</v>
          </cell>
          <cell r="E815">
            <v>21</v>
          </cell>
          <cell r="F815">
            <v>17305</v>
          </cell>
          <cell r="H815">
            <v>1</v>
          </cell>
          <cell r="I815">
            <v>0</v>
          </cell>
          <cell r="J815">
            <v>0</v>
          </cell>
          <cell r="K815">
            <v>135386.42000000001</v>
          </cell>
          <cell r="L815">
            <v>135386.42000000001</v>
          </cell>
          <cell r="M815">
            <v>0</v>
          </cell>
          <cell r="N815">
            <v>0</v>
          </cell>
          <cell r="O815" t="str">
            <v>Суммы до выяснения (Дебет)</v>
          </cell>
        </row>
        <row r="816">
          <cell r="A816">
            <v>9</v>
          </cell>
          <cell r="B816">
            <v>214</v>
          </cell>
          <cell r="C816">
            <v>3563</v>
          </cell>
          <cell r="D816">
            <v>902.02</v>
          </cell>
          <cell r="E816">
            <v>21</v>
          </cell>
          <cell r="F816">
            <v>23206</v>
          </cell>
          <cell r="H816">
            <v>2</v>
          </cell>
          <cell r="I816">
            <v>0</v>
          </cell>
          <cell r="J816">
            <v>0</v>
          </cell>
          <cell r="K816">
            <v>224372.71</v>
          </cell>
          <cell r="L816">
            <v>224372.71</v>
          </cell>
          <cell r="M816">
            <v>0</v>
          </cell>
          <cell r="N816">
            <v>0</v>
          </cell>
          <cell r="O816" t="str">
            <v>Суммы до выяснения (кредит)</v>
          </cell>
        </row>
        <row r="817">
          <cell r="A817">
            <v>9</v>
          </cell>
          <cell r="B817">
            <v>214</v>
          </cell>
          <cell r="C817">
            <v>7783</v>
          </cell>
          <cell r="D817">
            <v>902.02</v>
          </cell>
          <cell r="E817">
            <v>21</v>
          </cell>
          <cell r="F817">
            <v>23206</v>
          </cell>
          <cell r="H817">
            <v>2</v>
          </cell>
          <cell r="I817">
            <v>0</v>
          </cell>
          <cell r="J817">
            <v>9968.09</v>
          </cell>
          <cell r="K817">
            <v>331443.17</v>
          </cell>
          <cell r="L817">
            <v>321475.08</v>
          </cell>
          <cell r="M817">
            <v>0</v>
          </cell>
          <cell r="N817">
            <v>0</v>
          </cell>
          <cell r="O817" t="str">
            <v>Суммы до выяснения (кредит)</v>
          </cell>
        </row>
        <row r="818">
          <cell r="A818">
            <v>9</v>
          </cell>
          <cell r="B818">
            <v>214</v>
          </cell>
          <cell r="C818">
            <v>7845</v>
          </cell>
          <cell r="D818">
            <v>902.02</v>
          </cell>
          <cell r="E818">
            <v>21</v>
          </cell>
          <cell r="F818">
            <v>23206</v>
          </cell>
          <cell r="H818">
            <v>2</v>
          </cell>
          <cell r="I818">
            <v>0</v>
          </cell>
          <cell r="J818">
            <v>0</v>
          </cell>
          <cell r="K818">
            <v>135000</v>
          </cell>
          <cell r="L818">
            <v>135000</v>
          </cell>
          <cell r="M818">
            <v>0</v>
          </cell>
          <cell r="N818">
            <v>0</v>
          </cell>
          <cell r="O818" t="str">
            <v>Суммы до выяснения (кредит)</v>
          </cell>
        </row>
        <row r="819">
          <cell r="A819">
            <v>9</v>
          </cell>
          <cell r="B819">
            <v>214</v>
          </cell>
          <cell r="C819">
            <v>8137</v>
          </cell>
          <cell r="D819">
            <v>902.02</v>
          </cell>
          <cell r="E819">
            <v>21</v>
          </cell>
          <cell r="F819">
            <v>23206</v>
          </cell>
          <cell r="H819">
            <v>2</v>
          </cell>
          <cell r="I819">
            <v>0</v>
          </cell>
          <cell r="J819">
            <v>0</v>
          </cell>
          <cell r="K819">
            <v>13745</v>
          </cell>
          <cell r="L819">
            <v>13745</v>
          </cell>
          <cell r="M819">
            <v>0</v>
          </cell>
          <cell r="N819">
            <v>0</v>
          </cell>
          <cell r="O819" t="str">
            <v>Суммы до выяснения (кредит)</v>
          </cell>
        </row>
        <row r="820">
          <cell r="A820">
            <v>9</v>
          </cell>
          <cell r="B820">
            <v>214</v>
          </cell>
          <cell r="C820">
            <v>8533</v>
          </cell>
          <cell r="D820">
            <v>902.02</v>
          </cell>
          <cell r="E820">
            <v>21</v>
          </cell>
          <cell r="F820">
            <v>23206</v>
          </cell>
          <cell r="H820">
            <v>2</v>
          </cell>
          <cell r="I820">
            <v>0</v>
          </cell>
          <cell r="J820">
            <v>0</v>
          </cell>
          <cell r="K820">
            <v>15839</v>
          </cell>
          <cell r="L820">
            <v>15839</v>
          </cell>
          <cell r="M820">
            <v>0</v>
          </cell>
          <cell r="N820">
            <v>0</v>
          </cell>
          <cell r="O820" t="str">
            <v>Суммы до выяснения (кредит)</v>
          </cell>
        </row>
        <row r="821">
          <cell r="A821">
            <v>9</v>
          </cell>
          <cell r="B821">
            <v>214</v>
          </cell>
          <cell r="C821">
            <v>8659</v>
          </cell>
          <cell r="D821">
            <v>902.02</v>
          </cell>
          <cell r="E821">
            <v>21</v>
          </cell>
          <cell r="F821">
            <v>23206</v>
          </cell>
          <cell r="H821">
            <v>2</v>
          </cell>
          <cell r="I821">
            <v>0</v>
          </cell>
          <cell r="J821">
            <v>0</v>
          </cell>
          <cell r="K821">
            <v>714509</v>
          </cell>
          <cell r="L821">
            <v>714509</v>
          </cell>
          <cell r="M821">
            <v>0</v>
          </cell>
          <cell r="N821">
            <v>0</v>
          </cell>
          <cell r="O821" t="str">
            <v>Суммы до выяснения (кредит)</v>
          </cell>
        </row>
        <row r="822">
          <cell r="A822">
            <v>9</v>
          </cell>
          <cell r="B822">
            <v>214</v>
          </cell>
          <cell r="C822">
            <v>7845</v>
          </cell>
          <cell r="D822">
            <v>904.01</v>
          </cell>
          <cell r="E822">
            <v>21</v>
          </cell>
          <cell r="F822">
            <v>19905</v>
          </cell>
          <cell r="H822">
            <v>1</v>
          </cell>
          <cell r="I822">
            <v>127261</v>
          </cell>
          <cell r="J822">
            <v>0</v>
          </cell>
          <cell r="K822">
            <v>0</v>
          </cell>
          <cell r="L822">
            <v>127261</v>
          </cell>
          <cell r="M822">
            <v>0</v>
          </cell>
          <cell r="N822">
            <v>0</v>
          </cell>
          <cell r="O822" t="str">
            <v>Возвращенные чеки и др.кассовые документы</v>
          </cell>
        </row>
        <row r="823">
          <cell r="A823">
            <v>9</v>
          </cell>
          <cell r="B823">
            <v>214</v>
          </cell>
          <cell r="C823">
            <v>7948</v>
          </cell>
          <cell r="D823">
            <v>904.01</v>
          </cell>
          <cell r="E823">
            <v>21</v>
          </cell>
          <cell r="F823">
            <v>19905</v>
          </cell>
          <cell r="H823">
            <v>1</v>
          </cell>
          <cell r="I823">
            <v>1055692.32</v>
          </cell>
          <cell r="J823">
            <v>0</v>
          </cell>
          <cell r="K823">
            <v>2530</v>
          </cell>
          <cell r="L823">
            <v>768882.8</v>
          </cell>
          <cell r="M823">
            <v>289339.52000000002</v>
          </cell>
          <cell r="N823">
            <v>0</v>
          </cell>
          <cell r="O823" t="str">
            <v>Возвращенные чеки и др.кассовые документы</v>
          </cell>
        </row>
        <row r="824">
          <cell r="A824">
            <v>9</v>
          </cell>
          <cell r="B824">
            <v>214</v>
          </cell>
          <cell r="C824">
            <v>8104</v>
          </cell>
          <cell r="D824">
            <v>904.01</v>
          </cell>
          <cell r="E824">
            <v>21</v>
          </cell>
          <cell r="F824">
            <v>19905</v>
          </cell>
          <cell r="H824">
            <v>1</v>
          </cell>
          <cell r="I824">
            <v>38436</v>
          </cell>
          <cell r="J824">
            <v>0</v>
          </cell>
          <cell r="K824">
            <v>0</v>
          </cell>
          <cell r="L824">
            <v>38436</v>
          </cell>
          <cell r="M824">
            <v>0</v>
          </cell>
          <cell r="N824">
            <v>0</v>
          </cell>
          <cell r="O824" t="str">
            <v>Возвращенные чеки и др.кассовые документы</v>
          </cell>
        </row>
        <row r="825">
          <cell r="A825">
            <v>9</v>
          </cell>
          <cell r="B825">
            <v>214</v>
          </cell>
          <cell r="C825">
            <v>8533</v>
          </cell>
          <cell r="D825">
            <v>904.01</v>
          </cell>
          <cell r="E825">
            <v>21</v>
          </cell>
          <cell r="F825">
            <v>19905</v>
          </cell>
          <cell r="H825">
            <v>1</v>
          </cell>
          <cell r="I825">
            <v>0</v>
          </cell>
          <cell r="J825">
            <v>0</v>
          </cell>
          <cell r="K825">
            <v>33000</v>
          </cell>
          <cell r="L825">
            <v>33000</v>
          </cell>
          <cell r="M825">
            <v>0</v>
          </cell>
          <cell r="N825">
            <v>0</v>
          </cell>
          <cell r="O825" t="str">
            <v>Возвращенные чеки и др.кассовые документы</v>
          </cell>
        </row>
        <row r="826">
          <cell r="A826">
            <v>9</v>
          </cell>
          <cell r="B826">
            <v>214</v>
          </cell>
          <cell r="C826">
            <v>214</v>
          </cell>
          <cell r="D826">
            <v>904.02</v>
          </cell>
          <cell r="E826">
            <v>21</v>
          </cell>
          <cell r="F826">
            <v>19909.009999999998</v>
          </cell>
          <cell r="H826">
            <v>1</v>
          </cell>
          <cell r="I826">
            <v>252666.97</v>
          </cell>
          <cell r="J826">
            <v>0</v>
          </cell>
          <cell r="K826">
            <v>4982629.12</v>
          </cell>
          <cell r="L826">
            <v>5217630.09</v>
          </cell>
          <cell r="M826">
            <v>17666</v>
          </cell>
          <cell r="N826">
            <v>0</v>
          </cell>
          <cell r="O826" t="str">
            <v>Счета к получению (Расчеты с разн.организ)</v>
          </cell>
        </row>
        <row r="827">
          <cell r="A827">
            <v>9</v>
          </cell>
          <cell r="B827">
            <v>214</v>
          </cell>
          <cell r="C827">
            <v>3563</v>
          </cell>
          <cell r="D827">
            <v>904.02</v>
          </cell>
          <cell r="E827">
            <v>21</v>
          </cell>
          <cell r="F827">
            <v>19909.009999999998</v>
          </cell>
          <cell r="H827">
            <v>1</v>
          </cell>
          <cell r="I827">
            <v>223806</v>
          </cell>
          <cell r="J827">
            <v>0</v>
          </cell>
          <cell r="K827">
            <v>151087.54999999999</v>
          </cell>
          <cell r="L827">
            <v>374893.55</v>
          </cell>
          <cell r="M827">
            <v>0</v>
          </cell>
          <cell r="N827">
            <v>0</v>
          </cell>
          <cell r="O827" t="str">
            <v>Счета к получению (Расчеты с разн.организ)</v>
          </cell>
        </row>
        <row r="828">
          <cell r="A828">
            <v>9</v>
          </cell>
          <cell r="B828">
            <v>214</v>
          </cell>
          <cell r="C828">
            <v>5996</v>
          </cell>
          <cell r="D828">
            <v>904.02</v>
          </cell>
          <cell r="E828">
            <v>21</v>
          </cell>
          <cell r="F828">
            <v>19909.009999999998</v>
          </cell>
          <cell r="H828">
            <v>1</v>
          </cell>
          <cell r="I828">
            <v>6962</v>
          </cell>
          <cell r="J828">
            <v>0</v>
          </cell>
          <cell r="K828">
            <v>134255.6</v>
          </cell>
          <cell r="L828">
            <v>141217.60000000001</v>
          </cell>
          <cell r="M828">
            <v>0</v>
          </cell>
          <cell r="N828">
            <v>0</v>
          </cell>
          <cell r="O828" t="str">
            <v>Счета к получению (Расчеты с разн.организ)</v>
          </cell>
        </row>
        <row r="829">
          <cell r="A829">
            <v>9</v>
          </cell>
          <cell r="B829">
            <v>214</v>
          </cell>
          <cell r="C829">
            <v>7783</v>
          </cell>
          <cell r="D829">
            <v>904.02</v>
          </cell>
          <cell r="E829">
            <v>21</v>
          </cell>
          <cell r="F829">
            <v>19909.009999999998</v>
          </cell>
          <cell r="H829">
            <v>1</v>
          </cell>
          <cell r="I829">
            <v>2883.9</v>
          </cell>
          <cell r="J829">
            <v>0</v>
          </cell>
          <cell r="K829">
            <v>0</v>
          </cell>
          <cell r="L829">
            <v>2883.9</v>
          </cell>
          <cell r="M829">
            <v>0</v>
          </cell>
          <cell r="N829">
            <v>0</v>
          </cell>
          <cell r="O829" t="str">
            <v>Счета к получению (Расчеты с разн.организ)</v>
          </cell>
        </row>
        <row r="830">
          <cell r="A830">
            <v>9</v>
          </cell>
          <cell r="B830">
            <v>214</v>
          </cell>
          <cell r="C830">
            <v>7948</v>
          </cell>
          <cell r="D830">
            <v>904.02</v>
          </cell>
          <cell r="E830">
            <v>21</v>
          </cell>
          <cell r="F830">
            <v>19909.009999999998</v>
          </cell>
          <cell r="H830">
            <v>1</v>
          </cell>
          <cell r="I830">
            <v>19150</v>
          </cell>
          <cell r="J830">
            <v>0</v>
          </cell>
          <cell r="K830">
            <v>416774.49</v>
          </cell>
          <cell r="L830">
            <v>435924.49</v>
          </cell>
          <cell r="M830">
            <v>0</v>
          </cell>
          <cell r="N830">
            <v>0</v>
          </cell>
          <cell r="O830" t="str">
            <v>Счета к получению (Расчеты с разн.организ)</v>
          </cell>
        </row>
        <row r="831">
          <cell r="A831">
            <v>9</v>
          </cell>
          <cell r="B831">
            <v>214</v>
          </cell>
          <cell r="C831">
            <v>8104</v>
          </cell>
          <cell r="D831">
            <v>904.02</v>
          </cell>
          <cell r="E831">
            <v>21</v>
          </cell>
          <cell r="F831">
            <v>19909.009999999998</v>
          </cell>
          <cell r="H831">
            <v>1</v>
          </cell>
          <cell r="I831">
            <v>18842</v>
          </cell>
          <cell r="J831">
            <v>0</v>
          </cell>
          <cell r="K831">
            <v>150000</v>
          </cell>
          <cell r="L831">
            <v>168842</v>
          </cell>
          <cell r="M831">
            <v>0</v>
          </cell>
          <cell r="N831">
            <v>0</v>
          </cell>
          <cell r="O831" t="str">
            <v>Счета к получению (Расчеты с разн.организ)</v>
          </cell>
        </row>
        <row r="832">
          <cell r="A832">
            <v>9</v>
          </cell>
          <cell r="B832">
            <v>214</v>
          </cell>
          <cell r="C832">
            <v>8137</v>
          </cell>
          <cell r="D832">
            <v>904.02</v>
          </cell>
          <cell r="E832">
            <v>21</v>
          </cell>
          <cell r="F832">
            <v>19909.009999999998</v>
          </cell>
          <cell r="H832">
            <v>1</v>
          </cell>
          <cell r="I832">
            <v>0</v>
          </cell>
          <cell r="J832">
            <v>0</v>
          </cell>
          <cell r="K832">
            <v>346827.28</v>
          </cell>
          <cell r="L832">
            <v>346827.28</v>
          </cell>
          <cell r="M832">
            <v>0</v>
          </cell>
          <cell r="N832">
            <v>0</v>
          </cell>
          <cell r="O832" t="str">
            <v>Счета к получению (Расчеты с разн.организ)</v>
          </cell>
        </row>
        <row r="833">
          <cell r="A833">
            <v>9</v>
          </cell>
          <cell r="B833">
            <v>214</v>
          </cell>
          <cell r="C833">
            <v>8298</v>
          </cell>
          <cell r="D833">
            <v>904.02</v>
          </cell>
          <cell r="E833">
            <v>21</v>
          </cell>
          <cell r="F833">
            <v>19909.009999999998</v>
          </cell>
          <cell r="H833">
            <v>1</v>
          </cell>
          <cell r="I833">
            <v>12412.1</v>
          </cell>
          <cell r="J833">
            <v>0</v>
          </cell>
          <cell r="K833">
            <v>435800</v>
          </cell>
          <cell r="L833">
            <v>448212.1</v>
          </cell>
          <cell r="M833">
            <v>0</v>
          </cell>
          <cell r="N833">
            <v>0</v>
          </cell>
          <cell r="O833" t="str">
            <v>Счета к получению (Расчеты с разн.организ)</v>
          </cell>
        </row>
        <row r="834">
          <cell r="A834">
            <v>9</v>
          </cell>
          <cell r="B834">
            <v>214</v>
          </cell>
          <cell r="C834">
            <v>8533</v>
          </cell>
          <cell r="D834">
            <v>904.02</v>
          </cell>
          <cell r="E834">
            <v>21</v>
          </cell>
          <cell r="F834">
            <v>19909.009999999998</v>
          </cell>
          <cell r="H834">
            <v>1</v>
          </cell>
          <cell r="I834">
            <v>3466.95</v>
          </cell>
          <cell r="J834">
            <v>0</v>
          </cell>
          <cell r="K834">
            <v>20774.93</v>
          </cell>
          <cell r="L834">
            <v>24241.88</v>
          </cell>
          <cell r="M834">
            <v>0</v>
          </cell>
          <cell r="N834">
            <v>0</v>
          </cell>
          <cell r="O834" t="str">
            <v>Счета к получению (Расчеты с разн.организ)</v>
          </cell>
        </row>
        <row r="835">
          <cell r="A835">
            <v>9</v>
          </cell>
          <cell r="B835">
            <v>214</v>
          </cell>
          <cell r="C835">
            <v>8659</v>
          </cell>
          <cell r="D835">
            <v>904.02</v>
          </cell>
          <cell r="E835">
            <v>21</v>
          </cell>
          <cell r="F835">
            <v>19909.009999999998</v>
          </cell>
          <cell r="H835">
            <v>1</v>
          </cell>
          <cell r="I835">
            <v>19081.5</v>
          </cell>
          <cell r="J835">
            <v>0</v>
          </cell>
          <cell r="K835">
            <v>431378.74</v>
          </cell>
          <cell r="L835">
            <v>450460.24</v>
          </cell>
          <cell r="M835">
            <v>0</v>
          </cell>
          <cell r="N835">
            <v>0</v>
          </cell>
          <cell r="O835" t="str">
            <v>Счета к получению (Расчеты с разн.организ)</v>
          </cell>
        </row>
        <row r="836">
          <cell r="A836">
            <v>9</v>
          </cell>
          <cell r="B836">
            <v>214</v>
          </cell>
          <cell r="C836">
            <v>214</v>
          </cell>
          <cell r="D836">
            <v>904.03</v>
          </cell>
          <cell r="E836">
            <v>0</v>
          </cell>
          <cell r="F836">
            <v>29801.02</v>
          </cell>
          <cell r="H836">
            <v>0</v>
          </cell>
          <cell r="I836">
            <v>0</v>
          </cell>
          <cell r="J836">
            <v>0</v>
          </cell>
          <cell r="K836">
            <v>1192812</v>
          </cell>
          <cell r="L836">
            <v>1192812</v>
          </cell>
          <cell r="M836">
            <v>0</v>
          </cell>
          <cell r="N836">
            <v>0</v>
          </cell>
          <cell r="O836" t="str">
            <v>Расчеты с клиентами (З/П и др. выплаты по Ф.54)</v>
          </cell>
        </row>
        <row r="837">
          <cell r="A837">
            <v>9</v>
          </cell>
          <cell r="B837">
            <v>214</v>
          </cell>
          <cell r="C837">
            <v>3563</v>
          </cell>
          <cell r="D837">
            <v>904.03</v>
          </cell>
          <cell r="E837">
            <v>0</v>
          </cell>
          <cell r="F837">
            <v>29801.02</v>
          </cell>
          <cell r="H837">
            <v>0</v>
          </cell>
          <cell r="I837">
            <v>0</v>
          </cell>
          <cell r="J837">
            <v>11849.25</v>
          </cell>
          <cell r="K837">
            <v>2131795.84</v>
          </cell>
          <cell r="L837">
            <v>2510962.21</v>
          </cell>
          <cell r="M837">
            <v>0</v>
          </cell>
          <cell r="N837">
            <v>391015.62</v>
          </cell>
          <cell r="O837" t="str">
            <v>Расчеты с клиентами (З/П и др. выплаты по Ф.54)</v>
          </cell>
        </row>
        <row r="838">
          <cell r="A838">
            <v>9</v>
          </cell>
          <cell r="B838">
            <v>214</v>
          </cell>
          <cell r="C838">
            <v>5996</v>
          </cell>
          <cell r="D838">
            <v>904.03</v>
          </cell>
          <cell r="E838">
            <v>0</v>
          </cell>
          <cell r="F838">
            <v>29801.02</v>
          </cell>
          <cell r="H838">
            <v>0</v>
          </cell>
          <cell r="I838">
            <v>0</v>
          </cell>
          <cell r="J838">
            <v>0</v>
          </cell>
          <cell r="K838">
            <v>113184884.02</v>
          </cell>
          <cell r="L838">
            <v>113184884.02</v>
          </cell>
          <cell r="M838">
            <v>0</v>
          </cell>
          <cell r="N838">
            <v>0</v>
          </cell>
          <cell r="O838" t="str">
            <v>Расчеты с клиентами (З/П и др. выплаты по Ф.54)</v>
          </cell>
        </row>
        <row r="839">
          <cell r="A839">
            <v>9</v>
          </cell>
          <cell r="B839">
            <v>214</v>
          </cell>
          <cell r="C839">
            <v>7783</v>
          </cell>
          <cell r="D839">
            <v>904.03</v>
          </cell>
          <cell r="E839">
            <v>0</v>
          </cell>
          <cell r="F839">
            <v>29801.02</v>
          </cell>
          <cell r="H839">
            <v>0</v>
          </cell>
          <cell r="I839">
            <v>0</v>
          </cell>
          <cell r="J839">
            <v>0</v>
          </cell>
          <cell r="K839">
            <v>1135752.18</v>
          </cell>
          <cell r="L839">
            <v>1135752.18</v>
          </cell>
          <cell r="M839">
            <v>0</v>
          </cell>
          <cell r="N839">
            <v>0</v>
          </cell>
          <cell r="O839" t="str">
            <v>Расчеты с клиентами (З/П и др. выплаты по Ф.54)</v>
          </cell>
        </row>
        <row r="840">
          <cell r="A840">
            <v>9</v>
          </cell>
          <cell r="B840">
            <v>214</v>
          </cell>
          <cell r="C840">
            <v>7948</v>
          </cell>
          <cell r="D840">
            <v>904.03</v>
          </cell>
          <cell r="E840">
            <v>0</v>
          </cell>
          <cell r="F840">
            <v>29801.02</v>
          </cell>
          <cell r="H840">
            <v>0</v>
          </cell>
          <cell r="I840">
            <v>0</v>
          </cell>
          <cell r="J840">
            <v>0</v>
          </cell>
          <cell r="K840">
            <v>3175117</v>
          </cell>
          <cell r="L840">
            <v>3175117</v>
          </cell>
          <cell r="M840">
            <v>0</v>
          </cell>
          <cell r="N840">
            <v>0</v>
          </cell>
          <cell r="O840" t="str">
            <v>Расчеты с клиентами (З/П и др. выплаты по Ф.54)</v>
          </cell>
        </row>
        <row r="841">
          <cell r="A841">
            <v>9</v>
          </cell>
          <cell r="B841">
            <v>214</v>
          </cell>
          <cell r="C841">
            <v>8002</v>
          </cell>
          <cell r="D841">
            <v>904.03</v>
          </cell>
          <cell r="E841">
            <v>0</v>
          </cell>
          <cell r="F841">
            <v>29801.02</v>
          </cell>
          <cell r="H841">
            <v>0</v>
          </cell>
          <cell r="I841">
            <v>0</v>
          </cell>
          <cell r="J841">
            <v>0</v>
          </cell>
          <cell r="K841">
            <v>50049665</v>
          </cell>
          <cell r="L841">
            <v>50054765</v>
          </cell>
          <cell r="M841">
            <v>0</v>
          </cell>
          <cell r="N841">
            <v>5100</v>
          </cell>
          <cell r="O841" t="str">
            <v>Расчеты с клиентами (З/П и др. выплаты по Ф.54)</v>
          </cell>
        </row>
        <row r="842">
          <cell r="A842">
            <v>9</v>
          </cell>
          <cell r="B842">
            <v>214</v>
          </cell>
          <cell r="C842">
            <v>8104</v>
          </cell>
          <cell r="D842">
            <v>904.03</v>
          </cell>
          <cell r="E842">
            <v>0</v>
          </cell>
          <cell r="F842">
            <v>29801.02</v>
          </cell>
          <cell r="H842">
            <v>2</v>
          </cell>
          <cell r="I842">
            <v>0</v>
          </cell>
          <cell r="J842">
            <v>0</v>
          </cell>
          <cell r="K842">
            <v>936805</v>
          </cell>
          <cell r="L842">
            <v>936805</v>
          </cell>
          <cell r="M842">
            <v>0</v>
          </cell>
          <cell r="N842">
            <v>0</v>
          </cell>
          <cell r="O842" t="str">
            <v>Расчеты с клиентами (З/П и др. выплаты по Ф.54)</v>
          </cell>
        </row>
        <row r="843">
          <cell r="A843">
            <v>9</v>
          </cell>
          <cell r="B843">
            <v>214</v>
          </cell>
          <cell r="C843">
            <v>8137</v>
          </cell>
          <cell r="D843">
            <v>904.03</v>
          </cell>
          <cell r="E843">
            <v>0</v>
          </cell>
          <cell r="F843">
            <v>29801.02</v>
          </cell>
          <cell r="H843">
            <v>2</v>
          </cell>
          <cell r="I843">
            <v>0</v>
          </cell>
          <cell r="J843">
            <v>0</v>
          </cell>
          <cell r="K843">
            <v>33467313</v>
          </cell>
          <cell r="L843">
            <v>33467313</v>
          </cell>
          <cell r="M843">
            <v>0</v>
          </cell>
          <cell r="N843">
            <v>0</v>
          </cell>
          <cell r="O843" t="str">
            <v>Расчеты с клиентами (З/П и др. выплаты по Ф.54)</v>
          </cell>
        </row>
        <row r="844">
          <cell r="A844">
            <v>9</v>
          </cell>
          <cell r="B844">
            <v>214</v>
          </cell>
          <cell r="C844">
            <v>8298</v>
          </cell>
          <cell r="D844">
            <v>904.03</v>
          </cell>
          <cell r="E844">
            <v>0</v>
          </cell>
          <cell r="F844">
            <v>29801.02</v>
          </cell>
          <cell r="H844">
            <v>0</v>
          </cell>
          <cell r="I844">
            <v>0</v>
          </cell>
          <cell r="J844">
            <v>0</v>
          </cell>
          <cell r="K844">
            <v>61413659.520000003</v>
          </cell>
          <cell r="L844">
            <v>61413659.520000003</v>
          </cell>
          <cell r="M844">
            <v>0</v>
          </cell>
          <cell r="N844">
            <v>0</v>
          </cell>
          <cell r="O844" t="str">
            <v>Расчеты с клиентами (З/П и др. выплаты по Ф.54)</v>
          </cell>
        </row>
        <row r="845">
          <cell r="A845">
            <v>9</v>
          </cell>
          <cell r="B845">
            <v>214</v>
          </cell>
          <cell r="C845">
            <v>8533</v>
          </cell>
          <cell r="D845">
            <v>904.03</v>
          </cell>
          <cell r="E845">
            <v>0</v>
          </cell>
          <cell r="F845">
            <v>29801.02</v>
          </cell>
          <cell r="H845">
            <v>0</v>
          </cell>
          <cell r="I845">
            <v>0</v>
          </cell>
          <cell r="J845">
            <v>0</v>
          </cell>
          <cell r="K845">
            <v>2280306</v>
          </cell>
          <cell r="L845">
            <v>2280306</v>
          </cell>
          <cell r="M845">
            <v>0</v>
          </cell>
          <cell r="N845">
            <v>0</v>
          </cell>
          <cell r="O845" t="str">
            <v>Расчеты с клиентами (З/П и др. выплаты по Ф.54)</v>
          </cell>
        </row>
        <row r="846">
          <cell r="A846">
            <v>9</v>
          </cell>
          <cell r="B846">
            <v>214</v>
          </cell>
          <cell r="C846">
            <v>8659</v>
          </cell>
          <cell r="D846">
            <v>904.03</v>
          </cell>
          <cell r="E846">
            <v>0</v>
          </cell>
          <cell r="F846">
            <v>29801.02</v>
          </cell>
          <cell r="H846">
            <v>0</v>
          </cell>
          <cell r="I846">
            <v>0</v>
          </cell>
          <cell r="J846">
            <v>0</v>
          </cell>
          <cell r="K846">
            <v>12560031.050000001</v>
          </cell>
          <cell r="L846">
            <v>12560031.050000001</v>
          </cell>
          <cell r="M846">
            <v>0</v>
          </cell>
          <cell r="N846">
            <v>0</v>
          </cell>
          <cell r="O846" t="str">
            <v>Расчеты с клиентами (З/П и др. выплаты по Ф.54)</v>
          </cell>
        </row>
        <row r="847">
          <cell r="A847">
            <v>9</v>
          </cell>
          <cell r="B847">
            <v>214</v>
          </cell>
          <cell r="C847">
            <v>5996</v>
          </cell>
          <cell r="D847">
            <v>904.04</v>
          </cell>
          <cell r="E847">
            <v>21</v>
          </cell>
          <cell r="F847">
            <v>19925</v>
          </cell>
          <cell r="H847">
            <v>1</v>
          </cell>
          <cell r="I847">
            <v>0</v>
          </cell>
          <cell r="J847">
            <v>0</v>
          </cell>
          <cell r="K847">
            <v>210731.19</v>
          </cell>
          <cell r="L847">
            <v>210731.19</v>
          </cell>
          <cell r="M847">
            <v>0</v>
          </cell>
          <cell r="N847">
            <v>0</v>
          </cell>
          <cell r="O847" t="str">
            <v>Предварительно оплаченные расходы (авансы)</v>
          </cell>
        </row>
        <row r="848">
          <cell r="A848">
            <v>9</v>
          </cell>
          <cell r="B848">
            <v>214</v>
          </cell>
          <cell r="C848">
            <v>8137</v>
          </cell>
          <cell r="D848">
            <v>904.04</v>
          </cell>
          <cell r="E848">
            <v>21</v>
          </cell>
          <cell r="F848">
            <v>19925</v>
          </cell>
          <cell r="H848">
            <v>1</v>
          </cell>
          <cell r="I848">
            <v>0</v>
          </cell>
          <cell r="J848">
            <v>0</v>
          </cell>
          <cell r="K848">
            <v>36250</v>
          </cell>
          <cell r="L848">
            <v>36250</v>
          </cell>
          <cell r="M848">
            <v>0</v>
          </cell>
          <cell r="N848">
            <v>0</v>
          </cell>
          <cell r="O848" t="str">
            <v>Предварительно оплаченные расходы (авансы)</v>
          </cell>
        </row>
        <row r="849">
          <cell r="A849">
            <v>9</v>
          </cell>
          <cell r="B849">
            <v>214</v>
          </cell>
          <cell r="C849">
            <v>3563</v>
          </cell>
          <cell r="D849">
            <v>904.05</v>
          </cell>
          <cell r="E849">
            <v>0</v>
          </cell>
          <cell r="F849">
            <v>19908.03</v>
          </cell>
          <cell r="H849">
            <v>0</v>
          </cell>
          <cell r="I849">
            <v>0</v>
          </cell>
          <cell r="J849">
            <v>0</v>
          </cell>
          <cell r="K849">
            <v>880804</v>
          </cell>
          <cell r="L849">
            <v>131000</v>
          </cell>
          <cell r="M849">
            <v>749804</v>
          </cell>
          <cell r="N849">
            <v>0</v>
          </cell>
          <cell r="O849" t="str">
            <v>Расчеты с сотрудниками банка (Ущерб причиненный мат-ответ.ли</v>
          </cell>
        </row>
        <row r="850">
          <cell r="A850">
            <v>9</v>
          </cell>
          <cell r="B850">
            <v>214</v>
          </cell>
          <cell r="C850">
            <v>5996</v>
          </cell>
          <cell r="D850">
            <v>904.05</v>
          </cell>
          <cell r="E850">
            <v>0</v>
          </cell>
          <cell r="F850">
            <v>19908.03</v>
          </cell>
          <cell r="H850">
            <v>0</v>
          </cell>
          <cell r="I850">
            <v>593250</v>
          </cell>
          <cell r="J850">
            <v>0</v>
          </cell>
          <cell r="K850">
            <v>0</v>
          </cell>
          <cell r="L850">
            <v>593250</v>
          </cell>
          <cell r="M850">
            <v>0</v>
          </cell>
          <cell r="N850">
            <v>0</v>
          </cell>
          <cell r="O850" t="str">
            <v>Расчеты с сотрудниками банка (Ущерб причиненный мат-ответ.ли</v>
          </cell>
        </row>
        <row r="851">
          <cell r="A851">
            <v>9</v>
          </cell>
          <cell r="B851">
            <v>214</v>
          </cell>
          <cell r="C851">
            <v>7783</v>
          </cell>
          <cell r="D851">
            <v>904.05</v>
          </cell>
          <cell r="E851">
            <v>0</v>
          </cell>
          <cell r="F851">
            <v>19908.03</v>
          </cell>
          <cell r="H851">
            <v>0</v>
          </cell>
          <cell r="I851">
            <v>0</v>
          </cell>
          <cell r="J851">
            <v>0</v>
          </cell>
          <cell r="K851">
            <v>949574</v>
          </cell>
          <cell r="L851">
            <v>949574</v>
          </cell>
          <cell r="M851">
            <v>0</v>
          </cell>
          <cell r="N851">
            <v>0</v>
          </cell>
          <cell r="O851" t="str">
            <v>Расчеты с сотрудниками банка (Ущерб причиненный мат-ответ.ли</v>
          </cell>
        </row>
        <row r="852">
          <cell r="A852">
            <v>9</v>
          </cell>
          <cell r="B852">
            <v>214</v>
          </cell>
          <cell r="C852">
            <v>7948</v>
          </cell>
          <cell r="D852">
            <v>904.05</v>
          </cell>
          <cell r="E852">
            <v>0</v>
          </cell>
          <cell r="F852">
            <v>19908.03</v>
          </cell>
          <cell r="H852">
            <v>0</v>
          </cell>
          <cell r="I852">
            <v>72561</v>
          </cell>
          <cell r="J852">
            <v>0</v>
          </cell>
          <cell r="K852">
            <v>0</v>
          </cell>
          <cell r="L852">
            <v>13500</v>
          </cell>
          <cell r="M852">
            <v>59061</v>
          </cell>
          <cell r="N852">
            <v>0</v>
          </cell>
          <cell r="O852" t="str">
            <v>Расчеты с сотрудниками банка (Ущерб причиненный мат-ответ.ли</v>
          </cell>
        </row>
        <row r="853">
          <cell r="A853">
            <v>9</v>
          </cell>
          <cell r="B853">
            <v>214</v>
          </cell>
          <cell r="C853">
            <v>3563</v>
          </cell>
          <cell r="D853">
            <v>904.06</v>
          </cell>
          <cell r="E853">
            <v>21</v>
          </cell>
          <cell r="F853">
            <v>19935</v>
          </cell>
          <cell r="H853">
            <v>1</v>
          </cell>
          <cell r="I853">
            <v>0</v>
          </cell>
          <cell r="J853">
            <v>0</v>
          </cell>
          <cell r="K853">
            <v>98756.1</v>
          </cell>
          <cell r="L853">
            <v>98756.1</v>
          </cell>
          <cell r="M853">
            <v>0</v>
          </cell>
          <cell r="N853">
            <v>0</v>
          </cell>
          <cell r="O853" t="str">
            <v>Hедостачи наличности - счет 87/2</v>
          </cell>
        </row>
        <row r="854">
          <cell r="A854">
            <v>9</v>
          </cell>
          <cell r="B854">
            <v>214</v>
          </cell>
          <cell r="C854">
            <v>5996</v>
          </cell>
          <cell r="D854">
            <v>904.06</v>
          </cell>
          <cell r="E854">
            <v>21</v>
          </cell>
          <cell r="F854">
            <v>19935</v>
          </cell>
          <cell r="H854">
            <v>1</v>
          </cell>
          <cell r="I854">
            <v>0</v>
          </cell>
          <cell r="J854">
            <v>0</v>
          </cell>
          <cell r="K854">
            <v>4194.1499999999996</v>
          </cell>
          <cell r="L854">
            <v>4194.1499999999996</v>
          </cell>
          <cell r="M854">
            <v>0</v>
          </cell>
          <cell r="N854">
            <v>0</v>
          </cell>
          <cell r="O854" t="str">
            <v>Hедостачи наличности - счет 87/2</v>
          </cell>
        </row>
        <row r="855">
          <cell r="A855">
            <v>9</v>
          </cell>
          <cell r="B855">
            <v>214</v>
          </cell>
          <cell r="C855">
            <v>7783</v>
          </cell>
          <cell r="D855">
            <v>904.06</v>
          </cell>
          <cell r="E855">
            <v>21</v>
          </cell>
          <cell r="F855">
            <v>19935</v>
          </cell>
          <cell r="H855">
            <v>1</v>
          </cell>
          <cell r="I855">
            <v>0</v>
          </cell>
          <cell r="J855">
            <v>0</v>
          </cell>
          <cell r="K855">
            <v>2750.03</v>
          </cell>
          <cell r="L855">
            <v>2750.03</v>
          </cell>
          <cell r="M855">
            <v>0</v>
          </cell>
          <cell r="N855">
            <v>0</v>
          </cell>
          <cell r="O855" t="str">
            <v>Hедостачи наличности - счет 87/2</v>
          </cell>
        </row>
        <row r="856">
          <cell r="A856">
            <v>9</v>
          </cell>
          <cell r="B856">
            <v>214</v>
          </cell>
          <cell r="C856">
            <v>7845</v>
          </cell>
          <cell r="D856">
            <v>904.06</v>
          </cell>
          <cell r="E856">
            <v>21</v>
          </cell>
          <cell r="F856">
            <v>19935</v>
          </cell>
          <cell r="H856">
            <v>1</v>
          </cell>
          <cell r="I856">
            <v>0</v>
          </cell>
          <cell r="J856">
            <v>0</v>
          </cell>
          <cell r="K856">
            <v>7287.89</v>
          </cell>
          <cell r="L856">
            <v>7287.89</v>
          </cell>
          <cell r="M856">
            <v>0</v>
          </cell>
          <cell r="N856">
            <v>0</v>
          </cell>
          <cell r="O856" t="str">
            <v>Hедостачи наличности - счет 87/2</v>
          </cell>
        </row>
        <row r="857">
          <cell r="A857">
            <v>9</v>
          </cell>
          <cell r="B857">
            <v>214</v>
          </cell>
          <cell r="C857">
            <v>7948</v>
          </cell>
          <cell r="D857">
            <v>904.06</v>
          </cell>
          <cell r="E857">
            <v>21</v>
          </cell>
          <cell r="F857">
            <v>19935</v>
          </cell>
          <cell r="H857">
            <v>1</v>
          </cell>
          <cell r="I857">
            <v>0</v>
          </cell>
          <cell r="J857">
            <v>0</v>
          </cell>
          <cell r="K857">
            <v>15919.42</v>
          </cell>
          <cell r="L857">
            <v>15919.42</v>
          </cell>
          <cell r="M857">
            <v>0</v>
          </cell>
          <cell r="N857">
            <v>0</v>
          </cell>
          <cell r="O857" t="str">
            <v>Hедостачи наличности - счет 87/2</v>
          </cell>
        </row>
        <row r="858">
          <cell r="A858">
            <v>9</v>
          </cell>
          <cell r="B858">
            <v>214</v>
          </cell>
          <cell r="C858">
            <v>8104</v>
          </cell>
          <cell r="D858">
            <v>904.06</v>
          </cell>
          <cell r="E858">
            <v>21</v>
          </cell>
          <cell r="F858">
            <v>19935</v>
          </cell>
          <cell r="H858">
            <v>1</v>
          </cell>
          <cell r="I858">
            <v>0</v>
          </cell>
          <cell r="J858">
            <v>0</v>
          </cell>
          <cell r="K858">
            <v>10209.76</v>
          </cell>
          <cell r="L858">
            <v>10209.76</v>
          </cell>
          <cell r="M858">
            <v>0</v>
          </cell>
          <cell r="N858">
            <v>0</v>
          </cell>
          <cell r="O858" t="str">
            <v>Hедостачи наличности - счет 87/2</v>
          </cell>
        </row>
        <row r="859">
          <cell r="A859">
            <v>9</v>
          </cell>
          <cell r="B859">
            <v>214</v>
          </cell>
          <cell r="C859">
            <v>8137</v>
          </cell>
          <cell r="D859">
            <v>904.06</v>
          </cell>
          <cell r="E859">
            <v>21</v>
          </cell>
          <cell r="F859">
            <v>19935</v>
          </cell>
          <cell r="H859">
            <v>1</v>
          </cell>
          <cell r="I859">
            <v>0</v>
          </cell>
          <cell r="J859">
            <v>0</v>
          </cell>
          <cell r="K859">
            <v>6499.33</v>
          </cell>
          <cell r="L859">
            <v>6499.33</v>
          </cell>
          <cell r="M859">
            <v>0</v>
          </cell>
          <cell r="N859">
            <v>0</v>
          </cell>
          <cell r="O859" t="str">
            <v>Hедостачи наличности - счет 87/2</v>
          </cell>
        </row>
        <row r="860">
          <cell r="A860">
            <v>9</v>
          </cell>
          <cell r="B860">
            <v>214</v>
          </cell>
          <cell r="C860">
            <v>8298</v>
          </cell>
          <cell r="D860">
            <v>904.06</v>
          </cell>
          <cell r="E860">
            <v>21</v>
          </cell>
          <cell r="F860">
            <v>19935</v>
          </cell>
          <cell r="H860">
            <v>1</v>
          </cell>
          <cell r="I860">
            <v>0</v>
          </cell>
          <cell r="J860">
            <v>0</v>
          </cell>
          <cell r="K860">
            <v>3370.25</v>
          </cell>
          <cell r="L860">
            <v>3370.25</v>
          </cell>
          <cell r="M860">
            <v>0</v>
          </cell>
          <cell r="N860">
            <v>0</v>
          </cell>
          <cell r="O860" t="str">
            <v>Hедостачи наличности - счет 87/2</v>
          </cell>
        </row>
        <row r="861">
          <cell r="A861">
            <v>9</v>
          </cell>
          <cell r="B861">
            <v>214</v>
          </cell>
          <cell r="C861">
            <v>8659</v>
          </cell>
          <cell r="D861">
            <v>904.06</v>
          </cell>
          <cell r="E861">
            <v>21</v>
          </cell>
          <cell r="F861">
            <v>19935</v>
          </cell>
          <cell r="H861">
            <v>1</v>
          </cell>
          <cell r="I861">
            <v>0</v>
          </cell>
          <cell r="J861">
            <v>0</v>
          </cell>
          <cell r="K861">
            <v>78.84</v>
          </cell>
          <cell r="L861">
            <v>78.84</v>
          </cell>
          <cell r="M861">
            <v>0</v>
          </cell>
          <cell r="N861">
            <v>0</v>
          </cell>
          <cell r="O861" t="str">
            <v>Hедостачи наличности - счет 87/2</v>
          </cell>
        </row>
        <row r="862">
          <cell r="A862">
            <v>9</v>
          </cell>
          <cell r="B862">
            <v>214</v>
          </cell>
          <cell r="C862">
            <v>214</v>
          </cell>
          <cell r="D862">
            <v>904.08</v>
          </cell>
          <cell r="E862">
            <v>0</v>
          </cell>
          <cell r="F862">
            <v>29802.03</v>
          </cell>
          <cell r="H862">
            <v>0</v>
          </cell>
          <cell r="I862">
            <v>0</v>
          </cell>
          <cell r="J862">
            <v>597148.6</v>
          </cell>
          <cell r="K862">
            <v>62389678.289999999</v>
          </cell>
          <cell r="L862">
            <v>62204060.390000001</v>
          </cell>
          <cell r="M862">
            <v>0</v>
          </cell>
          <cell r="N862">
            <v>411530.7</v>
          </cell>
          <cell r="O862" t="str">
            <v>счета к оплате за МТЦ и услуги</v>
          </cell>
        </row>
        <row r="863">
          <cell r="A863">
            <v>9</v>
          </cell>
          <cell r="B863">
            <v>214</v>
          </cell>
          <cell r="C863">
            <v>3563</v>
          </cell>
          <cell r="D863">
            <v>904.08</v>
          </cell>
          <cell r="E863">
            <v>0</v>
          </cell>
          <cell r="F863">
            <v>29802.03</v>
          </cell>
          <cell r="H863">
            <v>0</v>
          </cell>
          <cell r="I863">
            <v>0</v>
          </cell>
          <cell r="J863">
            <v>1157039.93</v>
          </cell>
          <cell r="K863">
            <v>1263619.93</v>
          </cell>
          <cell r="L863">
            <v>106580</v>
          </cell>
          <cell r="M863">
            <v>0</v>
          </cell>
          <cell r="N863">
            <v>0</v>
          </cell>
          <cell r="O863" t="str">
            <v>счета к оплате за МТЦ и услуги</v>
          </cell>
        </row>
        <row r="864">
          <cell r="A864">
            <v>9</v>
          </cell>
          <cell r="B864">
            <v>214</v>
          </cell>
          <cell r="C864">
            <v>5996</v>
          </cell>
          <cell r="D864">
            <v>904.08</v>
          </cell>
          <cell r="E864">
            <v>0</v>
          </cell>
          <cell r="F864">
            <v>29802.03</v>
          </cell>
          <cell r="H864">
            <v>0</v>
          </cell>
          <cell r="I864">
            <v>0</v>
          </cell>
          <cell r="J864">
            <v>167012.17000000001</v>
          </cell>
          <cell r="K864">
            <v>746846.91</v>
          </cell>
          <cell r="L864">
            <v>579834.74</v>
          </cell>
          <cell r="M864">
            <v>0</v>
          </cell>
          <cell r="N864">
            <v>0</v>
          </cell>
          <cell r="O864" t="str">
            <v>счета к оплате за МТЦ и услуги</v>
          </cell>
        </row>
        <row r="865">
          <cell r="A865">
            <v>9</v>
          </cell>
          <cell r="B865">
            <v>214</v>
          </cell>
          <cell r="C865">
            <v>7783</v>
          </cell>
          <cell r="D865">
            <v>904.08</v>
          </cell>
          <cell r="E865">
            <v>0</v>
          </cell>
          <cell r="F865">
            <v>29802.03</v>
          </cell>
          <cell r="H865">
            <v>0</v>
          </cell>
          <cell r="I865">
            <v>0</v>
          </cell>
          <cell r="J865">
            <v>1126265.57</v>
          </cell>
          <cell r="K865">
            <v>1421660.03</v>
          </cell>
          <cell r="L865">
            <v>405394.46</v>
          </cell>
          <cell r="M865">
            <v>0</v>
          </cell>
          <cell r="N865">
            <v>110000</v>
          </cell>
          <cell r="O865" t="str">
            <v>счета к оплате за МТЦ и услуги</v>
          </cell>
        </row>
        <row r="866">
          <cell r="A866">
            <v>9</v>
          </cell>
          <cell r="B866">
            <v>214</v>
          </cell>
          <cell r="C866">
            <v>7845</v>
          </cell>
          <cell r="D866">
            <v>904.08</v>
          </cell>
          <cell r="E866">
            <v>0</v>
          </cell>
          <cell r="F866">
            <v>29802.03</v>
          </cell>
          <cell r="H866">
            <v>0</v>
          </cell>
          <cell r="I866">
            <v>0</v>
          </cell>
          <cell r="J866">
            <v>661610.59</v>
          </cell>
          <cell r="K866">
            <v>972873.21</v>
          </cell>
          <cell r="L866">
            <v>311262.62</v>
          </cell>
          <cell r="M866">
            <v>0</v>
          </cell>
          <cell r="N866">
            <v>0</v>
          </cell>
          <cell r="O866" t="str">
            <v>счета к оплате за МТЦ и услуги</v>
          </cell>
        </row>
        <row r="867">
          <cell r="A867">
            <v>9</v>
          </cell>
          <cell r="B867">
            <v>214</v>
          </cell>
          <cell r="C867">
            <v>7948</v>
          </cell>
          <cell r="D867">
            <v>904.08</v>
          </cell>
          <cell r="E867">
            <v>0</v>
          </cell>
          <cell r="F867">
            <v>29802.03</v>
          </cell>
          <cell r="H867">
            <v>0</v>
          </cell>
          <cell r="I867">
            <v>0</v>
          </cell>
          <cell r="J867">
            <v>744477.54</v>
          </cell>
          <cell r="K867">
            <v>2694844.15</v>
          </cell>
          <cell r="L867">
            <v>1950366.61</v>
          </cell>
          <cell r="M867">
            <v>0</v>
          </cell>
          <cell r="N867">
            <v>0</v>
          </cell>
          <cell r="O867" t="str">
            <v>счета к оплате за МТЦ и услуги</v>
          </cell>
        </row>
        <row r="868">
          <cell r="A868">
            <v>9</v>
          </cell>
          <cell r="B868">
            <v>214</v>
          </cell>
          <cell r="C868">
            <v>8002</v>
          </cell>
          <cell r="D868">
            <v>904.08</v>
          </cell>
          <cell r="E868">
            <v>0</v>
          </cell>
          <cell r="F868">
            <v>29802.03</v>
          </cell>
          <cell r="H868">
            <v>0</v>
          </cell>
          <cell r="I868">
            <v>0</v>
          </cell>
          <cell r="J868">
            <v>548916.80000000005</v>
          </cell>
          <cell r="K868">
            <v>801707.46</v>
          </cell>
          <cell r="L868">
            <v>253318.66</v>
          </cell>
          <cell r="M868">
            <v>0</v>
          </cell>
          <cell r="N868">
            <v>528</v>
          </cell>
          <cell r="O868" t="str">
            <v>счета к оплате за МТЦ и услуги</v>
          </cell>
        </row>
        <row r="869">
          <cell r="A869">
            <v>9</v>
          </cell>
          <cell r="B869">
            <v>214</v>
          </cell>
          <cell r="C869">
            <v>8104</v>
          </cell>
          <cell r="D869">
            <v>904.08</v>
          </cell>
          <cell r="E869">
            <v>0</v>
          </cell>
          <cell r="F869">
            <v>29802.03</v>
          </cell>
          <cell r="H869">
            <v>2</v>
          </cell>
          <cell r="I869">
            <v>0</v>
          </cell>
          <cell r="J869">
            <v>660003.97</v>
          </cell>
          <cell r="K869">
            <v>1274177.96</v>
          </cell>
          <cell r="L869">
            <v>614173.99</v>
          </cell>
          <cell r="M869">
            <v>0</v>
          </cell>
          <cell r="N869">
            <v>0</v>
          </cell>
          <cell r="O869" t="str">
            <v>счета к оплате за МТЦ и услуги</v>
          </cell>
        </row>
        <row r="870">
          <cell r="A870">
            <v>9</v>
          </cell>
          <cell r="B870">
            <v>214</v>
          </cell>
          <cell r="C870">
            <v>8137</v>
          </cell>
          <cell r="D870">
            <v>904.08</v>
          </cell>
          <cell r="E870">
            <v>0</v>
          </cell>
          <cell r="F870">
            <v>29802.03</v>
          </cell>
          <cell r="H870">
            <v>2</v>
          </cell>
          <cell r="I870">
            <v>0</v>
          </cell>
          <cell r="J870">
            <v>794796.6</v>
          </cell>
          <cell r="K870">
            <v>2015670.7</v>
          </cell>
          <cell r="L870">
            <v>1470874.1</v>
          </cell>
          <cell r="M870">
            <v>0</v>
          </cell>
          <cell r="N870">
            <v>250000</v>
          </cell>
          <cell r="O870" t="str">
            <v>счета к оплате за МТЦ и услуги</v>
          </cell>
        </row>
        <row r="871">
          <cell r="A871">
            <v>9</v>
          </cell>
          <cell r="B871">
            <v>214</v>
          </cell>
          <cell r="C871">
            <v>8298</v>
          </cell>
          <cell r="D871">
            <v>904.08</v>
          </cell>
          <cell r="E871">
            <v>0</v>
          </cell>
          <cell r="F871">
            <v>29802.03</v>
          </cell>
          <cell r="H871">
            <v>0</v>
          </cell>
          <cell r="I871">
            <v>0</v>
          </cell>
          <cell r="J871">
            <v>448870.05</v>
          </cell>
          <cell r="K871">
            <v>760275.88</v>
          </cell>
          <cell r="L871">
            <v>311405.83</v>
          </cell>
          <cell r="M871">
            <v>0</v>
          </cell>
          <cell r="N871">
            <v>0</v>
          </cell>
          <cell r="O871" t="str">
            <v>счета к оплате за МТЦ и услуги</v>
          </cell>
        </row>
        <row r="872">
          <cell r="A872">
            <v>9</v>
          </cell>
          <cell r="B872">
            <v>214</v>
          </cell>
          <cell r="C872">
            <v>8533</v>
          </cell>
          <cell r="D872">
            <v>904.08</v>
          </cell>
          <cell r="E872">
            <v>0</v>
          </cell>
          <cell r="F872">
            <v>29802.03</v>
          </cell>
          <cell r="H872">
            <v>0</v>
          </cell>
          <cell r="I872">
            <v>0</v>
          </cell>
          <cell r="J872">
            <v>365368.05</v>
          </cell>
          <cell r="K872">
            <v>1225008.5900000001</v>
          </cell>
          <cell r="L872">
            <v>859640.54</v>
          </cell>
          <cell r="M872">
            <v>0</v>
          </cell>
          <cell r="N872">
            <v>0</v>
          </cell>
          <cell r="O872" t="str">
            <v>счета к оплате за МТЦ и услуги</v>
          </cell>
        </row>
        <row r="873">
          <cell r="A873">
            <v>9</v>
          </cell>
          <cell r="B873">
            <v>214</v>
          </cell>
          <cell r="C873">
            <v>8659</v>
          </cell>
          <cell r="D873">
            <v>904.08</v>
          </cell>
          <cell r="E873">
            <v>0</v>
          </cell>
          <cell r="F873">
            <v>29802.03</v>
          </cell>
          <cell r="H873">
            <v>0</v>
          </cell>
          <cell r="I873">
            <v>0</v>
          </cell>
          <cell r="J873">
            <v>198462.23</v>
          </cell>
          <cell r="K873">
            <v>3872657.14</v>
          </cell>
          <cell r="L873">
            <v>3674194.91</v>
          </cell>
          <cell r="M873">
            <v>0</v>
          </cell>
          <cell r="N873">
            <v>0</v>
          </cell>
          <cell r="O873" t="str">
            <v>счета к оплате за МТЦ и услуги</v>
          </cell>
        </row>
        <row r="874">
          <cell r="A874">
            <v>9</v>
          </cell>
          <cell r="B874">
            <v>214</v>
          </cell>
          <cell r="C874">
            <v>7783</v>
          </cell>
          <cell r="D874">
            <v>904.09</v>
          </cell>
          <cell r="E874">
            <v>0</v>
          </cell>
          <cell r="F874">
            <v>29801.040000000001</v>
          </cell>
          <cell r="H874">
            <v>0</v>
          </cell>
          <cell r="I874">
            <v>0</v>
          </cell>
          <cell r="J874">
            <v>0</v>
          </cell>
          <cell r="K874">
            <v>16643.13</v>
          </cell>
          <cell r="L874">
            <v>16643.13</v>
          </cell>
          <cell r="M874">
            <v>0</v>
          </cell>
          <cell r="N874">
            <v>0</v>
          </cell>
          <cell r="O874" t="str">
            <v>Расчеты с клиентами (невыясненые суммы по коммунальным плате</v>
          </cell>
        </row>
        <row r="875">
          <cell r="A875">
            <v>9</v>
          </cell>
          <cell r="B875">
            <v>214</v>
          </cell>
          <cell r="C875">
            <v>8137</v>
          </cell>
          <cell r="D875">
            <v>904.09</v>
          </cell>
          <cell r="E875">
            <v>0</v>
          </cell>
          <cell r="F875">
            <v>29802.04</v>
          </cell>
          <cell r="H875">
            <v>2</v>
          </cell>
          <cell r="I875">
            <v>0</v>
          </cell>
          <cell r="J875">
            <v>13035.26</v>
          </cell>
          <cell r="K875">
            <v>13035.26</v>
          </cell>
          <cell r="L875">
            <v>0</v>
          </cell>
          <cell r="M875">
            <v>0</v>
          </cell>
          <cell r="N875">
            <v>0</v>
          </cell>
          <cell r="O875" t="str">
            <v>Невыясненные суммы по коммунальным платежам</v>
          </cell>
        </row>
        <row r="876">
          <cell r="A876">
            <v>9</v>
          </cell>
          <cell r="B876">
            <v>214</v>
          </cell>
          <cell r="C876">
            <v>3563</v>
          </cell>
          <cell r="D876">
            <v>904.1</v>
          </cell>
          <cell r="E876">
            <v>0</v>
          </cell>
          <cell r="F876">
            <v>29801.05</v>
          </cell>
          <cell r="H876">
            <v>0</v>
          </cell>
          <cell r="I876">
            <v>0</v>
          </cell>
          <cell r="J876">
            <v>130048.62</v>
          </cell>
          <cell r="K876">
            <v>130048.62</v>
          </cell>
          <cell r="L876">
            <v>0</v>
          </cell>
          <cell r="M876">
            <v>0</v>
          </cell>
          <cell r="N876">
            <v>0</v>
          </cell>
          <cell r="O876" t="str">
            <v>Расчеты с клиентами (суммы, поступившие во вклады без списко</v>
          </cell>
        </row>
        <row r="877">
          <cell r="A877">
            <v>9</v>
          </cell>
          <cell r="B877">
            <v>214</v>
          </cell>
          <cell r="C877">
            <v>5996</v>
          </cell>
          <cell r="D877">
            <v>904.1</v>
          </cell>
          <cell r="E877">
            <v>0</v>
          </cell>
          <cell r="F877">
            <v>29801.05</v>
          </cell>
          <cell r="H877">
            <v>0</v>
          </cell>
          <cell r="I877">
            <v>0</v>
          </cell>
          <cell r="J877">
            <v>0</v>
          </cell>
          <cell r="K877">
            <v>155604</v>
          </cell>
          <cell r="L877">
            <v>155604</v>
          </cell>
          <cell r="M877">
            <v>0</v>
          </cell>
          <cell r="N877">
            <v>0</v>
          </cell>
          <cell r="O877" t="str">
            <v>Расчеты с клиентами (суммы, поступившие во вклады без списко</v>
          </cell>
        </row>
        <row r="878">
          <cell r="A878">
            <v>9</v>
          </cell>
          <cell r="B878">
            <v>214</v>
          </cell>
          <cell r="C878">
            <v>7783</v>
          </cell>
          <cell r="D878">
            <v>904.1</v>
          </cell>
          <cell r="E878">
            <v>0</v>
          </cell>
          <cell r="F878">
            <v>29801.05</v>
          </cell>
          <cell r="H878">
            <v>0</v>
          </cell>
          <cell r="I878">
            <v>0</v>
          </cell>
          <cell r="J878">
            <v>0</v>
          </cell>
          <cell r="K878">
            <v>161289.51999999999</v>
          </cell>
          <cell r="L878">
            <v>166322.37</v>
          </cell>
          <cell r="M878">
            <v>0</v>
          </cell>
          <cell r="N878">
            <v>5032.8500000000004</v>
          </cell>
          <cell r="O878" t="str">
            <v>Расчеты с клиентами (суммы, поступившие во вклады без списко</v>
          </cell>
        </row>
        <row r="879">
          <cell r="A879">
            <v>9</v>
          </cell>
          <cell r="B879">
            <v>214</v>
          </cell>
          <cell r="C879">
            <v>7948</v>
          </cell>
          <cell r="D879">
            <v>904.1</v>
          </cell>
          <cell r="E879">
            <v>0</v>
          </cell>
          <cell r="F879">
            <v>29801.05</v>
          </cell>
          <cell r="H879">
            <v>0</v>
          </cell>
          <cell r="I879">
            <v>0</v>
          </cell>
          <cell r="J879">
            <v>101968.12</v>
          </cell>
          <cell r="K879">
            <v>118009.12</v>
          </cell>
          <cell r="L879">
            <v>16041</v>
          </cell>
          <cell r="M879">
            <v>0</v>
          </cell>
          <cell r="N879">
            <v>0</v>
          </cell>
          <cell r="O879" t="str">
            <v>Расчеты с клиентами (суммы, поступившие во вклады без списко</v>
          </cell>
        </row>
        <row r="880">
          <cell r="A880">
            <v>9</v>
          </cell>
          <cell r="B880">
            <v>214</v>
          </cell>
          <cell r="C880">
            <v>8137</v>
          </cell>
          <cell r="D880">
            <v>904.1</v>
          </cell>
          <cell r="E880">
            <v>0</v>
          </cell>
          <cell r="F880">
            <v>29801.05</v>
          </cell>
          <cell r="H880">
            <v>2</v>
          </cell>
          <cell r="I880">
            <v>0</v>
          </cell>
          <cell r="J880">
            <v>0</v>
          </cell>
          <cell r="K880">
            <v>726262.5</v>
          </cell>
          <cell r="L880">
            <v>726262.5</v>
          </cell>
          <cell r="M880">
            <v>0</v>
          </cell>
          <cell r="N880">
            <v>0</v>
          </cell>
          <cell r="O880" t="str">
            <v>Расчеты с клиентами (суммы, поступившие во вклады без списко</v>
          </cell>
        </row>
        <row r="881">
          <cell r="A881">
            <v>9</v>
          </cell>
          <cell r="B881">
            <v>214</v>
          </cell>
          <cell r="C881">
            <v>8533</v>
          </cell>
          <cell r="D881">
            <v>904.1</v>
          </cell>
          <cell r="E881">
            <v>0</v>
          </cell>
          <cell r="F881">
            <v>29801.05</v>
          </cell>
          <cell r="H881">
            <v>0</v>
          </cell>
          <cell r="I881">
            <v>0</v>
          </cell>
          <cell r="J881">
            <v>0</v>
          </cell>
          <cell r="K881">
            <v>73312.61</v>
          </cell>
          <cell r="L881">
            <v>73312.61</v>
          </cell>
          <cell r="M881">
            <v>0</v>
          </cell>
          <cell r="N881">
            <v>0</v>
          </cell>
          <cell r="O881" t="str">
            <v>Расчеты с клиентами (суммы, поступившие во вклады без списко</v>
          </cell>
        </row>
        <row r="882">
          <cell r="A882">
            <v>9</v>
          </cell>
          <cell r="B882">
            <v>214</v>
          </cell>
          <cell r="C882">
            <v>214</v>
          </cell>
          <cell r="D882">
            <v>904.11</v>
          </cell>
          <cell r="E882">
            <v>0</v>
          </cell>
          <cell r="F882">
            <v>22412</v>
          </cell>
          <cell r="H882">
            <v>0</v>
          </cell>
          <cell r="I882">
            <v>0</v>
          </cell>
          <cell r="J882">
            <v>56566</v>
          </cell>
          <cell r="K882">
            <v>13934669</v>
          </cell>
          <cell r="L882">
            <v>13888103</v>
          </cell>
          <cell r="M882">
            <v>0</v>
          </cell>
          <cell r="N882">
            <v>10000</v>
          </cell>
          <cell r="O882" t="str">
            <v>Начис-ние  % к оплате по другим обязательствам Нераспределен</v>
          </cell>
        </row>
        <row r="883">
          <cell r="A883">
            <v>9</v>
          </cell>
          <cell r="B883">
            <v>214</v>
          </cell>
          <cell r="C883">
            <v>3563</v>
          </cell>
          <cell r="D883">
            <v>904.12</v>
          </cell>
          <cell r="E883">
            <v>0</v>
          </cell>
          <cell r="F883">
            <v>29801.07</v>
          </cell>
          <cell r="H883">
            <v>0</v>
          </cell>
          <cell r="I883">
            <v>0</v>
          </cell>
          <cell r="J883">
            <v>0</v>
          </cell>
          <cell r="K883">
            <v>7533281</v>
          </cell>
          <cell r="L883">
            <v>7533281</v>
          </cell>
          <cell r="M883">
            <v>0</v>
          </cell>
          <cell r="N883">
            <v>0</v>
          </cell>
          <cell r="O883" t="str">
            <v>Расчеты с клиентами (Суммы, невыданных пособий по малообеспе</v>
          </cell>
        </row>
        <row r="884">
          <cell r="A884">
            <v>9</v>
          </cell>
          <cell r="B884">
            <v>214</v>
          </cell>
          <cell r="C884">
            <v>7783</v>
          </cell>
          <cell r="D884">
            <v>904.12</v>
          </cell>
          <cell r="E884">
            <v>0</v>
          </cell>
          <cell r="F884">
            <v>29801.07</v>
          </cell>
          <cell r="H884">
            <v>0</v>
          </cell>
          <cell r="I884">
            <v>0</v>
          </cell>
          <cell r="J884">
            <v>0</v>
          </cell>
          <cell r="K884">
            <v>7892735</v>
          </cell>
          <cell r="L884">
            <v>7892735</v>
          </cell>
          <cell r="M884">
            <v>0</v>
          </cell>
          <cell r="N884">
            <v>0</v>
          </cell>
          <cell r="O884" t="str">
            <v>Расчеты с клиентами (Суммы, невыданных пособий по малообеспе</v>
          </cell>
        </row>
        <row r="885">
          <cell r="A885">
            <v>9</v>
          </cell>
          <cell r="B885">
            <v>214</v>
          </cell>
          <cell r="C885">
            <v>7948</v>
          </cell>
          <cell r="D885">
            <v>904.12</v>
          </cell>
          <cell r="E885">
            <v>0</v>
          </cell>
          <cell r="F885">
            <v>29801.07</v>
          </cell>
          <cell r="H885">
            <v>0</v>
          </cell>
          <cell r="I885">
            <v>0</v>
          </cell>
          <cell r="J885">
            <v>0</v>
          </cell>
          <cell r="K885">
            <v>7621986</v>
          </cell>
          <cell r="L885">
            <v>7621986</v>
          </cell>
          <cell r="M885">
            <v>0</v>
          </cell>
          <cell r="N885">
            <v>0</v>
          </cell>
          <cell r="O885" t="str">
            <v>Расчеты с клиентами (Суммы, невыданных пособий по малообеспе</v>
          </cell>
        </row>
        <row r="886">
          <cell r="A886">
            <v>9</v>
          </cell>
          <cell r="B886">
            <v>214</v>
          </cell>
          <cell r="C886">
            <v>8002</v>
          </cell>
          <cell r="D886">
            <v>904.12</v>
          </cell>
          <cell r="E886">
            <v>0</v>
          </cell>
          <cell r="F886">
            <v>29801.07</v>
          </cell>
          <cell r="H886">
            <v>0</v>
          </cell>
          <cell r="I886">
            <v>0</v>
          </cell>
          <cell r="J886">
            <v>0</v>
          </cell>
          <cell r="K886">
            <v>6229688</v>
          </cell>
          <cell r="L886">
            <v>6229688</v>
          </cell>
          <cell r="M886">
            <v>0</v>
          </cell>
          <cell r="N886">
            <v>0</v>
          </cell>
          <cell r="O886" t="str">
            <v>Расчеты с клиентами (Суммы, невыданных пособий по малообеспе</v>
          </cell>
        </row>
        <row r="887">
          <cell r="A887">
            <v>9</v>
          </cell>
          <cell r="B887">
            <v>214</v>
          </cell>
          <cell r="C887">
            <v>8137</v>
          </cell>
          <cell r="D887">
            <v>904.12</v>
          </cell>
          <cell r="E887">
            <v>0</v>
          </cell>
          <cell r="F887">
            <v>29801.07</v>
          </cell>
          <cell r="H887">
            <v>0</v>
          </cell>
          <cell r="I887">
            <v>0</v>
          </cell>
          <cell r="J887">
            <v>0</v>
          </cell>
          <cell r="K887">
            <v>4079955</v>
          </cell>
          <cell r="L887">
            <v>4079955</v>
          </cell>
          <cell r="M887">
            <v>0</v>
          </cell>
          <cell r="N887">
            <v>0</v>
          </cell>
          <cell r="O887" t="str">
            <v>Расчеты с клиентами (Суммы, невыданных пособий по малообеспе</v>
          </cell>
        </row>
        <row r="888">
          <cell r="A888">
            <v>9</v>
          </cell>
          <cell r="B888">
            <v>214</v>
          </cell>
          <cell r="C888">
            <v>8298</v>
          </cell>
          <cell r="D888">
            <v>904.12</v>
          </cell>
          <cell r="E888">
            <v>0</v>
          </cell>
          <cell r="F888">
            <v>29801.07</v>
          </cell>
          <cell r="H888">
            <v>0</v>
          </cell>
          <cell r="I888">
            <v>0</v>
          </cell>
          <cell r="J888">
            <v>0</v>
          </cell>
          <cell r="K888">
            <v>7306022</v>
          </cell>
          <cell r="L888">
            <v>7306022</v>
          </cell>
          <cell r="M888">
            <v>0</v>
          </cell>
          <cell r="N888">
            <v>0</v>
          </cell>
          <cell r="O888" t="str">
            <v>Расчеты с клиентами (Суммы, невыданных пособий по малообеспе</v>
          </cell>
        </row>
        <row r="889">
          <cell r="A889">
            <v>9</v>
          </cell>
          <cell r="B889">
            <v>214</v>
          </cell>
          <cell r="C889">
            <v>8533</v>
          </cell>
          <cell r="D889">
            <v>904.12</v>
          </cell>
          <cell r="E889">
            <v>0</v>
          </cell>
          <cell r="F889">
            <v>29801.07</v>
          </cell>
          <cell r="H889">
            <v>0</v>
          </cell>
          <cell r="I889">
            <v>0</v>
          </cell>
          <cell r="J889">
            <v>0</v>
          </cell>
          <cell r="K889">
            <v>1523250</v>
          </cell>
          <cell r="L889">
            <v>1523250</v>
          </cell>
          <cell r="M889">
            <v>0</v>
          </cell>
          <cell r="N889">
            <v>0</v>
          </cell>
          <cell r="O889" t="str">
            <v>Расчеты с клиентами (Суммы, невыданных пособий по малообеспе</v>
          </cell>
        </row>
        <row r="890">
          <cell r="A890">
            <v>9</v>
          </cell>
          <cell r="B890">
            <v>214</v>
          </cell>
          <cell r="C890">
            <v>8659</v>
          </cell>
          <cell r="D890">
            <v>904.12</v>
          </cell>
          <cell r="E890">
            <v>0</v>
          </cell>
          <cell r="F890">
            <v>29801.07</v>
          </cell>
          <cell r="H890">
            <v>0</v>
          </cell>
          <cell r="I890">
            <v>0</v>
          </cell>
          <cell r="J890">
            <v>0</v>
          </cell>
          <cell r="K890">
            <v>7960480</v>
          </cell>
          <cell r="L890">
            <v>7960480</v>
          </cell>
          <cell r="M890">
            <v>0</v>
          </cell>
          <cell r="N890">
            <v>0</v>
          </cell>
          <cell r="O890" t="str">
            <v>Расчеты с клиентами (Суммы, невыданных пособий по малообеспе</v>
          </cell>
        </row>
        <row r="891">
          <cell r="A891">
            <v>9</v>
          </cell>
          <cell r="B891">
            <v>214</v>
          </cell>
          <cell r="C891">
            <v>214</v>
          </cell>
          <cell r="D891">
            <v>904.13</v>
          </cell>
          <cell r="E891">
            <v>21</v>
          </cell>
          <cell r="F891">
            <v>29806</v>
          </cell>
          <cell r="H891">
            <v>2</v>
          </cell>
          <cell r="I891">
            <v>0</v>
          </cell>
          <cell r="J891">
            <v>0</v>
          </cell>
          <cell r="K891">
            <v>184372</v>
          </cell>
          <cell r="L891">
            <v>212844</v>
          </cell>
          <cell r="M891">
            <v>0</v>
          </cell>
          <cell r="N891">
            <v>28472</v>
          </cell>
          <cell r="O891" t="str">
            <v>Удержанный налог к оплате</v>
          </cell>
        </row>
        <row r="892">
          <cell r="A892">
            <v>9</v>
          </cell>
          <cell r="B892">
            <v>214</v>
          </cell>
          <cell r="C892">
            <v>3563</v>
          </cell>
          <cell r="D892">
            <v>904.13</v>
          </cell>
          <cell r="E892">
            <v>21</v>
          </cell>
          <cell r="F892">
            <v>29806</v>
          </cell>
          <cell r="H892">
            <v>2</v>
          </cell>
          <cell r="I892">
            <v>0</v>
          </cell>
          <cell r="J892">
            <v>78683</v>
          </cell>
          <cell r="K892">
            <v>207515</v>
          </cell>
          <cell r="L892">
            <v>173920</v>
          </cell>
          <cell r="M892">
            <v>0</v>
          </cell>
          <cell r="N892">
            <v>45088</v>
          </cell>
          <cell r="O892" t="str">
            <v>Удержанный налог к оплате</v>
          </cell>
        </row>
        <row r="893">
          <cell r="A893">
            <v>9</v>
          </cell>
          <cell r="B893">
            <v>214</v>
          </cell>
          <cell r="C893">
            <v>5996</v>
          </cell>
          <cell r="D893">
            <v>904.13</v>
          </cell>
          <cell r="E893">
            <v>21</v>
          </cell>
          <cell r="F893">
            <v>29806</v>
          </cell>
          <cell r="H893">
            <v>2</v>
          </cell>
          <cell r="I893">
            <v>0</v>
          </cell>
          <cell r="J893">
            <v>0</v>
          </cell>
          <cell r="K893">
            <v>78012.539999999994</v>
          </cell>
          <cell r="L893">
            <v>78012.539999999994</v>
          </cell>
          <cell r="M893">
            <v>0</v>
          </cell>
          <cell r="N893">
            <v>0</v>
          </cell>
          <cell r="O893" t="str">
            <v>Удержанный налог к оплате</v>
          </cell>
        </row>
        <row r="894">
          <cell r="A894">
            <v>9</v>
          </cell>
          <cell r="B894">
            <v>214</v>
          </cell>
          <cell r="C894">
            <v>7783</v>
          </cell>
          <cell r="D894">
            <v>904.13</v>
          </cell>
          <cell r="E894">
            <v>21</v>
          </cell>
          <cell r="F894">
            <v>29806</v>
          </cell>
          <cell r="H894">
            <v>2</v>
          </cell>
          <cell r="I894">
            <v>0</v>
          </cell>
          <cell r="J894">
            <v>0</v>
          </cell>
          <cell r="K894">
            <v>134871</v>
          </cell>
          <cell r="L894">
            <v>134871</v>
          </cell>
          <cell r="M894">
            <v>0</v>
          </cell>
          <cell r="N894">
            <v>0</v>
          </cell>
          <cell r="O894" t="str">
            <v>Удержанный налог к оплате</v>
          </cell>
        </row>
        <row r="895">
          <cell r="A895">
            <v>9</v>
          </cell>
          <cell r="B895">
            <v>214</v>
          </cell>
          <cell r="C895">
            <v>7948</v>
          </cell>
          <cell r="D895">
            <v>904.13</v>
          </cell>
          <cell r="E895">
            <v>21</v>
          </cell>
          <cell r="F895">
            <v>29806</v>
          </cell>
          <cell r="H895">
            <v>2</v>
          </cell>
          <cell r="I895">
            <v>0</v>
          </cell>
          <cell r="J895">
            <v>0</v>
          </cell>
          <cell r="K895">
            <v>88000.87</v>
          </cell>
          <cell r="L895">
            <v>88000.87</v>
          </cell>
          <cell r="M895">
            <v>0</v>
          </cell>
          <cell r="N895">
            <v>0</v>
          </cell>
          <cell r="O895" t="str">
            <v>Удержанный налог к оплате</v>
          </cell>
        </row>
        <row r="896">
          <cell r="A896">
            <v>9</v>
          </cell>
          <cell r="B896">
            <v>214</v>
          </cell>
          <cell r="C896">
            <v>8002</v>
          </cell>
          <cell r="D896">
            <v>904.13</v>
          </cell>
          <cell r="E896">
            <v>21</v>
          </cell>
          <cell r="F896">
            <v>29806</v>
          </cell>
          <cell r="H896">
            <v>2</v>
          </cell>
          <cell r="I896">
            <v>0</v>
          </cell>
          <cell r="J896">
            <v>22630.76</v>
          </cell>
          <cell r="K896">
            <v>24109.75</v>
          </cell>
          <cell r="L896">
            <v>1478.99</v>
          </cell>
          <cell r="M896">
            <v>0</v>
          </cell>
          <cell r="N896">
            <v>0</v>
          </cell>
          <cell r="O896" t="str">
            <v>Удержанный налог к оплате</v>
          </cell>
        </row>
        <row r="897">
          <cell r="A897">
            <v>9</v>
          </cell>
          <cell r="B897">
            <v>214</v>
          </cell>
          <cell r="C897">
            <v>8104</v>
          </cell>
          <cell r="D897">
            <v>904.13</v>
          </cell>
          <cell r="E897">
            <v>21</v>
          </cell>
          <cell r="F897">
            <v>29806</v>
          </cell>
          <cell r="H897">
            <v>2</v>
          </cell>
          <cell r="I897">
            <v>0</v>
          </cell>
          <cell r="J897">
            <v>5705</v>
          </cell>
          <cell r="K897">
            <v>5705</v>
          </cell>
          <cell r="L897">
            <v>0</v>
          </cell>
          <cell r="M897">
            <v>0</v>
          </cell>
          <cell r="N897">
            <v>0</v>
          </cell>
          <cell r="O897" t="str">
            <v>Удержанный налог к оплате</v>
          </cell>
        </row>
        <row r="898">
          <cell r="A898">
            <v>9</v>
          </cell>
          <cell r="B898">
            <v>214</v>
          </cell>
          <cell r="C898">
            <v>8137</v>
          </cell>
          <cell r="D898">
            <v>904.13</v>
          </cell>
          <cell r="E898">
            <v>21</v>
          </cell>
          <cell r="F898">
            <v>29806</v>
          </cell>
          <cell r="H898">
            <v>2</v>
          </cell>
          <cell r="I898">
            <v>0</v>
          </cell>
          <cell r="J898">
            <v>0</v>
          </cell>
          <cell r="K898">
            <v>55416</v>
          </cell>
          <cell r="L898">
            <v>55416</v>
          </cell>
          <cell r="M898">
            <v>0</v>
          </cell>
          <cell r="N898">
            <v>0</v>
          </cell>
          <cell r="O898" t="str">
            <v>Удержанный налог к оплате</v>
          </cell>
        </row>
        <row r="899">
          <cell r="A899">
            <v>9</v>
          </cell>
          <cell r="B899">
            <v>214</v>
          </cell>
          <cell r="C899">
            <v>8298</v>
          </cell>
          <cell r="D899">
            <v>904.13</v>
          </cell>
          <cell r="E899">
            <v>21</v>
          </cell>
          <cell r="F899">
            <v>29806</v>
          </cell>
          <cell r="H899">
            <v>2</v>
          </cell>
          <cell r="I899">
            <v>0</v>
          </cell>
          <cell r="J899">
            <v>0</v>
          </cell>
          <cell r="K899">
            <v>99043.3</v>
          </cell>
          <cell r="L899">
            <v>99043.3</v>
          </cell>
          <cell r="M899">
            <v>0</v>
          </cell>
          <cell r="N899">
            <v>0</v>
          </cell>
          <cell r="O899" t="str">
            <v>Удержанный налог к оплате</v>
          </cell>
        </row>
        <row r="900">
          <cell r="A900">
            <v>9</v>
          </cell>
          <cell r="B900">
            <v>214</v>
          </cell>
          <cell r="C900">
            <v>8659</v>
          </cell>
          <cell r="D900">
            <v>904.13</v>
          </cell>
          <cell r="E900">
            <v>21</v>
          </cell>
          <cell r="F900">
            <v>29806</v>
          </cell>
          <cell r="H900">
            <v>2</v>
          </cell>
          <cell r="I900">
            <v>0</v>
          </cell>
          <cell r="J900">
            <v>9053.31</v>
          </cell>
          <cell r="K900">
            <v>75086.31</v>
          </cell>
          <cell r="L900">
            <v>66033</v>
          </cell>
          <cell r="M900">
            <v>0</v>
          </cell>
          <cell r="N900">
            <v>0</v>
          </cell>
          <cell r="O900" t="str">
            <v>Удержанный налог к оплате</v>
          </cell>
        </row>
        <row r="901">
          <cell r="A901">
            <v>9</v>
          </cell>
          <cell r="B901">
            <v>214</v>
          </cell>
          <cell r="C901">
            <v>214</v>
          </cell>
          <cell r="D901">
            <v>904.14</v>
          </cell>
          <cell r="E901">
            <v>21</v>
          </cell>
          <cell r="F901">
            <v>29810</v>
          </cell>
          <cell r="H901">
            <v>2</v>
          </cell>
          <cell r="I901">
            <v>0</v>
          </cell>
          <cell r="J901">
            <v>0</v>
          </cell>
          <cell r="K901">
            <v>580526</v>
          </cell>
          <cell r="L901">
            <v>587722</v>
          </cell>
          <cell r="M901">
            <v>0</v>
          </cell>
          <cell r="N901">
            <v>7196</v>
          </cell>
          <cell r="O901" t="str">
            <v>36%, 1,2% и 0,5% отчислений в Пенсионный фонд</v>
          </cell>
        </row>
        <row r="902">
          <cell r="A902">
            <v>9</v>
          </cell>
          <cell r="B902">
            <v>214</v>
          </cell>
          <cell r="C902">
            <v>3563</v>
          </cell>
          <cell r="D902">
            <v>904.14</v>
          </cell>
          <cell r="E902">
            <v>21</v>
          </cell>
          <cell r="F902">
            <v>29810</v>
          </cell>
          <cell r="H902">
            <v>2</v>
          </cell>
          <cell r="I902">
            <v>0</v>
          </cell>
          <cell r="J902">
            <v>13377.26</v>
          </cell>
          <cell r="K902">
            <v>350899.9</v>
          </cell>
          <cell r="L902">
            <v>337522.64</v>
          </cell>
          <cell r="M902">
            <v>0</v>
          </cell>
          <cell r="N902">
            <v>0</v>
          </cell>
          <cell r="O902" t="str">
            <v>36%, 1,2% и 0,5% отчислений в Пенсионный фонд</v>
          </cell>
        </row>
        <row r="903">
          <cell r="A903">
            <v>9</v>
          </cell>
          <cell r="B903">
            <v>214</v>
          </cell>
          <cell r="C903">
            <v>5996</v>
          </cell>
          <cell r="D903">
            <v>904.14</v>
          </cell>
          <cell r="E903">
            <v>21</v>
          </cell>
          <cell r="F903">
            <v>29810</v>
          </cell>
          <cell r="H903">
            <v>2</v>
          </cell>
          <cell r="I903">
            <v>0</v>
          </cell>
          <cell r="J903">
            <v>0</v>
          </cell>
          <cell r="K903">
            <v>412618.33</v>
          </cell>
          <cell r="L903">
            <v>503923.29</v>
          </cell>
          <cell r="M903">
            <v>0</v>
          </cell>
          <cell r="N903">
            <v>91304.960000000006</v>
          </cell>
          <cell r="O903" t="str">
            <v>36%, 1,2% и 0,5% отчислений в Пенсионный фонд</v>
          </cell>
        </row>
        <row r="904">
          <cell r="A904">
            <v>9</v>
          </cell>
          <cell r="B904">
            <v>214</v>
          </cell>
          <cell r="C904">
            <v>7783</v>
          </cell>
          <cell r="D904">
            <v>904.14</v>
          </cell>
          <cell r="E904">
            <v>21</v>
          </cell>
          <cell r="F904">
            <v>29810</v>
          </cell>
          <cell r="H904">
            <v>2</v>
          </cell>
          <cell r="I904">
            <v>0</v>
          </cell>
          <cell r="J904">
            <v>0</v>
          </cell>
          <cell r="K904">
            <v>486527.98</v>
          </cell>
          <cell r="L904">
            <v>486677.74</v>
          </cell>
          <cell r="M904">
            <v>0</v>
          </cell>
          <cell r="N904">
            <v>149.76</v>
          </cell>
          <cell r="O904" t="str">
            <v>36%, 1,2% и 0,5% отчислений в Пенсионный фонд</v>
          </cell>
        </row>
        <row r="905">
          <cell r="A905">
            <v>9</v>
          </cell>
          <cell r="B905">
            <v>214</v>
          </cell>
          <cell r="C905">
            <v>7845</v>
          </cell>
          <cell r="D905">
            <v>904.14</v>
          </cell>
          <cell r="E905">
            <v>21</v>
          </cell>
          <cell r="F905">
            <v>29810</v>
          </cell>
          <cell r="H905">
            <v>2</v>
          </cell>
          <cell r="I905">
            <v>0</v>
          </cell>
          <cell r="J905">
            <v>73743.19</v>
          </cell>
          <cell r="K905">
            <v>447844.01</v>
          </cell>
          <cell r="L905">
            <v>374447.84</v>
          </cell>
          <cell r="M905">
            <v>0</v>
          </cell>
          <cell r="N905">
            <v>347.02</v>
          </cell>
          <cell r="O905" t="str">
            <v>36%, 1,2% и 0,5% отчислений в Пенсионный фонд</v>
          </cell>
        </row>
        <row r="906">
          <cell r="A906">
            <v>9</v>
          </cell>
          <cell r="B906">
            <v>214</v>
          </cell>
          <cell r="C906">
            <v>7948</v>
          </cell>
          <cell r="D906">
            <v>904.14</v>
          </cell>
          <cell r="E906">
            <v>21</v>
          </cell>
          <cell r="F906">
            <v>29810</v>
          </cell>
          <cell r="H906">
            <v>2</v>
          </cell>
          <cell r="I906">
            <v>0</v>
          </cell>
          <cell r="J906">
            <v>4673.3</v>
          </cell>
          <cell r="K906">
            <v>674538.65</v>
          </cell>
          <cell r="L906">
            <v>672345.09</v>
          </cell>
          <cell r="M906">
            <v>0</v>
          </cell>
          <cell r="N906">
            <v>2479.7399999999998</v>
          </cell>
          <cell r="O906" t="str">
            <v>36%, 1,2% и 0,5% отчислений в Пенсионный фонд</v>
          </cell>
        </row>
        <row r="907">
          <cell r="A907">
            <v>9</v>
          </cell>
          <cell r="B907">
            <v>214</v>
          </cell>
          <cell r="C907">
            <v>8002</v>
          </cell>
          <cell r="D907">
            <v>904.14</v>
          </cell>
          <cell r="E907">
            <v>21</v>
          </cell>
          <cell r="F907">
            <v>29810</v>
          </cell>
          <cell r="H907">
            <v>2</v>
          </cell>
          <cell r="I907">
            <v>0</v>
          </cell>
          <cell r="J907">
            <v>25304</v>
          </cell>
          <cell r="K907">
            <v>458527.7</v>
          </cell>
          <cell r="L907">
            <v>433223.7</v>
          </cell>
          <cell r="M907">
            <v>0</v>
          </cell>
          <cell r="N907">
            <v>0</v>
          </cell>
          <cell r="O907" t="str">
            <v>36%, 1,2% и 0,5% отчислений в Пенсионный фонд</v>
          </cell>
        </row>
        <row r="908">
          <cell r="A908">
            <v>9</v>
          </cell>
          <cell r="B908">
            <v>214</v>
          </cell>
          <cell r="C908">
            <v>8104</v>
          </cell>
          <cell r="D908">
            <v>904.14</v>
          </cell>
          <cell r="E908">
            <v>21</v>
          </cell>
          <cell r="F908">
            <v>29810</v>
          </cell>
          <cell r="H908">
            <v>2</v>
          </cell>
          <cell r="I908">
            <v>0</v>
          </cell>
          <cell r="J908">
            <v>229484.74</v>
          </cell>
          <cell r="K908">
            <v>511817</v>
          </cell>
          <cell r="L908">
            <v>311236.18</v>
          </cell>
          <cell r="M908">
            <v>0</v>
          </cell>
          <cell r="N908">
            <v>28903.919999999998</v>
          </cell>
          <cell r="O908" t="str">
            <v>36%, 1,2% и 0,5% отчислений в Пенсионный фонд</v>
          </cell>
        </row>
        <row r="909">
          <cell r="A909">
            <v>9</v>
          </cell>
          <cell r="B909">
            <v>214</v>
          </cell>
          <cell r="C909">
            <v>8137</v>
          </cell>
          <cell r="D909">
            <v>904.14</v>
          </cell>
          <cell r="E909">
            <v>21</v>
          </cell>
          <cell r="F909">
            <v>29810</v>
          </cell>
          <cell r="H909">
            <v>2</v>
          </cell>
          <cell r="I909">
            <v>0</v>
          </cell>
          <cell r="J909">
            <v>7251</v>
          </cell>
          <cell r="K909">
            <v>251078</v>
          </cell>
          <cell r="L909">
            <v>245942</v>
          </cell>
          <cell r="M909">
            <v>0</v>
          </cell>
          <cell r="N909">
            <v>2115</v>
          </cell>
          <cell r="O909" t="str">
            <v>36%, 1,2% и 0,5% отчислений в Пенсионный фонд</v>
          </cell>
        </row>
        <row r="910">
          <cell r="A910">
            <v>9</v>
          </cell>
          <cell r="B910">
            <v>214</v>
          </cell>
          <cell r="C910">
            <v>8298</v>
          </cell>
          <cell r="D910">
            <v>904.14</v>
          </cell>
          <cell r="E910">
            <v>21</v>
          </cell>
          <cell r="F910">
            <v>29810</v>
          </cell>
          <cell r="H910">
            <v>2</v>
          </cell>
          <cell r="I910">
            <v>0</v>
          </cell>
          <cell r="J910">
            <v>0</v>
          </cell>
          <cell r="K910">
            <v>391767.11</v>
          </cell>
          <cell r="L910">
            <v>391767.11</v>
          </cell>
          <cell r="M910">
            <v>0</v>
          </cell>
          <cell r="N910">
            <v>0</v>
          </cell>
          <cell r="O910" t="str">
            <v>36%, 1,2% и 0,5% отчислений в Пенсионный фонд</v>
          </cell>
        </row>
        <row r="911">
          <cell r="A911">
            <v>9</v>
          </cell>
          <cell r="B911">
            <v>214</v>
          </cell>
          <cell r="C911">
            <v>8533</v>
          </cell>
          <cell r="D911">
            <v>904.14</v>
          </cell>
          <cell r="E911">
            <v>21</v>
          </cell>
          <cell r="F911">
            <v>29810</v>
          </cell>
          <cell r="H911">
            <v>2</v>
          </cell>
          <cell r="I911">
            <v>0</v>
          </cell>
          <cell r="J911">
            <v>0</v>
          </cell>
          <cell r="K911">
            <v>102877.41</v>
          </cell>
          <cell r="L911">
            <v>103852.6</v>
          </cell>
          <cell r="M911">
            <v>0</v>
          </cell>
          <cell r="N911">
            <v>975.19</v>
          </cell>
          <cell r="O911" t="str">
            <v>36%, 1,2% и 0,5% отчислений в Пенсионный фонд</v>
          </cell>
        </row>
        <row r="912">
          <cell r="A912">
            <v>9</v>
          </cell>
          <cell r="B912">
            <v>214</v>
          </cell>
          <cell r="C912">
            <v>8659</v>
          </cell>
          <cell r="D912">
            <v>904.14</v>
          </cell>
          <cell r="E912">
            <v>21</v>
          </cell>
          <cell r="F912">
            <v>29810</v>
          </cell>
          <cell r="H912">
            <v>2</v>
          </cell>
          <cell r="I912">
            <v>0</v>
          </cell>
          <cell r="J912">
            <v>23445</v>
          </cell>
          <cell r="K912">
            <v>356201.05</v>
          </cell>
          <cell r="L912">
            <v>336668.05</v>
          </cell>
          <cell r="M912">
            <v>0</v>
          </cell>
          <cell r="N912">
            <v>3912</v>
          </cell>
          <cell r="O912" t="str">
            <v>36%, 1,2% и 0,5% отчислений в Пенсионный фонд</v>
          </cell>
        </row>
        <row r="913">
          <cell r="A913">
            <v>9</v>
          </cell>
          <cell r="B913">
            <v>214</v>
          </cell>
          <cell r="C913">
            <v>214</v>
          </cell>
          <cell r="D913">
            <v>904.15</v>
          </cell>
          <cell r="E913">
            <v>21</v>
          </cell>
          <cell r="F913">
            <v>29812</v>
          </cell>
          <cell r="H913">
            <v>2</v>
          </cell>
          <cell r="I913">
            <v>0</v>
          </cell>
          <cell r="J913">
            <v>0</v>
          </cell>
          <cell r="K913">
            <v>43359</v>
          </cell>
          <cell r="L913">
            <v>78704.11</v>
          </cell>
          <cell r="M913">
            <v>0</v>
          </cell>
          <cell r="N913">
            <v>35345.11</v>
          </cell>
          <cell r="O913" t="str">
            <v>2% и 1% отчислений в Фонд занятости</v>
          </cell>
        </row>
        <row r="914">
          <cell r="A914">
            <v>9</v>
          </cell>
          <cell r="B914">
            <v>214</v>
          </cell>
          <cell r="C914">
            <v>3563</v>
          </cell>
          <cell r="D914">
            <v>904.15</v>
          </cell>
          <cell r="E914">
            <v>21</v>
          </cell>
          <cell r="F914">
            <v>29812</v>
          </cell>
          <cell r="H914">
            <v>2</v>
          </cell>
          <cell r="I914">
            <v>0</v>
          </cell>
          <cell r="J914">
            <v>62175</v>
          </cell>
          <cell r="K914">
            <v>99943.48</v>
          </cell>
          <cell r="L914">
            <v>37768.480000000003</v>
          </cell>
          <cell r="M914">
            <v>0</v>
          </cell>
          <cell r="N914">
            <v>0</v>
          </cell>
          <cell r="O914" t="str">
            <v>2% и 1% отчислений в Фонд занятости</v>
          </cell>
        </row>
        <row r="915">
          <cell r="A915">
            <v>9</v>
          </cell>
          <cell r="B915">
            <v>214</v>
          </cell>
          <cell r="C915">
            <v>5996</v>
          </cell>
          <cell r="D915">
            <v>904.15</v>
          </cell>
          <cell r="E915">
            <v>21</v>
          </cell>
          <cell r="F915">
            <v>29812</v>
          </cell>
          <cell r="H915">
            <v>2</v>
          </cell>
          <cell r="I915">
            <v>0</v>
          </cell>
          <cell r="J915">
            <v>477.12</v>
          </cell>
          <cell r="K915">
            <v>11200.84</v>
          </cell>
          <cell r="L915">
            <v>32264.54</v>
          </cell>
          <cell r="M915">
            <v>0</v>
          </cell>
          <cell r="N915">
            <v>21540.82</v>
          </cell>
          <cell r="O915" t="str">
            <v>2% и 1% отчислений в Фонд занятости</v>
          </cell>
        </row>
        <row r="916">
          <cell r="A916">
            <v>9</v>
          </cell>
          <cell r="B916">
            <v>214</v>
          </cell>
          <cell r="C916">
            <v>7783</v>
          </cell>
          <cell r="D916">
            <v>904.15</v>
          </cell>
          <cell r="E916">
            <v>21</v>
          </cell>
          <cell r="F916">
            <v>29812</v>
          </cell>
          <cell r="H916">
            <v>2</v>
          </cell>
          <cell r="I916">
            <v>0</v>
          </cell>
          <cell r="J916">
            <v>0</v>
          </cell>
          <cell r="K916">
            <v>68303.16</v>
          </cell>
          <cell r="L916">
            <v>68303.16</v>
          </cell>
          <cell r="M916">
            <v>0</v>
          </cell>
          <cell r="N916">
            <v>0</v>
          </cell>
          <cell r="O916" t="str">
            <v>2% и 1% отчислений в Фонд занятости</v>
          </cell>
        </row>
        <row r="917">
          <cell r="A917">
            <v>9</v>
          </cell>
          <cell r="B917">
            <v>214</v>
          </cell>
          <cell r="C917">
            <v>7845</v>
          </cell>
          <cell r="D917">
            <v>904.15</v>
          </cell>
          <cell r="E917">
            <v>21</v>
          </cell>
          <cell r="F917">
            <v>29812</v>
          </cell>
          <cell r="H917">
            <v>2</v>
          </cell>
          <cell r="I917">
            <v>0</v>
          </cell>
          <cell r="J917">
            <v>6369.77</v>
          </cell>
          <cell r="K917">
            <v>27483.18</v>
          </cell>
          <cell r="L917">
            <v>23392.98</v>
          </cell>
          <cell r="M917">
            <v>0</v>
          </cell>
          <cell r="N917">
            <v>2279.5700000000002</v>
          </cell>
          <cell r="O917" t="str">
            <v>2% и 1% отчислений в Фонд занятости</v>
          </cell>
        </row>
        <row r="918">
          <cell r="A918">
            <v>9</v>
          </cell>
          <cell r="B918">
            <v>214</v>
          </cell>
          <cell r="C918">
            <v>7948</v>
          </cell>
          <cell r="D918">
            <v>904.15</v>
          </cell>
          <cell r="E918">
            <v>21</v>
          </cell>
          <cell r="F918">
            <v>29812</v>
          </cell>
          <cell r="H918">
            <v>2</v>
          </cell>
          <cell r="I918">
            <v>0</v>
          </cell>
          <cell r="J918">
            <v>0</v>
          </cell>
          <cell r="K918">
            <v>14983.6</v>
          </cell>
          <cell r="L918">
            <v>14983.6</v>
          </cell>
          <cell r="M918">
            <v>0</v>
          </cell>
          <cell r="N918">
            <v>0</v>
          </cell>
          <cell r="O918" t="str">
            <v>2% и 1% отчислений в Фонд занятости</v>
          </cell>
        </row>
        <row r="919">
          <cell r="A919">
            <v>9</v>
          </cell>
          <cell r="B919">
            <v>214</v>
          </cell>
          <cell r="C919">
            <v>8002</v>
          </cell>
          <cell r="D919">
            <v>904.15</v>
          </cell>
          <cell r="E919">
            <v>21</v>
          </cell>
          <cell r="F919">
            <v>29812</v>
          </cell>
          <cell r="H919">
            <v>2</v>
          </cell>
          <cell r="I919">
            <v>0</v>
          </cell>
          <cell r="J919">
            <v>0</v>
          </cell>
          <cell r="K919">
            <v>12086.36</v>
          </cell>
          <cell r="L919">
            <v>13398.2</v>
          </cell>
          <cell r="M919">
            <v>0</v>
          </cell>
          <cell r="N919">
            <v>1311.84</v>
          </cell>
          <cell r="O919" t="str">
            <v>2% и 1% отчислений в Фонд занятости</v>
          </cell>
        </row>
        <row r="920">
          <cell r="A920">
            <v>9</v>
          </cell>
          <cell r="B920">
            <v>214</v>
          </cell>
          <cell r="C920">
            <v>8104</v>
          </cell>
          <cell r="D920">
            <v>904.15</v>
          </cell>
          <cell r="E920">
            <v>21</v>
          </cell>
          <cell r="F920">
            <v>29812</v>
          </cell>
          <cell r="H920">
            <v>2</v>
          </cell>
          <cell r="I920">
            <v>0</v>
          </cell>
          <cell r="J920">
            <v>4656.2299999999996</v>
          </cell>
          <cell r="K920">
            <v>18563.45</v>
          </cell>
          <cell r="L920">
            <v>14656.77</v>
          </cell>
          <cell r="M920">
            <v>0</v>
          </cell>
          <cell r="N920">
            <v>749.55</v>
          </cell>
          <cell r="O920" t="str">
            <v>2% и 1% отчислений в Фонд занятости</v>
          </cell>
        </row>
        <row r="921">
          <cell r="A921">
            <v>9</v>
          </cell>
          <cell r="B921">
            <v>214</v>
          </cell>
          <cell r="C921">
            <v>8137</v>
          </cell>
          <cell r="D921">
            <v>904.15</v>
          </cell>
          <cell r="E921">
            <v>21</v>
          </cell>
          <cell r="F921">
            <v>29812</v>
          </cell>
          <cell r="H921">
            <v>2</v>
          </cell>
          <cell r="I921">
            <v>0</v>
          </cell>
          <cell r="J921">
            <v>0</v>
          </cell>
          <cell r="K921">
            <v>10202</v>
          </cell>
          <cell r="L921">
            <v>10202</v>
          </cell>
          <cell r="M921">
            <v>0</v>
          </cell>
          <cell r="N921">
            <v>0</v>
          </cell>
          <cell r="O921" t="str">
            <v>2% и 1% отчислений в Фонд занятости</v>
          </cell>
        </row>
        <row r="922">
          <cell r="A922">
            <v>9</v>
          </cell>
          <cell r="B922">
            <v>214</v>
          </cell>
          <cell r="C922">
            <v>8298</v>
          </cell>
          <cell r="D922">
            <v>904.15</v>
          </cell>
          <cell r="E922">
            <v>21</v>
          </cell>
          <cell r="F922">
            <v>29812</v>
          </cell>
          <cell r="H922">
            <v>2</v>
          </cell>
          <cell r="I922">
            <v>0</v>
          </cell>
          <cell r="J922">
            <v>0</v>
          </cell>
          <cell r="K922">
            <v>55482.01</v>
          </cell>
          <cell r="L922">
            <v>55482.01</v>
          </cell>
          <cell r="M922">
            <v>0</v>
          </cell>
          <cell r="N922">
            <v>0</v>
          </cell>
          <cell r="O922" t="str">
            <v>2% и 1% отчислений в Фонд занятости</v>
          </cell>
        </row>
        <row r="923">
          <cell r="A923">
            <v>9</v>
          </cell>
          <cell r="B923">
            <v>214</v>
          </cell>
          <cell r="C923">
            <v>8533</v>
          </cell>
          <cell r="D923">
            <v>904.15</v>
          </cell>
          <cell r="E923">
            <v>21</v>
          </cell>
          <cell r="F923">
            <v>29812</v>
          </cell>
          <cell r="H923">
            <v>2</v>
          </cell>
          <cell r="I923">
            <v>0</v>
          </cell>
          <cell r="J923">
            <v>0</v>
          </cell>
          <cell r="K923">
            <v>16314</v>
          </cell>
          <cell r="L923">
            <v>16314</v>
          </cell>
          <cell r="M923">
            <v>0</v>
          </cell>
          <cell r="N923">
            <v>0</v>
          </cell>
          <cell r="O923" t="str">
            <v>2% и 1% отчислений в Фонд занятости</v>
          </cell>
        </row>
        <row r="924">
          <cell r="A924">
            <v>9</v>
          </cell>
          <cell r="B924">
            <v>214</v>
          </cell>
          <cell r="C924">
            <v>8659</v>
          </cell>
          <cell r="D924">
            <v>904.15</v>
          </cell>
          <cell r="E924">
            <v>21</v>
          </cell>
          <cell r="F924">
            <v>29812</v>
          </cell>
          <cell r="H924">
            <v>2</v>
          </cell>
          <cell r="I924">
            <v>0</v>
          </cell>
          <cell r="J924">
            <v>0</v>
          </cell>
          <cell r="K924">
            <v>15354.5</v>
          </cell>
          <cell r="L924">
            <v>15354.5</v>
          </cell>
          <cell r="M924">
            <v>0</v>
          </cell>
          <cell r="N924">
            <v>0</v>
          </cell>
          <cell r="O924" t="str">
            <v>2% и 1% отчислений в Фонд занятости</v>
          </cell>
        </row>
        <row r="925">
          <cell r="A925">
            <v>9</v>
          </cell>
          <cell r="B925">
            <v>214</v>
          </cell>
          <cell r="C925">
            <v>7948</v>
          </cell>
          <cell r="D925">
            <v>904.16</v>
          </cell>
          <cell r="E925">
            <v>21</v>
          </cell>
          <cell r="F925">
            <v>29816</v>
          </cell>
          <cell r="H925">
            <v>2</v>
          </cell>
          <cell r="I925">
            <v>0</v>
          </cell>
          <cell r="J925">
            <v>0</v>
          </cell>
          <cell r="K925">
            <v>4374.83</v>
          </cell>
          <cell r="L925">
            <v>4374.83</v>
          </cell>
          <cell r="M925">
            <v>0</v>
          </cell>
          <cell r="N925">
            <v>0</v>
          </cell>
          <cell r="O925" t="str">
            <v>Излишки, выявленные у кассиров</v>
          </cell>
        </row>
        <row r="926">
          <cell r="A926">
            <v>9</v>
          </cell>
          <cell r="B926">
            <v>214</v>
          </cell>
          <cell r="C926">
            <v>8298</v>
          </cell>
          <cell r="D926">
            <v>904.16</v>
          </cell>
          <cell r="E926">
            <v>21</v>
          </cell>
          <cell r="F926">
            <v>29816</v>
          </cell>
          <cell r="H926">
            <v>2</v>
          </cell>
          <cell r="I926">
            <v>0</v>
          </cell>
          <cell r="J926">
            <v>0</v>
          </cell>
          <cell r="K926">
            <v>230.37</v>
          </cell>
          <cell r="L926">
            <v>230.37</v>
          </cell>
          <cell r="M926">
            <v>0</v>
          </cell>
          <cell r="N926">
            <v>0</v>
          </cell>
          <cell r="O926" t="str">
            <v>Излишки, выявленные у кассиров</v>
          </cell>
        </row>
        <row r="927">
          <cell r="A927">
            <v>9</v>
          </cell>
          <cell r="B927">
            <v>214</v>
          </cell>
          <cell r="C927">
            <v>8659</v>
          </cell>
          <cell r="D927">
            <v>904.16</v>
          </cell>
          <cell r="E927">
            <v>21</v>
          </cell>
          <cell r="F927">
            <v>29816</v>
          </cell>
          <cell r="H927">
            <v>2</v>
          </cell>
          <cell r="I927">
            <v>0</v>
          </cell>
          <cell r="J927">
            <v>0</v>
          </cell>
          <cell r="K927">
            <v>28</v>
          </cell>
          <cell r="L927">
            <v>28</v>
          </cell>
          <cell r="M927">
            <v>0</v>
          </cell>
          <cell r="N927">
            <v>0</v>
          </cell>
          <cell r="O927" t="str">
            <v>Излишки, выявленные у кассиров</v>
          </cell>
        </row>
        <row r="928">
          <cell r="A928">
            <v>9</v>
          </cell>
          <cell r="B928">
            <v>214</v>
          </cell>
          <cell r="C928">
            <v>214</v>
          </cell>
          <cell r="D928">
            <v>904.18</v>
          </cell>
          <cell r="E928">
            <v>21</v>
          </cell>
          <cell r="F928">
            <v>19909.18</v>
          </cell>
          <cell r="H928">
            <v>1</v>
          </cell>
          <cell r="I928">
            <v>0</v>
          </cell>
          <cell r="J928">
            <v>0</v>
          </cell>
          <cell r="K928">
            <v>204100000</v>
          </cell>
          <cell r="L928">
            <v>204100000</v>
          </cell>
          <cell r="M928">
            <v>0</v>
          </cell>
          <cell r="N928">
            <v>0</v>
          </cell>
          <cell r="O928" t="str">
            <v>Расчеты с "Фондом возмещения" (вклад "Индексация")</v>
          </cell>
        </row>
        <row r="929">
          <cell r="A929">
            <v>9</v>
          </cell>
          <cell r="B929">
            <v>214</v>
          </cell>
          <cell r="C929">
            <v>3563</v>
          </cell>
          <cell r="D929">
            <v>904.18</v>
          </cell>
          <cell r="E929">
            <v>21</v>
          </cell>
          <cell r="F929">
            <v>19909.18</v>
          </cell>
          <cell r="H929">
            <v>1</v>
          </cell>
          <cell r="I929">
            <v>178442382.97999999</v>
          </cell>
          <cell r="J929">
            <v>0</v>
          </cell>
          <cell r="K929">
            <v>5140</v>
          </cell>
          <cell r="L929">
            <v>46170000</v>
          </cell>
          <cell r="M929">
            <v>132277522.98</v>
          </cell>
          <cell r="N929">
            <v>0</v>
          </cell>
          <cell r="O929" t="str">
            <v>Расчеты с "Фондом возмещения" (вклад "Индексация")</v>
          </cell>
        </row>
        <row r="930">
          <cell r="A930">
            <v>9</v>
          </cell>
          <cell r="B930">
            <v>214</v>
          </cell>
          <cell r="C930">
            <v>5996</v>
          </cell>
          <cell r="D930">
            <v>904.18</v>
          </cell>
          <cell r="E930">
            <v>21</v>
          </cell>
          <cell r="F930">
            <v>19909.18</v>
          </cell>
          <cell r="H930">
            <v>1</v>
          </cell>
          <cell r="I930">
            <v>201243684.44</v>
          </cell>
          <cell r="J930">
            <v>0</v>
          </cell>
          <cell r="K930">
            <v>3896212.59</v>
          </cell>
          <cell r="L930">
            <v>52724872.350000001</v>
          </cell>
          <cell r="M930">
            <v>152415024.68000001</v>
          </cell>
          <cell r="N930">
            <v>0</v>
          </cell>
          <cell r="O930" t="str">
            <v>Расчеты с "Фондом возмещения" (вклад "Индексация")</v>
          </cell>
        </row>
        <row r="931">
          <cell r="A931">
            <v>9</v>
          </cell>
          <cell r="B931">
            <v>214</v>
          </cell>
          <cell r="C931">
            <v>7783</v>
          </cell>
          <cell r="D931">
            <v>904.18</v>
          </cell>
          <cell r="E931">
            <v>21</v>
          </cell>
          <cell r="F931">
            <v>19909.18</v>
          </cell>
          <cell r="H931">
            <v>1</v>
          </cell>
          <cell r="I931">
            <v>122302055.33</v>
          </cell>
          <cell r="J931">
            <v>0</v>
          </cell>
          <cell r="K931">
            <v>1979.2</v>
          </cell>
          <cell r="L931">
            <v>23600000</v>
          </cell>
          <cell r="M931">
            <v>98704034.530000001</v>
          </cell>
          <cell r="N931">
            <v>0</v>
          </cell>
          <cell r="O931" t="str">
            <v>Расчеты с "Фондом возмещения" (вклад "Индексация")</v>
          </cell>
        </row>
        <row r="932">
          <cell r="A932">
            <v>9</v>
          </cell>
          <cell r="B932">
            <v>214</v>
          </cell>
          <cell r="C932">
            <v>7845</v>
          </cell>
          <cell r="D932">
            <v>904.18</v>
          </cell>
          <cell r="E932">
            <v>21</v>
          </cell>
          <cell r="F932">
            <v>19909.18</v>
          </cell>
          <cell r="H932">
            <v>1</v>
          </cell>
          <cell r="I932">
            <v>64806947</v>
          </cell>
          <cell r="J932">
            <v>0</v>
          </cell>
          <cell r="K932">
            <v>45.83</v>
          </cell>
          <cell r="L932">
            <v>17280000</v>
          </cell>
          <cell r="M932">
            <v>47526992.829999998</v>
          </cell>
          <cell r="N932">
            <v>0</v>
          </cell>
          <cell r="O932" t="str">
            <v>Расчеты с "Фондом возмещения" (вклад "Индексация")</v>
          </cell>
        </row>
        <row r="933">
          <cell r="A933">
            <v>9</v>
          </cell>
          <cell r="B933">
            <v>214</v>
          </cell>
          <cell r="C933">
            <v>7948</v>
          </cell>
          <cell r="D933">
            <v>904.18</v>
          </cell>
          <cell r="E933">
            <v>21</v>
          </cell>
          <cell r="F933">
            <v>19909.18</v>
          </cell>
          <cell r="H933">
            <v>1</v>
          </cell>
          <cell r="I933">
            <v>63770534.189999998</v>
          </cell>
          <cell r="J933">
            <v>0</v>
          </cell>
          <cell r="K933">
            <v>1108.53</v>
          </cell>
          <cell r="L933">
            <v>17450066.440000001</v>
          </cell>
          <cell r="M933">
            <v>46321576.280000001</v>
          </cell>
          <cell r="N933">
            <v>0</v>
          </cell>
          <cell r="O933" t="str">
            <v>Расчеты с "Фондом возмещения" (вклад "Индексация")</v>
          </cell>
        </row>
        <row r="934">
          <cell r="A934">
            <v>9</v>
          </cell>
          <cell r="B934">
            <v>214</v>
          </cell>
          <cell r="C934">
            <v>8002</v>
          </cell>
          <cell r="D934">
            <v>904.18</v>
          </cell>
          <cell r="E934">
            <v>21</v>
          </cell>
          <cell r="F934">
            <v>19909.18</v>
          </cell>
          <cell r="H934">
            <v>1</v>
          </cell>
          <cell r="I934">
            <v>39547337.630000003</v>
          </cell>
          <cell r="J934">
            <v>0</v>
          </cell>
          <cell r="K934">
            <v>0</v>
          </cell>
          <cell r="L934">
            <v>10025000</v>
          </cell>
          <cell r="M934">
            <v>29522337.629999999</v>
          </cell>
          <cell r="N934">
            <v>0</v>
          </cell>
          <cell r="O934" t="str">
            <v>Расчеты с "Фондом возмещения" (вклад "Индексация")</v>
          </cell>
        </row>
        <row r="935">
          <cell r="A935">
            <v>9</v>
          </cell>
          <cell r="B935">
            <v>214</v>
          </cell>
          <cell r="C935">
            <v>8104</v>
          </cell>
          <cell r="D935">
            <v>904.18</v>
          </cell>
          <cell r="E935">
            <v>21</v>
          </cell>
          <cell r="F935">
            <v>19909.18</v>
          </cell>
          <cell r="H935">
            <v>1</v>
          </cell>
          <cell r="I935">
            <v>63887272.32</v>
          </cell>
          <cell r="J935">
            <v>0</v>
          </cell>
          <cell r="K935">
            <v>61204.160000000003</v>
          </cell>
          <cell r="L935">
            <v>16600000</v>
          </cell>
          <cell r="M935">
            <v>47348476.479999997</v>
          </cell>
          <cell r="N935">
            <v>0</v>
          </cell>
          <cell r="O935" t="str">
            <v>Расчеты с "Фондом возмещения" (вклад "Индексация")</v>
          </cell>
        </row>
        <row r="936">
          <cell r="A936">
            <v>9</v>
          </cell>
          <cell r="B936">
            <v>214</v>
          </cell>
          <cell r="C936">
            <v>8137</v>
          </cell>
          <cell r="D936">
            <v>904.18</v>
          </cell>
          <cell r="E936">
            <v>21</v>
          </cell>
          <cell r="F936">
            <v>19909.18</v>
          </cell>
          <cell r="H936">
            <v>1</v>
          </cell>
          <cell r="I936">
            <v>34836034.030000001</v>
          </cell>
          <cell r="J936">
            <v>0</v>
          </cell>
          <cell r="K936">
            <v>2091.61</v>
          </cell>
          <cell r="L936">
            <v>8901916.9700000007</v>
          </cell>
          <cell r="M936">
            <v>25936208.670000002</v>
          </cell>
          <cell r="N936">
            <v>0</v>
          </cell>
          <cell r="O936" t="str">
            <v>Расчеты с "Фондом возмещения" (вклад "Индексация")</v>
          </cell>
        </row>
        <row r="937">
          <cell r="A937">
            <v>9</v>
          </cell>
          <cell r="B937">
            <v>214</v>
          </cell>
          <cell r="C937">
            <v>8298</v>
          </cell>
          <cell r="D937">
            <v>904.18</v>
          </cell>
          <cell r="E937">
            <v>21</v>
          </cell>
          <cell r="F937">
            <v>19909.18</v>
          </cell>
          <cell r="H937">
            <v>1</v>
          </cell>
          <cell r="I937">
            <v>18374133.73</v>
          </cell>
          <cell r="J937">
            <v>0</v>
          </cell>
          <cell r="K937">
            <v>2969.18</v>
          </cell>
          <cell r="L937">
            <v>5345000</v>
          </cell>
          <cell r="M937">
            <v>13032102.91</v>
          </cell>
          <cell r="N937">
            <v>0</v>
          </cell>
          <cell r="O937" t="str">
            <v>Расчеты с "Фондом возмещения" (вклад "Индексация")</v>
          </cell>
        </row>
        <row r="938">
          <cell r="A938">
            <v>9</v>
          </cell>
          <cell r="B938">
            <v>214</v>
          </cell>
          <cell r="C938">
            <v>8533</v>
          </cell>
          <cell r="D938">
            <v>904.18</v>
          </cell>
          <cell r="E938">
            <v>21</v>
          </cell>
          <cell r="F938">
            <v>19909.18</v>
          </cell>
          <cell r="H938">
            <v>1</v>
          </cell>
          <cell r="I938">
            <v>17275028.670000002</v>
          </cell>
          <cell r="J938">
            <v>0</v>
          </cell>
          <cell r="K938">
            <v>1157795.71</v>
          </cell>
          <cell r="L938">
            <v>4590000</v>
          </cell>
          <cell r="M938">
            <v>13842824.380000001</v>
          </cell>
          <cell r="N938">
            <v>0</v>
          </cell>
          <cell r="O938" t="str">
            <v>Расчеты с "Фондом возмещения" (вклад "Индексация")</v>
          </cell>
        </row>
        <row r="939">
          <cell r="A939">
            <v>9</v>
          </cell>
          <cell r="B939">
            <v>214</v>
          </cell>
          <cell r="C939">
            <v>8659</v>
          </cell>
          <cell r="D939">
            <v>904.18</v>
          </cell>
          <cell r="E939">
            <v>21</v>
          </cell>
          <cell r="F939">
            <v>19909.18</v>
          </cell>
          <cell r="H939">
            <v>1</v>
          </cell>
          <cell r="I939">
            <v>17089568.82</v>
          </cell>
          <cell r="J939">
            <v>0</v>
          </cell>
          <cell r="K939">
            <v>0</v>
          </cell>
          <cell r="L939">
            <v>10906391.640000001</v>
          </cell>
          <cell r="M939">
            <v>6183177.1799999997</v>
          </cell>
          <cell r="N939">
            <v>0</v>
          </cell>
          <cell r="O939" t="str">
            <v>Расчеты с "Фондом возмещения" (вклад "Индексация")</v>
          </cell>
        </row>
        <row r="940">
          <cell r="A940">
            <v>9</v>
          </cell>
          <cell r="B940">
            <v>214</v>
          </cell>
          <cell r="C940">
            <v>3563</v>
          </cell>
          <cell r="D940">
            <v>904.21</v>
          </cell>
          <cell r="E940">
            <v>21</v>
          </cell>
          <cell r="F940">
            <v>29846</v>
          </cell>
          <cell r="H940">
            <v>2</v>
          </cell>
          <cell r="I940">
            <v>0</v>
          </cell>
          <cell r="J940">
            <v>0</v>
          </cell>
          <cell r="K940">
            <v>2743.14</v>
          </cell>
          <cell r="L940">
            <v>2743.14</v>
          </cell>
          <cell r="M940">
            <v>0</v>
          </cell>
          <cell r="N940">
            <v>0</v>
          </cell>
          <cell r="O940" t="str">
            <v>Другие кредиты - невостребованные остатки</v>
          </cell>
        </row>
        <row r="941">
          <cell r="A941">
            <v>9</v>
          </cell>
          <cell r="B941">
            <v>214</v>
          </cell>
          <cell r="C941">
            <v>5996</v>
          </cell>
          <cell r="D941">
            <v>904.21</v>
          </cell>
          <cell r="E941">
            <v>21</v>
          </cell>
          <cell r="F941">
            <v>29846</v>
          </cell>
          <cell r="H941">
            <v>2</v>
          </cell>
          <cell r="I941">
            <v>0</v>
          </cell>
          <cell r="J941">
            <v>0</v>
          </cell>
          <cell r="K941">
            <v>1614656.8</v>
          </cell>
          <cell r="L941">
            <v>1614656.8</v>
          </cell>
          <cell r="M941">
            <v>0</v>
          </cell>
          <cell r="N941">
            <v>0</v>
          </cell>
          <cell r="O941" t="str">
            <v>Другие кредиты - невостребованные остатки</v>
          </cell>
        </row>
        <row r="942">
          <cell r="A942">
            <v>9</v>
          </cell>
          <cell r="B942">
            <v>214</v>
          </cell>
          <cell r="C942">
            <v>7948</v>
          </cell>
          <cell r="D942">
            <v>904.21</v>
          </cell>
          <cell r="E942">
            <v>21</v>
          </cell>
          <cell r="F942">
            <v>29846</v>
          </cell>
          <cell r="H942">
            <v>2</v>
          </cell>
          <cell r="I942">
            <v>0</v>
          </cell>
          <cell r="J942">
            <v>0</v>
          </cell>
          <cell r="K942">
            <v>47.6</v>
          </cell>
          <cell r="L942">
            <v>47.6</v>
          </cell>
          <cell r="M942">
            <v>0</v>
          </cell>
          <cell r="N942">
            <v>0</v>
          </cell>
          <cell r="O942" t="str">
            <v>Другие кредиты - невостребованные остатки</v>
          </cell>
        </row>
        <row r="943">
          <cell r="A943">
            <v>9</v>
          </cell>
          <cell r="B943">
            <v>214</v>
          </cell>
          <cell r="C943">
            <v>214</v>
          </cell>
          <cell r="D943">
            <v>904.22</v>
          </cell>
          <cell r="E943">
            <v>21</v>
          </cell>
          <cell r="F943">
            <v>29896.99</v>
          </cell>
          <cell r="H943">
            <v>2</v>
          </cell>
          <cell r="I943">
            <v>0</v>
          </cell>
          <cell r="J943">
            <v>0</v>
          </cell>
          <cell r="K943">
            <v>10270397.42</v>
          </cell>
          <cell r="L943">
            <v>10270397.42</v>
          </cell>
          <cell r="M943">
            <v>0</v>
          </cell>
          <cell r="N943">
            <v>0</v>
          </cell>
          <cell r="O943" t="str">
            <v>Turli majburiyatlar</v>
          </cell>
        </row>
        <row r="944">
          <cell r="A944">
            <v>9</v>
          </cell>
          <cell r="B944">
            <v>214</v>
          </cell>
          <cell r="C944">
            <v>3563</v>
          </cell>
          <cell r="D944">
            <v>904.22</v>
          </cell>
          <cell r="E944">
            <v>21</v>
          </cell>
          <cell r="F944">
            <v>29896.99</v>
          </cell>
          <cell r="H944">
            <v>2</v>
          </cell>
          <cell r="I944">
            <v>0</v>
          </cell>
          <cell r="J944">
            <v>61312.2</v>
          </cell>
          <cell r="K944">
            <v>61312.2</v>
          </cell>
          <cell r="L944">
            <v>0</v>
          </cell>
          <cell r="M944">
            <v>0</v>
          </cell>
          <cell r="N944">
            <v>0</v>
          </cell>
          <cell r="O944" t="str">
            <v>Turli majburiyatlar</v>
          </cell>
        </row>
        <row r="945">
          <cell r="A945">
            <v>9</v>
          </cell>
          <cell r="B945">
            <v>214</v>
          </cell>
          <cell r="C945">
            <v>5996</v>
          </cell>
          <cell r="D945">
            <v>904.22</v>
          </cell>
          <cell r="E945">
            <v>21</v>
          </cell>
          <cell r="F945">
            <v>29896.99</v>
          </cell>
          <cell r="H945">
            <v>2</v>
          </cell>
          <cell r="I945">
            <v>0</v>
          </cell>
          <cell r="J945">
            <v>0</v>
          </cell>
          <cell r="K945">
            <v>1984.35</v>
          </cell>
          <cell r="L945">
            <v>75754.19</v>
          </cell>
          <cell r="M945">
            <v>0</v>
          </cell>
          <cell r="N945">
            <v>73769.84</v>
          </cell>
          <cell r="O945" t="str">
            <v>Turli majburiyatlar</v>
          </cell>
        </row>
        <row r="946">
          <cell r="A946">
            <v>9</v>
          </cell>
          <cell r="B946">
            <v>214</v>
          </cell>
          <cell r="C946">
            <v>7783</v>
          </cell>
          <cell r="D946">
            <v>904.22</v>
          </cell>
          <cell r="E946">
            <v>21</v>
          </cell>
          <cell r="F946">
            <v>29896.99</v>
          </cell>
          <cell r="H946">
            <v>2</v>
          </cell>
          <cell r="I946">
            <v>0</v>
          </cell>
          <cell r="J946">
            <v>46291.29</v>
          </cell>
          <cell r="K946">
            <v>69212.91</v>
          </cell>
          <cell r="L946">
            <v>22921.62</v>
          </cell>
          <cell r="M946">
            <v>0</v>
          </cell>
          <cell r="N946">
            <v>0</v>
          </cell>
          <cell r="O946" t="str">
            <v>Turli majburiyatlar</v>
          </cell>
        </row>
        <row r="947">
          <cell r="A947">
            <v>9</v>
          </cell>
          <cell r="B947">
            <v>214</v>
          </cell>
          <cell r="C947">
            <v>7948</v>
          </cell>
          <cell r="D947">
            <v>904.22</v>
          </cell>
          <cell r="E947">
            <v>21</v>
          </cell>
          <cell r="F947">
            <v>29896.99</v>
          </cell>
          <cell r="H947">
            <v>2</v>
          </cell>
          <cell r="I947">
            <v>0</v>
          </cell>
          <cell r="J947">
            <v>0</v>
          </cell>
          <cell r="K947">
            <v>10</v>
          </cell>
          <cell r="L947">
            <v>10</v>
          </cell>
          <cell r="M947">
            <v>0</v>
          </cell>
          <cell r="N947">
            <v>0</v>
          </cell>
          <cell r="O947" t="str">
            <v>Turli majburiyatlar</v>
          </cell>
        </row>
        <row r="948">
          <cell r="A948">
            <v>9</v>
          </cell>
          <cell r="B948">
            <v>214</v>
          </cell>
          <cell r="C948">
            <v>8104</v>
          </cell>
          <cell r="D948">
            <v>904.22</v>
          </cell>
          <cell r="E948">
            <v>21</v>
          </cell>
          <cell r="F948">
            <v>29896.99</v>
          </cell>
          <cell r="H948">
            <v>2</v>
          </cell>
          <cell r="I948">
            <v>0</v>
          </cell>
          <cell r="J948">
            <v>0</v>
          </cell>
          <cell r="K948">
            <v>7358195.8600000003</v>
          </cell>
          <cell r="L948">
            <v>7358195.8600000003</v>
          </cell>
          <cell r="M948">
            <v>0</v>
          </cell>
          <cell r="N948">
            <v>0</v>
          </cell>
          <cell r="O948" t="str">
            <v>Turli majburiyatlar</v>
          </cell>
        </row>
        <row r="949">
          <cell r="A949">
            <v>9</v>
          </cell>
          <cell r="B949">
            <v>214</v>
          </cell>
          <cell r="C949">
            <v>8137</v>
          </cell>
          <cell r="D949">
            <v>904.22</v>
          </cell>
          <cell r="E949">
            <v>21</v>
          </cell>
          <cell r="F949">
            <v>29896.99</v>
          </cell>
          <cell r="H949">
            <v>2</v>
          </cell>
          <cell r="I949">
            <v>0</v>
          </cell>
          <cell r="J949">
            <v>12272.03</v>
          </cell>
          <cell r="K949">
            <v>332576.94</v>
          </cell>
          <cell r="L949">
            <v>320304.90999999997</v>
          </cell>
          <cell r="M949">
            <v>0</v>
          </cell>
          <cell r="N949">
            <v>0</v>
          </cell>
          <cell r="O949" t="str">
            <v>Turli majburiyatlar</v>
          </cell>
        </row>
        <row r="950">
          <cell r="A950">
            <v>9</v>
          </cell>
          <cell r="B950">
            <v>214</v>
          </cell>
          <cell r="C950">
            <v>8533</v>
          </cell>
          <cell r="D950">
            <v>904.22</v>
          </cell>
          <cell r="E950">
            <v>21</v>
          </cell>
          <cell r="F950">
            <v>29896.99</v>
          </cell>
          <cell r="H950">
            <v>2</v>
          </cell>
          <cell r="I950">
            <v>0</v>
          </cell>
          <cell r="J950">
            <v>0</v>
          </cell>
          <cell r="K950">
            <v>0</v>
          </cell>
          <cell r="L950">
            <v>200</v>
          </cell>
          <cell r="M950">
            <v>0</v>
          </cell>
          <cell r="N950">
            <v>200</v>
          </cell>
          <cell r="O950" t="str">
            <v>Turli majburiyatlar</v>
          </cell>
        </row>
        <row r="951">
          <cell r="A951">
            <v>9</v>
          </cell>
          <cell r="B951">
            <v>214</v>
          </cell>
          <cell r="C951">
            <v>8659</v>
          </cell>
          <cell r="D951">
            <v>904.22</v>
          </cell>
          <cell r="E951">
            <v>21</v>
          </cell>
          <cell r="F951">
            <v>29896.99</v>
          </cell>
          <cell r="H951">
            <v>2</v>
          </cell>
          <cell r="I951">
            <v>0</v>
          </cell>
          <cell r="J951">
            <v>0</v>
          </cell>
          <cell r="K951">
            <v>41.22</v>
          </cell>
          <cell r="L951">
            <v>41.22</v>
          </cell>
          <cell r="M951">
            <v>0</v>
          </cell>
          <cell r="N951">
            <v>0</v>
          </cell>
          <cell r="O951" t="str">
            <v>Turli majburiyatlar</v>
          </cell>
        </row>
        <row r="952">
          <cell r="A952">
            <v>9</v>
          </cell>
          <cell r="B952">
            <v>214</v>
          </cell>
          <cell r="C952">
            <v>3563</v>
          </cell>
          <cell r="D952">
            <v>904.23</v>
          </cell>
          <cell r="E952">
            <v>0</v>
          </cell>
          <cell r="F952">
            <v>29801.08</v>
          </cell>
          <cell r="H952">
            <v>0</v>
          </cell>
          <cell r="I952">
            <v>0</v>
          </cell>
          <cell r="J952">
            <v>506550.64</v>
          </cell>
          <cell r="K952">
            <v>1701090</v>
          </cell>
          <cell r="L952">
            <v>1413890</v>
          </cell>
          <cell r="M952">
            <v>0</v>
          </cell>
          <cell r="N952">
            <v>219350.64</v>
          </cell>
          <cell r="O952" t="str">
            <v>Расчеты с клиентами (Расчетные чеки НБ)</v>
          </cell>
        </row>
        <row r="953">
          <cell r="A953">
            <v>9</v>
          </cell>
          <cell r="B953">
            <v>214</v>
          </cell>
          <cell r="C953">
            <v>5996</v>
          </cell>
          <cell r="D953">
            <v>904.23</v>
          </cell>
          <cell r="E953">
            <v>0</v>
          </cell>
          <cell r="F953">
            <v>29801.08</v>
          </cell>
          <cell r="H953">
            <v>0</v>
          </cell>
          <cell r="I953">
            <v>0</v>
          </cell>
          <cell r="J953">
            <v>189286.63</v>
          </cell>
          <cell r="K953">
            <v>3683930</v>
          </cell>
          <cell r="L953">
            <v>3557143.37</v>
          </cell>
          <cell r="M953">
            <v>0</v>
          </cell>
          <cell r="N953">
            <v>62500</v>
          </cell>
          <cell r="O953" t="str">
            <v>Xalq bankning xisob-kitob cheklari</v>
          </cell>
        </row>
        <row r="954">
          <cell r="A954">
            <v>9</v>
          </cell>
          <cell r="B954">
            <v>214</v>
          </cell>
          <cell r="C954">
            <v>7783</v>
          </cell>
          <cell r="D954">
            <v>904.23</v>
          </cell>
          <cell r="E954">
            <v>0</v>
          </cell>
          <cell r="F954">
            <v>29801.08</v>
          </cell>
          <cell r="H954">
            <v>0</v>
          </cell>
          <cell r="I954">
            <v>0</v>
          </cell>
          <cell r="J954">
            <v>207330.47</v>
          </cell>
          <cell r="K954">
            <v>3884860</v>
          </cell>
          <cell r="L954">
            <v>3847960</v>
          </cell>
          <cell r="M954">
            <v>0</v>
          </cell>
          <cell r="N954">
            <v>170430.47</v>
          </cell>
          <cell r="O954" t="str">
            <v>Расчеты с клиентами (Расчетные чеки НБ)</v>
          </cell>
        </row>
        <row r="955">
          <cell r="A955">
            <v>9</v>
          </cell>
          <cell r="B955">
            <v>214</v>
          </cell>
          <cell r="C955">
            <v>7845</v>
          </cell>
          <cell r="D955">
            <v>904.23</v>
          </cell>
          <cell r="E955">
            <v>0</v>
          </cell>
          <cell r="F955">
            <v>29801.08</v>
          </cell>
          <cell r="H955">
            <v>0</v>
          </cell>
          <cell r="I955">
            <v>0</v>
          </cell>
          <cell r="J955">
            <v>253435.66</v>
          </cell>
          <cell r="K955">
            <v>5774408</v>
          </cell>
          <cell r="L955">
            <v>5612058.6299999999</v>
          </cell>
          <cell r="M955">
            <v>0</v>
          </cell>
          <cell r="N955">
            <v>91086.29</v>
          </cell>
          <cell r="O955" t="str">
            <v>Xalq bankning xisob-kitob cheklari</v>
          </cell>
        </row>
        <row r="956">
          <cell r="A956">
            <v>9</v>
          </cell>
          <cell r="B956">
            <v>214</v>
          </cell>
          <cell r="C956">
            <v>7948</v>
          </cell>
          <cell r="D956">
            <v>904.23</v>
          </cell>
          <cell r="E956">
            <v>0</v>
          </cell>
          <cell r="F956">
            <v>29801.08</v>
          </cell>
          <cell r="H956">
            <v>0</v>
          </cell>
          <cell r="I956">
            <v>0</v>
          </cell>
          <cell r="J956">
            <v>607686</v>
          </cell>
          <cell r="K956">
            <v>610216</v>
          </cell>
          <cell r="L956">
            <v>2530</v>
          </cell>
          <cell r="M956">
            <v>0</v>
          </cell>
          <cell r="N956">
            <v>0</v>
          </cell>
          <cell r="O956" t="str">
            <v>Xalq bankning xisob-kitob cheklari</v>
          </cell>
        </row>
        <row r="957">
          <cell r="A957">
            <v>9</v>
          </cell>
          <cell r="B957">
            <v>214</v>
          </cell>
          <cell r="C957">
            <v>8002</v>
          </cell>
          <cell r="D957">
            <v>904.23</v>
          </cell>
          <cell r="E957">
            <v>0</v>
          </cell>
          <cell r="F957">
            <v>29801.08</v>
          </cell>
          <cell r="H957">
            <v>0</v>
          </cell>
          <cell r="I957">
            <v>0</v>
          </cell>
          <cell r="J957">
            <v>208818.99</v>
          </cell>
          <cell r="K957">
            <v>522260</v>
          </cell>
          <cell r="L957">
            <v>524960</v>
          </cell>
          <cell r="M957">
            <v>0</v>
          </cell>
          <cell r="N957">
            <v>211518.99</v>
          </cell>
          <cell r="O957" t="str">
            <v>Xalq bankning xisob-kitob cheklari</v>
          </cell>
        </row>
        <row r="958">
          <cell r="A958">
            <v>9</v>
          </cell>
          <cell r="B958">
            <v>214</v>
          </cell>
          <cell r="C958">
            <v>8104</v>
          </cell>
          <cell r="D958">
            <v>904.23</v>
          </cell>
          <cell r="E958">
            <v>0</v>
          </cell>
          <cell r="F958">
            <v>29801.08</v>
          </cell>
          <cell r="H958">
            <v>2</v>
          </cell>
          <cell r="I958">
            <v>0</v>
          </cell>
          <cell r="J958">
            <v>381055.04</v>
          </cell>
          <cell r="K958">
            <v>378369</v>
          </cell>
          <cell r="L958">
            <v>0</v>
          </cell>
          <cell r="M958">
            <v>0</v>
          </cell>
          <cell r="N958">
            <v>2686.04</v>
          </cell>
          <cell r="O958" t="str">
            <v>Xalq bankning xisob-kitob cheklari</v>
          </cell>
        </row>
        <row r="959">
          <cell r="A959">
            <v>9</v>
          </cell>
          <cell r="B959">
            <v>214</v>
          </cell>
          <cell r="C959">
            <v>8137</v>
          </cell>
          <cell r="D959">
            <v>904.23</v>
          </cell>
          <cell r="E959">
            <v>0</v>
          </cell>
          <cell r="F959">
            <v>29801.08</v>
          </cell>
          <cell r="H959">
            <v>0</v>
          </cell>
          <cell r="I959">
            <v>0</v>
          </cell>
          <cell r="J959">
            <v>405942</v>
          </cell>
          <cell r="K959">
            <v>0</v>
          </cell>
          <cell r="L959">
            <v>0</v>
          </cell>
          <cell r="M959">
            <v>0</v>
          </cell>
          <cell r="N959">
            <v>405942</v>
          </cell>
          <cell r="O959" t="str">
            <v>Xalq bankning xisob-kitob cheklari</v>
          </cell>
        </row>
        <row r="960">
          <cell r="A960">
            <v>9</v>
          </cell>
          <cell r="B960">
            <v>214</v>
          </cell>
          <cell r="C960">
            <v>8298</v>
          </cell>
          <cell r="D960">
            <v>904.23</v>
          </cell>
          <cell r="E960">
            <v>0</v>
          </cell>
          <cell r="F960">
            <v>29801.08</v>
          </cell>
          <cell r="H960">
            <v>0</v>
          </cell>
          <cell r="I960">
            <v>0</v>
          </cell>
          <cell r="J960">
            <v>194648.95</v>
          </cell>
          <cell r="K960">
            <v>0</v>
          </cell>
          <cell r="L960">
            <v>0</v>
          </cell>
          <cell r="M960">
            <v>0</v>
          </cell>
          <cell r="N960">
            <v>194648.95</v>
          </cell>
          <cell r="O960" t="str">
            <v>Xalq bankning xisob-kitob cheklari</v>
          </cell>
        </row>
        <row r="961">
          <cell r="A961">
            <v>9</v>
          </cell>
          <cell r="B961">
            <v>214</v>
          </cell>
          <cell r="C961">
            <v>8533</v>
          </cell>
          <cell r="D961">
            <v>904.23</v>
          </cell>
          <cell r="E961">
            <v>0</v>
          </cell>
          <cell r="F961">
            <v>29801.08</v>
          </cell>
          <cell r="H961">
            <v>0</v>
          </cell>
          <cell r="I961">
            <v>0</v>
          </cell>
          <cell r="J961">
            <v>61285</v>
          </cell>
          <cell r="K961">
            <v>0</v>
          </cell>
          <cell r="L961">
            <v>0</v>
          </cell>
          <cell r="M961">
            <v>0</v>
          </cell>
          <cell r="N961">
            <v>61285</v>
          </cell>
          <cell r="O961" t="str">
            <v>Xalq bankning xisob-kitob cheklari</v>
          </cell>
        </row>
        <row r="962">
          <cell r="A962">
            <v>9</v>
          </cell>
          <cell r="B962">
            <v>214</v>
          </cell>
          <cell r="C962">
            <v>8659</v>
          </cell>
          <cell r="D962">
            <v>904.23</v>
          </cell>
          <cell r="E962">
            <v>0</v>
          </cell>
          <cell r="F962">
            <v>29801.08</v>
          </cell>
          <cell r="H962">
            <v>0</v>
          </cell>
          <cell r="I962">
            <v>0</v>
          </cell>
          <cell r="J962">
            <v>33158.6</v>
          </cell>
          <cell r="K962">
            <v>27400</v>
          </cell>
          <cell r="L962">
            <v>27400</v>
          </cell>
          <cell r="M962">
            <v>0</v>
          </cell>
          <cell r="N962">
            <v>33158.6</v>
          </cell>
          <cell r="O962" t="str">
            <v>Xalq bankning xisob-kitob cheklari</v>
          </cell>
        </row>
        <row r="963">
          <cell r="A963">
            <v>9</v>
          </cell>
          <cell r="B963">
            <v>214</v>
          </cell>
          <cell r="C963">
            <v>3563</v>
          </cell>
          <cell r="D963">
            <v>904.24</v>
          </cell>
          <cell r="E963">
            <v>21</v>
          </cell>
          <cell r="F963">
            <v>19901</v>
          </cell>
          <cell r="H963">
            <v>1</v>
          </cell>
          <cell r="I963">
            <v>0</v>
          </cell>
          <cell r="J963">
            <v>0</v>
          </cell>
          <cell r="K963">
            <v>33928482</v>
          </cell>
          <cell r="L963">
            <v>33928482</v>
          </cell>
          <cell r="M963">
            <v>0</v>
          </cell>
          <cell r="N963">
            <v>0</v>
          </cell>
          <cell r="O963" t="str">
            <v>Mayda xarajatlar zahirasi</v>
          </cell>
        </row>
        <row r="964">
          <cell r="A964">
            <v>9</v>
          </cell>
          <cell r="B964">
            <v>214</v>
          </cell>
          <cell r="C964">
            <v>7783</v>
          </cell>
          <cell r="D964">
            <v>904.24</v>
          </cell>
          <cell r="E964">
            <v>21</v>
          </cell>
          <cell r="F964">
            <v>19901</v>
          </cell>
          <cell r="H964">
            <v>1</v>
          </cell>
          <cell r="I964">
            <v>12298</v>
          </cell>
          <cell r="J964">
            <v>0</v>
          </cell>
          <cell r="K964">
            <v>0</v>
          </cell>
          <cell r="L964">
            <v>12298</v>
          </cell>
          <cell r="M964">
            <v>0</v>
          </cell>
          <cell r="N964">
            <v>0</v>
          </cell>
          <cell r="O964" t="str">
            <v>Mayda xarajatlar zahirasi</v>
          </cell>
        </row>
        <row r="965">
          <cell r="A965">
            <v>9</v>
          </cell>
          <cell r="B965">
            <v>214</v>
          </cell>
          <cell r="C965">
            <v>7783</v>
          </cell>
          <cell r="D965">
            <v>904.26</v>
          </cell>
          <cell r="E965">
            <v>0</v>
          </cell>
          <cell r="F965">
            <v>19908.009999999998</v>
          </cell>
          <cell r="H965">
            <v>0</v>
          </cell>
          <cell r="I965">
            <v>0</v>
          </cell>
          <cell r="J965">
            <v>0</v>
          </cell>
          <cell r="K965">
            <v>5101.34</v>
          </cell>
          <cell r="L965">
            <v>5101.34</v>
          </cell>
          <cell r="M965">
            <v>0</v>
          </cell>
          <cell r="N965">
            <v>0</v>
          </cell>
          <cell r="O965" t="str">
            <v>Счета к получению-расчеты с сотрудниками банка (преплата по</v>
          </cell>
        </row>
        <row r="966">
          <cell r="A966">
            <v>9</v>
          </cell>
          <cell r="B966">
            <v>214</v>
          </cell>
          <cell r="C966">
            <v>7948</v>
          </cell>
          <cell r="D966">
            <v>904.26</v>
          </cell>
          <cell r="E966">
            <v>0</v>
          </cell>
          <cell r="F966">
            <v>19908.009999999998</v>
          </cell>
          <cell r="H966">
            <v>0</v>
          </cell>
          <cell r="I966">
            <v>0</v>
          </cell>
          <cell r="J966">
            <v>0</v>
          </cell>
          <cell r="K966">
            <v>1926.77</v>
          </cell>
          <cell r="L966">
            <v>1926.77</v>
          </cell>
          <cell r="M966">
            <v>0</v>
          </cell>
          <cell r="N966">
            <v>0</v>
          </cell>
          <cell r="O966" t="str">
            <v>Счета к получению-расчеты с сотрудниками банка (преплата по</v>
          </cell>
        </row>
        <row r="967">
          <cell r="A967">
            <v>9</v>
          </cell>
          <cell r="B967">
            <v>214</v>
          </cell>
          <cell r="C967">
            <v>8137</v>
          </cell>
          <cell r="D967">
            <v>904.26</v>
          </cell>
          <cell r="E967">
            <v>0</v>
          </cell>
          <cell r="F967">
            <v>19908.009999999998</v>
          </cell>
          <cell r="H967">
            <v>0</v>
          </cell>
          <cell r="I967">
            <v>0</v>
          </cell>
          <cell r="J967">
            <v>0</v>
          </cell>
          <cell r="K967">
            <v>19094.939999999999</v>
          </cell>
          <cell r="L967">
            <v>19094.939999999999</v>
          </cell>
          <cell r="M967">
            <v>0</v>
          </cell>
          <cell r="N967">
            <v>0</v>
          </cell>
          <cell r="O967" t="str">
            <v>Счета к получению-расчеты с сотрудниками банка (преплата по</v>
          </cell>
        </row>
        <row r="968">
          <cell r="A968">
            <v>9</v>
          </cell>
          <cell r="B968">
            <v>214</v>
          </cell>
          <cell r="C968">
            <v>8298</v>
          </cell>
          <cell r="D968">
            <v>904.26</v>
          </cell>
          <cell r="E968">
            <v>0</v>
          </cell>
          <cell r="F968">
            <v>19908.009999999998</v>
          </cell>
          <cell r="H968">
            <v>0</v>
          </cell>
          <cell r="I968">
            <v>0</v>
          </cell>
          <cell r="J968">
            <v>0</v>
          </cell>
          <cell r="K968">
            <v>1485</v>
          </cell>
          <cell r="L968">
            <v>1485</v>
          </cell>
          <cell r="M968">
            <v>0</v>
          </cell>
          <cell r="N968">
            <v>0</v>
          </cell>
          <cell r="O968" t="str">
            <v>Счета к получению-расчеты с сотрудниками банка (преплата по</v>
          </cell>
        </row>
        <row r="969">
          <cell r="A969">
            <v>9</v>
          </cell>
          <cell r="B969">
            <v>214</v>
          </cell>
          <cell r="C969">
            <v>8533</v>
          </cell>
          <cell r="D969">
            <v>904.26</v>
          </cell>
          <cell r="E969">
            <v>0</v>
          </cell>
          <cell r="F969">
            <v>19908.009999999998</v>
          </cell>
          <cell r="H969">
            <v>0</v>
          </cell>
          <cell r="I969">
            <v>0</v>
          </cell>
          <cell r="J969">
            <v>0</v>
          </cell>
          <cell r="K969">
            <v>619.33000000000004</v>
          </cell>
          <cell r="L969">
            <v>619.33000000000004</v>
          </cell>
          <cell r="M969">
            <v>0</v>
          </cell>
          <cell r="N969">
            <v>0</v>
          </cell>
          <cell r="O969" t="str">
            <v>Счета к получению-расчеты с сотрудниками банка (преплата по</v>
          </cell>
        </row>
        <row r="970">
          <cell r="A970">
            <v>9</v>
          </cell>
          <cell r="B970">
            <v>214</v>
          </cell>
          <cell r="C970">
            <v>8659</v>
          </cell>
          <cell r="D970">
            <v>904.26</v>
          </cell>
          <cell r="E970">
            <v>0</v>
          </cell>
          <cell r="F970">
            <v>19908.009999999998</v>
          </cell>
          <cell r="H970">
            <v>0</v>
          </cell>
          <cell r="I970">
            <v>0</v>
          </cell>
          <cell r="J970">
            <v>0</v>
          </cell>
          <cell r="K970">
            <v>3232.45</v>
          </cell>
          <cell r="L970">
            <v>3232.45</v>
          </cell>
          <cell r="M970">
            <v>0</v>
          </cell>
          <cell r="N970">
            <v>0</v>
          </cell>
          <cell r="O970" t="str">
            <v>Счета к получению-расчеты с сотрудниками банка (преплата по</v>
          </cell>
        </row>
        <row r="971">
          <cell r="A971">
            <v>9</v>
          </cell>
          <cell r="B971">
            <v>214</v>
          </cell>
          <cell r="C971">
            <v>7783</v>
          </cell>
          <cell r="D971">
            <v>904.28</v>
          </cell>
          <cell r="E971">
            <v>0</v>
          </cell>
          <cell r="F971">
            <v>29801.1</v>
          </cell>
          <cell r="H971">
            <v>0</v>
          </cell>
          <cell r="I971">
            <v>0</v>
          </cell>
          <cell r="J971">
            <v>0</v>
          </cell>
          <cell r="K971">
            <v>39359538.5</v>
          </cell>
          <cell r="L971">
            <v>39359538.5</v>
          </cell>
          <cell r="M971">
            <v>0</v>
          </cell>
          <cell r="N971">
            <v>0</v>
          </cell>
          <cell r="O971" t="str">
            <v>Расчеты с клиентами (Суммы невыданных пособий на детей до 16</v>
          </cell>
        </row>
        <row r="972">
          <cell r="A972">
            <v>9</v>
          </cell>
          <cell r="B972">
            <v>214</v>
          </cell>
          <cell r="C972">
            <v>7948</v>
          </cell>
          <cell r="D972">
            <v>904.28</v>
          </cell>
          <cell r="E972">
            <v>0</v>
          </cell>
          <cell r="F972">
            <v>29801.1</v>
          </cell>
          <cell r="H972">
            <v>0</v>
          </cell>
          <cell r="I972">
            <v>0</v>
          </cell>
          <cell r="J972">
            <v>0</v>
          </cell>
          <cell r="K972">
            <v>104460830.5</v>
          </cell>
          <cell r="L972">
            <v>104460830.5</v>
          </cell>
          <cell r="M972">
            <v>0</v>
          </cell>
          <cell r="N972">
            <v>0</v>
          </cell>
          <cell r="O972" t="str">
            <v>Расчеты с клиентами (Суммы невыданных пособий на детей до 16</v>
          </cell>
        </row>
        <row r="973">
          <cell r="A973">
            <v>9</v>
          </cell>
          <cell r="B973">
            <v>214</v>
          </cell>
          <cell r="C973">
            <v>8533</v>
          </cell>
          <cell r="D973">
            <v>904.28</v>
          </cell>
          <cell r="E973">
            <v>0</v>
          </cell>
          <cell r="F973">
            <v>29801.1</v>
          </cell>
          <cell r="H973">
            <v>0</v>
          </cell>
          <cell r="I973">
            <v>0</v>
          </cell>
          <cell r="J973">
            <v>0</v>
          </cell>
          <cell r="K973">
            <v>1717354</v>
          </cell>
          <cell r="L973">
            <v>1717354</v>
          </cell>
          <cell r="M973">
            <v>0</v>
          </cell>
          <cell r="N973">
            <v>0</v>
          </cell>
          <cell r="O973" t="str">
            <v>Расчеты с клиентами (Суммы невыданных пособий на детей до 16</v>
          </cell>
        </row>
        <row r="974">
          <cell r="A974">
            <v>9</v>
          </cell>
          <cell r="B974">
            <v>214</v>
          </cell>
          <cell r="C974">
            <v>8659</v>
          </cell>
          <cell r="D974">
            <v>904.28</v>
          </cell>
          <cell r="E974">
            <v>0</v>
          </cell>
          <cell r="F974">
            <v>29801.1</v>
          </cell>
          <cell r="H974">
            <v>0</v>
          </cell>
          <cell r="I974">
            <v>0</v>
          </cell>
          <cell r="J974">
            <v>0</v>
          </cell>
          <cell r="K974">
            <v>42610766.5</v>
          </cell>
          <cell r="L974">
            <v>42610766.5</v>
          </cell>
          <cell r="M974">
            <v>0</v>
          </cell>
          <cell r="N974">
            <v>0</v>
          </cell>
          <cell r="O974" t="str">
            <v>Расчеты с клиентами (Суммы невыданных пособий на детей до 16</v>
          </cell>
        </row>
        <row r="975">
          <cell r="A975">
            <v>9</v>
          </cell>
          <cell r="B975">
            <v>214</v>
          </cell>
          <cell r="C975">
            <v>7783</v>
          </cell>
          <cell r="D975">
            <v>904.29</v>
          </cell>
          <cell r="E975">
            <v>0</v>
          </cell>
          <cell r="F975">
            <v>29801.11</v>
          </cell>
          <cell r="H975">
            <v>0</v>
          </cell>
          <cell r="I975">
            <v>0</v>
          </cell>
          <cell r="J975">
            <v>0</v>
          </cell>
          <cell r="K975">
            <v>24893220</v>
          </cell>
          <cell r="L975">
            <v>24893220</v>
          </cell>
          <cell r="M975">
            <v>0</v>
          </cell>
          <cell r="N975">
            <v>0</v>
          </cell>
          <cell r="O975" t="str">
            <v>Расчеты с клиентами (Суммы невыданных пособий матерям с деть</v>
          </cell>
        </row>
        <row r="976">
          <cell r="A976">
            <v>9</v>
          </cell>
          <cell r="B976">
            <v>214</v>
          </cell>
          <cell r="C976">
            <v>7948</v>
          </cell>
          <cell r="D976">
            <v>904.29</v>
          </cell>
          <cell r="E976">
            <v>0</v>
          </cell>
          <cell r="F976">
            <v>29801.11</v>
          </cell>
          <cell r="H976">
            <v>0</v>
          </cell>
          <cell r="I976">
            <v>0</v>
          </cell>
          <cell r="J976">
            <v>0</v>
          </cell>
          <cell r="K976">
            <v>47996985</v>
          </cell>
          <cell r="L976">
            <v>47996985</v>
          </cell>
          <cell r="M976">
            <v>0</v>
          </cell>
          <cell r="N976">
            <v>0</v>
          </cell>
          <cell r="O976" t="str">
            <v>Расчеты с клиентами (Суммы невыданных пособий матерям с деть</v>
          </cell>
        </row>
        <row r="977">
          <cell r="A977">
            <v>9</v>
          </cell>
          <cell r="B977">
            <v>214</v>
          </cell>
          <cell r="C977">
            <v>8002</v>
          </cell>
          <cell r="D977">
            <v>904.29</v>
          </cell>
          <cell r="E977">
            <v>0</v>
          </cell>
          <cell r="F977">
            <v>29801.11</v>
          </cell>
          <cell r="H977">
            <v>0</v>
          </cell>
          <cell r="I977">
            <v>0</v>
          </cell>
          <cell r="J977">
            <v>0</v>
          </cell>
          <cell r="K977">
            <v>19154241</v>
          </cell>
          <cell r="L977">
            <v>19154241</v>
          </cell>
          <cell r="M977">
            <v>0</v>
          </cell>
          <cell r="N977">
            <v>0</v>
          </cell>
          <cell r="O977" t="str">
            <v>Расчеты с клиентами (Суммы невыданных пособий матерям с деть</v>
          </cell>
        </row>
        <row r="978">
          <cell r="A978">
            <v>9</v>
          </cell>
          <cell r="B978">
            <v>214</v>
          </cell>
          <cell r="C978">
            <v>8137</v>
          </cell>
          <cell r="D978">
            <v>904.29</v>
          </cell>
          <cell r="E978">
            <v>0</v>
          </cell>
          <cell r="F978">
            <v>29801.11</v>
          </cell>
          <cell r="H978">
            <v>0</v>
          </cell>
          <cell r="I978">
            <v>0</v>
          </cell>
          <cell r="J978">
            <v>0</v>
          </cell>
          <cell r="K978">
            <v>12695790</v>
          </cell>
          <cell r="L978">
            <v>12695790</v>
          </cell>
          <cell r="M978">
            <v>0</v>
          </cell>
          <cell r="N978">
            <v>0</v>
          </cell>
          <cell r="O978" t="str">
            <v>Расчеты с клиентами (Суммы невыданных пособий матерям с деть</v>
          </cell>
        </row>
        <row r="979">
          <cell r="A979">
            <v>9</v>
          </cell>
          <cell r="B979">
            <v>214</v>
          </cell>
          <cell r="C979">
            <v>8298</v>
          </cell>
          <cell r="D979">
            <v>904.29</v>
          </cell>
          <cell r="E979">
            <v>0</v>
          </cell>
          <cell r="F979">
            <v>29801.11</v>
          </cell>
          <cell r="H979">
            <v>0</v>
          </cell>
          <cell r="I979">
            <v>0</v>
          </cell>
          <cell r="J979">
            <v>0</v>
          </cell>
          <cell r="K979">
            <v>9581814</v>
          </cell>
          <cell r="L979">
            <v>9581814</v>
          </cell>
          <cell r="M979">
            <v>0</v>
          </cell>
          <cell r="N979">
            <v>0</v>
          </cell>
          <cell r="O979" t="str">
            <v>Расчеты с клиентами (Суммы невыданных пособий матерям с деть</v>
          </cell>
        </row>
        <row r="980">
          <cell r="A980">
            <v>9</v>
          </cell>
          <cell r="B980">
            <v>214</v>
          </cell>
          <cell r="C980">
            <v>8533</v>
          </cell>
          <cell r="D980">
            <v>904.29</v>
          </cell>
          <cell r="E980">
            <v>0</v>
          </cell>
          <cell r="F980">
            <v>29801.11</v>
          </cell>
          <cell r="H980">
            <v>0</v>
          </cell>
          <cell r="I980">
            <v>0</v>
          </cell>
          <cell r="J980">
            <v>0</v>
          </cell>
          <cell r="K980">
            <v>3565755</v>
          </cell>
          <cell r="L980">
            <v>3565755</v>
          </cell>
          <cell r="M980">
            <v>0</v>
          </cell>
          <cell r="N980">
            <v>0</v>
          </cell>
          <cell r="O980" t="str">
            <v>Расчеты с клиентами (Суммы невыданных пособий матерям с деть</v>
          </cell>
        </row>
        <row r="981">
          <cell r="A981">
            <v>9</v>
          </cell>
          <cell r="B981">
            <v>214</v>
          </cell>
          <cell r="C981">
            <v>8659</v>
          </cell>
          <cell r="D981">
            <v>904.29</v>
          </cell>
          <cell r="E981">
            <v>0</v>
          </cell>
          <cell r="F981">
            <v>29801.11</v>
          </cell>
          <cell r="H981">
            <v>0</v>
          </cell>
          <cell r="I981">
            <v>0</v>
          </cell>
          <cell r="J981">
            <v>0</v>
          </cell>
          <cell r="K981">
            <v>26411850</v>
          </cell>
          <cell r="L981">
            <v>26411850</v>
          </cell>
          <cell r="M981">
            <v>0</v>
          </cell>
          <cell r="N981">
            <v>0</v>
          </cell>
          <cell r="O981" t="str">
            <v>Расчеты с клиентами (Суммы невыданных пособий матерям с деть</v>
          </cell>
        </row>
        <row r="982">
          <cell r="A982">
            <v>9</v>
          </cell>
          <cell r="B982">
            <v>214</v>
          </cell>
          <cell r="C982">
            <v>214</v>
          </cell>
          <cell r="D982">
            <v>904.32</v>
          </cell>
          <cell r="E982">
            <v>0</v>
          </cell>
          <cell r="F982">
            <v>19909.02</v>
          </cell>
          <cell r="H982">
            <v>0</v>
          </cell>
          <cell r="I982">
            <v>0</v>
          </cell>
          <cell r="J982">
            <v>0</v>
          </cell>
          <cell r="K982">
            <v>594739.18000000005</v>
          </cell>
          <cell r="L982">
            <v>299300.61</v>
          </cell>
          <cell r="M982">
            <v>295438.57</v>
          </cell>
          <cell r="N982">
            <v>0</v>
          </cell>
          <cell r="O982" t="str">
            <v>За товарно-матерал. Ценности и услуги (авансовые платежи)</v>
          </cell>
        </row>
        <row r="983">
          <cell r="A983">
            <v>9</v>
          </cell>
          <cell r="B983">
            <v>214</v>
          </cell>
          <cell r="C983">
            <v>8659</v>
          </cell>
          <cell r="D983">
            <v>904.36</v>
          </cell>
          <cell r="E983">
            <v>0</v>
          </cell>
          <cell r="F983">
            <v>19931</v>
          </cell>
          <cell r="H983">
            <v>0</v>
          </cell>
          <cell r="I983">
            <v>0</v>
          </cell>
          <cell r="J983">
            <v>0</v>
          </cell>
          <cell r="K983">
            <v>3105</v>
          </cell>
          <cell r="L983">
            <v>3105</v>
          </cell>
          <cell r="M983">
            <v>0</v>
          </cell>
          <cell r="N983">
            <v>0</v>
          </cell>
          <cell r="O983" t="str">
            <v>Отсроченные налоги</v>
          </cell>
        </row>
        <row r="984">
          <cell r="A984">
            <v>9</v>
          </cell>
          <cell r="B984">
            <v>214</v>
          </cell>
          <cell r="C984">
            <v>214</v>
          </cell>
          <cell r="D984">
            <v>904.37</v>
          </cell>
          <cell r="E984">
            <v>0</v>
          </cell>
          <cell r="F984">
            <v>19995</v>
          </cell>
          <cell r="H984">
            <v>0</v>
          </cell>
          <cell r="I984">
            <v>0</v>
          </cell>
          <cell r="J984">
            <v>0</v>
          </cell>
          <cell r="K984">
            <v>30680</v>
          </cell>
          <cell r="L984">
            <v>0</v>
          </cell>
          <cell r="M984">
            <v>30680</v>
          </cell>
          <cell r="N984">
            <v>0</v>
          </cell>
          <cell r="O984" t="str">
            <v>Другие активы в процессе судебного разбирательства</v>
          </cell>
        </row>
        <row r="985">
          <cell r="A985">
            <v>9</v>
          </cell>
          <cell r="B985">
            <v>214</v>
          </cell>
          <cell r="C985">
            <v>3563</v>
          </cell>
          <cell r="D985">
            <v>904.37</v>
          </cell>
          <cell r="E985">
            <v>0</v>
          </cell>
          <cell r="F985">
            <v>19995</v>
          </cell>
          <cell r="H985">
            <v>0</v>
          </cell>
          <cell r="I985">
            <v>0</v>
          </cell>
          <cell r="J985">
            <v>0</v>
          </cell>
          <cell r="K985">
            <v>151739.6</v>
          </cell>
          <cell r="L985">
            <v>0</v>
          </cell>
          <cell r="M985">
            <v>151739.6</v>
          </cell>
          <cell r="N985">
            <v>0</v>
          </cell>
          <cell r="O985" t="str">
            <v>Другие активы в процессе судебного разбирательства</v>
          </cell>
        </row>
        <row r="986">
          <cell r="A986">
            <v>9</v>
          </cell>
          <cell r="B986">
            <v>214</v>
          </cell>
          <cell r="C986">
            <v>5996</v>
          </cell>
          <cell r="D986">
            <v>904.37</v>
          </cell>
          <cell r="E986">
            <v>0</v>
          </cell>
          <cell r="F986">
            <v>19995</v>
          </cell>
          <cell r="H986">
            <v>0</v>
          </cell>
          <cell r="I986">
            <v>0</v>
          </cell>
          <cell r="J986">
            <v>0</v>
          </cell>
          <cell r="K986">
            <v>23854</v>
          </cell>
          <cell r="L986">
            <v>0</v>
          </cell>
          <cell r="M986">
            <v>23854</v>
          </cell>
          <cell r="N986">
            <v>0</v>
          </cell>
          <cell r="O986" t="str">
            <v>Другие активы в процессе судебного разбирательства</v>
          </cell>
        </row>
        <row r="987">
          <cell r="A987">
            <v>9</v>
          </cell>
          <cell r="B987">
            <v>214</v>
          </cell>
          <cell r="C987">
            <v>7783</v>
          </cell>
          <cell r="D987">
            <v>904.37</v>
          </cell>
          <cell r="E987">
            <v>0</v>
          </cell>
          <cell r="F987">
            <v>19995</v>
          </cell>
          <cell r="H987">
            <v>0</v>
          </cell>
          <cell r="I987">
            <v>0</v>
          </cell>
          <cell r="J987">
            <v>0</v>
          </cell>
          <cell r="K987">
            <v>159934</v>
          </cell>
          <cell r="L987">
            <v>0</v>
          </cell>
          <cell r="M987">
            <v>159934</v>
          </cell>
          <cell r="N987">
            <v>0</v>
          </cell>
          <cell r="O987" t="str">
            <v>Другие активы в процессе судебного разбирательства</v>
          </cell>
        </row>
        <row r="988">
          <cell r="A988">
            <v>9</v>
          </cell>
          <cell r="B988">
            <v>214</v>
          </cell>
          <cell r="C988">
            <v>214</v>
          </cell>
          <cell r="D988">
            <v>904.39</v>
          </cell>
          <cell r="E988">
            <v>0</v>
          </cell>
          <cell r="F988">
            <v>22422</v>
          </cell>
          <cell r="H988">
            <v>0</v>
          </cell>
          <cell r="I988">
            <v>0</v>
          </cell>
          <cell r="J988">
            <v>0</v>
          </cell>
          <cell r="K988">
            <v>0</v>
          </cell>
          <cell r="L988">
            <v>41330</v>
          </cell>
          <cell r="M988">
            <v>0</v>
          </cell>
          <cell r="N988">
            <v>41330</v>
          </cell>
          <cell r="O988" t="str">
            <v>Начисленные другие налоги и лицензии  к оплате</v>
          </cell>
        </row>
        <row r="989">
          <cell r="A989">
            <v>9</v>
          </cell>
          <cell r="B989">
            <v>214</v>
          </cell>
          <cell r="C989">
            <v>5996</v>
          </cell>
          <cell r="D989">
            <v>904.39</v>
          </cell>
          <cell r="E989">
            <v>0</v>
          </cell>
          <cell r="F989">
            <v>22422</v>
          </cell>
          <cell r="H989">
            <v>0</v>
          </cell>
          <cell r="I989">
            <v>0</v>
          </cell>
          <cell r="J989">
            <v>0</v>
          </cell>
          <cell r="K989">
            <v>0</v>
          </cell>
          <cell r="L989">
            <v>275934.75</v>
          </cell>
          <cell r="M989">
            <v>0</v>
          </cell>
          <cell r="N989">
            <v>275934.75</v>
          </cell>
          <cell r="O989" t="str">
            <v>Начисленные другие налоги и лицензии  к оплате</v>
          </cell>
        </row>
        <row r="990">
          <cell r="A990">
            <v>9</v>
          </cell>
          <cell r="B990">
            <v>214</v>
          </cell>
          <cell r="C990">
            <v>7783</v>
          </cell>
          <cell r="D990">
            <v>904.39</v>
          </cell>
          <cell r="E990">
            <v>0</v>
          </cell>
          <cell r="F990">
            <v>22422</v>
          </cell>
          <cell r="H990">
            <v>0</v>
          </cell>
          <cell r="I990">
            <v>0</v>
          </cell>
          <cell r="J990">
            <v>0</v>
          </cell>
          <cell r="K990">
            <v>0</v>
          </cell>
          <cell r="L990">
            <v>25126.95</v>
          </cell>
          <cell r="M990">
            <v>0</v>
          </cell>
          <cell r="N990">
            <v>25126.95</v>
          </cell>
          <cell r="O990" t="str">
            <v>Начисленные другие налоги и лицензии  к оплате</v>
          </cell>
        </row>
        <row r="991">
          <cell r="A991">
            <v>9</v>
          </cell>
          <cell r="B991">
            <v>214</v>
          </cell>
          <cell r="C991">
            <v>7845</v>
          </cell>
          <cell r="D991">
            <v>904.39</v>
          </cell>
          <cell r="E991">
            <v>0</v>
          </cell>
          <cell r="F991">
            <v>22422</v>
          </cell>
          <cell r="H991">
            <v>0</v>
          </cell>
          <cell r="I991">
            <v>0</v>
          </cell>
          <cell r="J991">
            <v>0</v>
          </cell>
          <cell r="K991">
            <v>8451.2800000000007</v>
          </cell>
          <cell r="L991">
            <v>15317.96</v>
          </cell>
          <cell r="M991">
            <v>0</v>
          </cell>
          <cell r="N991">
            <v>6866.68</v>
          </cell>
          <cell r="O991" t="str">
            <v>Начисленные другие налоги и лицензии  к оплате</v>
          </cell>
        </row>
        <row r="992">
          <cell r="A992">
            <v>9</v>
          </cell>
          <cell r="B992">
            <v>214</v>
          </cell>
          <cell r="C992">
            <v>7948</v>
          </cell>
          <cell r="D992">
            <v>904.39</v>
          </cell>
          <cell r="E992">
            <v>0</v>
          </cell>
          <cell r="F992">
            <v>22422</v>
          </cell>
          <cell r="H992">
            <v>0</v>
          </cell>
          <cell r="I992">
            <v>0</v>
          </cell>
          <cell r="J992">
            <v>0</v>
          </cell>
          <cell r="K992">
            <v>144465.13</v>
          </cell>
          <cell r="L992">
            <v>151408.43</v>
          </cell>
          <cell r="M992">
            <v>0</v>
          </cell>
          <cell r="N992">
            <v>6943.3</v>
          </cell>
          <cell r="O992" t="str">
            <v>Начисленные другие налоги и лицензии  к оплате</v>
          </cell>
        </row>
        <row r="993">
          <cell r="A993">
            <v>9</v>
          </cell>
          <cell r="B993">
            <v>214</v>
          </cell>
          <cell r="C993">
            <v>8002</v>
          </cell>
          <cell r="D993">
            <v>904.39</v>
          </cell>
          <cell r="E993">
            <v>0</v>
          </cell>
          <cell r="F993">
            <v>22422</v>
          </cell>
          <cell r="H993">
            <v>0</v>
          </cell>
          <cell r="I993">
            <v>0</v>
          </cell>
          <cell r="J993">
            <v>0</v>
          </cell>
          <cell r="K993">
            <v>0</v>
          </cell>
          <cell r="L993">
            <v>7002.45</v>
          </cell>
          <cell r="M993">
            <v>0</v>
          </cell>
          <cell r="N993">
            <v>7002.45</v>
          </cell>
          <cell r="O993" t="str">
            <v>Начисленные другие налоги и лицензии  к оплате</v>
          </cell>
        </row>
        <row r="994">
          <cell r="A994">
            <v>9</v>
          </cell>
          <cell r="B994">
            <v>214</v>
          </cell>
          <cell r="C994">
            <v>8104</v>
          </cell>
          <cell r="D994">
            <v>904.39</v>
          </cell>
          <cell r="E994">
            <v>0</v>
          </cell>
          <cell r="F994">
            <v>22422</v>
          </cell>
          <cell r="H994">
            <v>0</v>
          </cell>
          <cell r="I994">
            <v>0</v>
          </cell>
          <cell r="J994">
            <v>0</v>
          </cell>
          <cell r="K994">
            <v>0</v>
          </cell>
          <cell r="L994">
            <v>98749.78</v>
          </cell>
          <cell r="M994">
            <v>0</v>
          </cell>
          <cell r="N994">
            <v>98749.78</v>
          </cell>
          <cell r="O994" t="str">
            <v>Начисленные другие налоги и лицензии  к оплате</v>
          </cell>
        </row>
        <row r="995">
          <cell r="A995">
            <v>9</v>
          </cell>
          <cell r="B995">
            <v>214</v>
          </cell>
          <cell r="C995">
            <v>8137</v>
          </cell>
          <cell r="D995">
            <v>904.39</v>
          </cell>
          <cell r="E995">
            <v>0</v>
          </cell>
          <cell r="F995">
            <v>22422</v>
          </cell>
          <cell r="H995">
            <v>0</v>
          </cell>
          <cell r="I995">
            <v>0</v>
          </cell>
          <cell r="J995">
            <v>0</v>
          </cell>
          <cell r="K995">
            <v>2826</v>
          </cell>
          <cell r="L995">
            <v>8746</v>
          </cell>
          <cell r="M995">
            <v>0</v>
          </cell>
          <cell r="N995">
            <v>5920</v>
          </cell>
          <cell r="O995" t="str">
            <v>Начисленные другие налоги и лицензии  к оплате</v>
          </cell>
        </row>
        <row r="996">
          <cell r="A996">
            <v>9</v>
          </cell>
          <cell r="B996">
            <v>214</v>
          </cell>
          <cell r="C996">
            <v>8298</v>
          </cell>
          <cell r="D996">
            <v>904.39</v>
          </cell>
          <cell r="E996">
            <v>0</v>
          </cell>
          <cell r="F996">
            <v>22422</v>
          </cell>
          <cell r="H996">
            <v>0</v>
          </cell>
          <cell r="I996">
            <v>0</v>
          </cell>
          <cell r="J996">
            <v>0</v>
          </cell>
          <cell r="K996">
            <v>0</v>
          </cell>
          <cell r="L996">
            <v>17096.91</v>
          </cell>
          <cell r="M996">
            <v>0</v>
          </cell>
          <cell r="N996">
            <v>17096.91</v>
          </cell>
          <cell r="O996" t="str">
            <v>Начисленные другие налоги и лицензии  к оплате</v>
          </cell>
        </row>
        <row r="997">
          <cell r="A997">
            <v>9</v>
          </cell>
          <cell r="B997">
            <v>214</v>
          </cell>
          <cell r="C997">
            <v>8533</v>
          </cell>
          <cell r="D997">
            <v>904.39</v>
          </cell>
          <cell r="E997">
            <v>0</v>
          </cell>
          <cell r="F997">
            <v>22422</v>
          </cell>
          <cell r="H997">
            <v>0</v>
          </cell>
          <cell r="I997">
            <v>0</v>
          </cell>
          <cell r="J997">
            <v>0</v>
          </cell>
          <cell r="K997">
            <v>1437.85</v>
          </cell>
          <cell r="L997">
            <v>4168.38</v>
          </cell>
          <cell r="M997">
            <v>0</v>
          </cell>
          <cell r="N997">
            <v>2730.53</v>
          </cell>
          <cell r="O997" t="str">
            <v>Начисленные другие налоги и лицензии  к оплате</v>
          </cell>
        </row>
        <row r="998">
          <cell r="A998">
            <v>9</v>
          </cell>
          <cell r="B998">
            <v>214</v>
          </cell>
          <cell r="C998">
            <v>8659</v>
          </cell>
          <cell r="D998">
            <v>904.39</v>
          </cell>
          <cell r="E998">
            <v>0</v>
          </cell>
          <cell r="F998">
            <v>22422</v>
          </cell>
          <cell r="H998">
            <v>0</v>
          </cell>
          <cell r="I998">
            <v>0</v>
          </cell>
          <cell r="J998">
            <v>0</v>
          </cell>
          <cell r="K998">
            <v>3105</v>
          </cell>
          <cell r="L998">
            <v>10954</v>
          </cell>
          <cell r="M998">
            <v>0</v>
          </cell>
          <cell r="N998">
            <v>7849</v>
          </cell>
          <cell r="O998" t="str">
            <v>Начисленные другие налоги и лицензии  к оплате</v>
          </cell>
        </row>
        <row r="999">
          <cell r="A999">
            <v>9</v>
          </cell>
          <cell r="B999">
            <v>214</v>
          </cell>
          <cell r="C999">
            <v>214</v>
          </cell>
          <cell r="D999">
            <v>904.42</v>
          </cell>
          <cell r="E999">
            <v>0</v>
          </cell>
          <cell r="F999">
            <v>29802.01</v>
          </cell>
          <cell r="H999">
            <v>0</v>
          </cell>
          <cell r="I999">
            <v>0</v>
          </cell>
          <cell r="J999">
            <v>0</v>
          </cell>
          <cell r="K999">
            <v>152714.63</v>
          </cell>
          <cell r="L999">
            <v>250074.61</v>
          </cell>
          <cell r="M999">
            <v>0</v>
          </cell>
          <cell r="N999">
            <v>97359.98</v>
          </cell>
          <cell r="O999" t="str">
            <v>счета к оплате за ТМЦ и услуги аванс.платежиот покуп.и заказ</v>
          </cell>
        </row>
        <row r="1000">
          <cell r="A1000">
            <v>9</v>
          </cell>
          <cell r="B1000">
            <v>214</v>
          </cell>
          <cell r="C1000">
            <v>7783</v>
          </cell>
          <cell r="D1000">
            <v>904.44</v>
          </cell>
          <cell r="E1000">
            <v>0</v>
          </cell>
          <cell r="F1000">
            <v>29803</v>
          </cell>
          <cell r="H1000">
            <v>0</v>
          </cell>
          <cell r="I1000">
            <v>0</v>
          </cell>
          <cell r="J1000">
            <v>0</v>
          </cell>
          <cell r="K1000">
            <v>0</v>
          </cell>
          <cell r="L1000">
            <v>251.7</v>
          </cell>
          <cell r="M1000">
            <v>0</v>
          </cell>
          <cell r="N1000">
            <v>251.7</v>
          </cell>
          <cell r="O1000" t="str">
            <v>Счета к оплате - расчеты с сотрудниками</v>
          </cell>
        </row>
        <row r="1001">
          <cell r="A1001">
            <v>9</v>
          </cell>
          <cell r="B1001">
            <v>214</v>
          </cell>
          <cell r="C1001">
            <v>8002</v>
          </cell>
          <cell r="D1001">
            <v>904.44</v>
          </cell>
          <cell r="E1001">
            <v>0</v>
          </cell>
          <cell r="F1001">
            <v>29803</v>
          </cell>
          <cell r="H1001">
            <v>0</v>
          </cell>
          <cell r="I1001">
            <v>0</v>
          </cell>
          <cell r="J1001">
            <v>0</v>
          </cell>
          <cell r="K1001">
            <v>0</v>
          </cell>
          <cell r="L1001">
            <v>18900</v>
          </cell>
          <cell r="M1001">
            <v>0</v>
          </cell>
          <cell r="N1001">
            <v>18900</v>
          </cell>
          <cell r="O1001" t="str">
            <v>Счета к оплате - расчеты с сотрудниками</v>
          </cell>
        </row>
        <row r="1002">
          <cell r="A1002">
            <v>9</v>
          </cell>
          <cell r="B1002">
            <v>214</v>
          </cell>
          <cell r="C1002">
            <v>8137</v>
          </cell>
          <cell r="D1002">
            <v>904.44</v>
          </cell>
          <cell r="E1002">
            <v>0</v>
          </cell>
          <cell r="F1002">
            <v>29803</v>
          </cell>
          <cell r="H1002">
            <v>0</v>
          </cell>
          <cell r="I1002">
            <v>0</v>
          </cell>
          <cell r="J1002">
            <v>0</v>
          </cell>
          <cell r="K1002">
            <v>21730.799999999999</v>
          </cell>
          <cell r="L1002">
            <v>21730.799999999999</v>
          </cell>
          <cell r="M1002">
            <v>0</v>
          </cell>
          <cell r="N1002">
            <v>0</v>
          </cell>
          <cell r="O1002" t="str">
            <v>Счета к оплате - расчеты с сотрудниками</v>
          </cell>
        </row>
        <row r="1003">
          <cell r="A1003">
            <v>9</v>
          </cell>
          <cell r="B1003">
            <v>214</v>
          </cell>
          <cell r="C1003">
            <v>8298</v>
          </cell>
          <cell r="D1003">
            <v>904.44</v>
          </cell>
          <cell r="E1003">
            <v>0</v>
          </cell>
          <cell r="F1003">
            <v>29803</v>
          </cell>
          <cell r="H1003">
            <v>0</v>
          </cell>
          <cell r="I1003">
            <v>0</v>
          </cell>
          <cell r="J1003">
            <v>0</v>
          </cell>
          <cell r="K1003">
            <v>0</v>
          </cell>
          <cell r="L1003">
            <v>6929</v>
          </cell>
          <cell r="M1003">
            <v>0</v>
          </cell>
          <cell r="N1003">
            <v>6929</v>
          </cell>
          <cell r="O1003" t="str">
            <v>Счета к оплате - расчеты с сотрудниками</v>
          </cell>
        </row>
        <row r="1004">
          <cell r="A1004">
            <v>9</v>
          </cell>
          <cell r="B1004">
            <v>214</v>
          </cell>
          <cell r="C1004">
            <v>8659</v>
          </cell>
          <cell r="D1004">
            <v>904.44</v>
          </cell>
          <cell r="E1004">
            <v>0</v>
          </cell>
          <cell r="F1004">
            <v>29803</v>
          </cell>
          <cell r="H1004">
            <v>0</v>
          </cell>
          <cell r="I1004">
            <v>0</v>
          </cell>
          <cell r="J1004">
            <v>0</v>
          </cell>
          <cell r="K1004">
            <v>79314.89</v>
          </cell>
          <cell r="L1004">
            <v>79314.89</v>
          </cell>
          <cell r="M1004">
            <v>0</v>
          </cell>
          <cell r="N1004">
            <v>0</v>
          </cell>
          <cell r="O1004" t="str">
            <v>Счета к оплате - расчеты с сотрудниками</v>
          </cell>
        </row>
        <row r="1005">
          <cell r="A1005">
            <v>9</v>
          </cell>
          <cell r="B1005">
            <v>214</v>
          </cell>
          <cell r="C1005">
            <v>214</v>
          </cell>
          <cell r="D1005">
            <v>904.99</v>
          </cell>
          <cell r="E1005">
            <v>21</v>
          </cell>
          <cell r="F1005">
            <v>19997.990000000002</v>
          </cell>
          <cell r="H1005">
            <v>1</v>
          </cell>
          <cell r="I1005">
            <v>0</v>
          </cell>
          <cell r="J1005">
            <v>0</v>
          </cell>
          <cell r="K1005">
            <v>1394807.92</v>
          </cell>
          <cell r="L1005">
            <v>1394807.92</v>
          </cell>
          <cell r="M1005">
            <v>0</v>
          </cell>
          <cell r="N1005">
            <v>0</v>
          </cell>
          <cell r="O1005" t="str">
            <v>Boshqa aktivlar</v>
          </cell>
        </row>
        <row r="1006">
          <cell r="A1006">
            <v>9</v>
          </cell>
          <cell r="B1006">
            <v>214</v>
          </cell>
          <cell r="C1006">
            <v>3563</v>
          </cell>
          <cell r="D1006">
            <v>904.99</v>
          </cell>
          <cell r="E1006">
            <v>21</v>
          </cell>
          <cell r="F1006">
            <v>19997.990000000002</v>
          </cell>
          <cell r="H1006">
            <v>1</v>
          </cell>
          <cell r="I1006">
            <v>0</v>
          </cell>
          <cell r="J1006">
            <v>0</v>
          </cell>
          <cell r="K1006">
            <v>198370</v>
          </cell>
          <cell r="L1006">
            <v>0</v>
          </cell>
          <cell r="M1006">
            <v>198370</v>
          </cell>
          <cell r="N1006">
            <v>0</v>
          </cell>
          <cell r="O1006" t="str">
            <v>Boshqa aktivlar</v>
          </cell>
        </row>
        <row r="1007">
          <cell r="A1007">
            <v>9</v>
          </cell>
          <cell r="B1007">
            <v>214</v>
          </cell>
          <cell r="C1007">
            <v>214</v>
          </cell>
          <cell r="D1007">
            <v>920</v>
          </cell>
          <cell r="E1007">
            <v>22</v>
          </cell>
          <cell r="F1007">
            <v>16509</v>
          </cell>
          <cell r="H1007">
            <v>1</v>
          </cell>
          <cell r="I1007">
            <v>458401</v>
          </cell>
          <cell r="J1007">
            <v>0</v>
          </cell>
          <cell r="K1007">
            <v>60000</v>
          </cell>
          <cell r="L1007">
            <v>49128</v>
          </cell>
          <cell r="M1007">
            <v>469273</v>
          </cell>
          <cell r="N1007">
            <v>0</v>
          </cell>
          <cell r="O1007" t="str">
            <v>Bank inshoatlari</v>
          </cell>
        </row>
        <row r="1008">
          <cell r="A1008">
            <v>9</v>
          </cell>
          <cell r="B1008">
            <v>214</v>
          </cell>
          <cell r="C1008">
            <v>3563</v>
          </cell>
          <cell r="D1008">
            <v>920</v>
          </cell>
          <cell r="E1008">
            <v>22</v>
          </cell>
          <cell r="F1008">
            <v>16509</v>
          </cell>
          <cell r="H1008">
            <v>1</v>
          </cell>
          <cell r="I1008">
            <v>204350</v>
          </cell>
          <cell r="J1008">
            <v>0</v>
          </cell>
          <cell r="K1008">
            <v>0</v>
          </cell>
          <cell r="L1008">
            <v>0</v>
          </cell>
          <cell r="M1008">
            <v>204350</v>
          </cell>
          <cell r="N1008">
            <v>0</v>
          </cell>
          <cell r="O1008" t="str">
            <v>Bank inshoatlari</v>
          </cell>
        </row>
        <row r="1009">
          <cell r="A1009">
            <v>9</v>
          </cell>
          <cell r="B1009">
            <v>214</v>
          </cell>
          <cell r="C1009">
            <v>5996</v>
          </cell>
          <cell r="D1009">
            <v>920</v>
          </cell>
          <cell r="E1009">
            <v>22</v>
          </cell>
          <cell r="F1009">
            <v>16509</v>
          </cell>
          <cell r="H1009">
            <v>1</v>
          </cell>
          <cell r="I1009">
            <v>7605</v>
          </cell>
          <cell r="J1009">
            <v>0</v>
          </cell>
          <cell r="K1009">
            <v>0</v>
          </cell>
          <cell r="L1009">
            <v>0</v>
          </cell>
          <cell r="M1009">
            <v>7605</v>
          </cell>
          <cell r="N1009">
            <v>0</v>
          </cell>
          <cell r="O1009" t="str">
            <v>Bank inshoatlari</v>
          </cell>
        </row>
        <row r="1010">
          <cell r="A1010">
            <v>9</v>
          </cell>
          <cell r="B1010">
            <v>214</v>
          </cell>
          <cell r="C1010">
            <v>7783</v>
          </cell>
          <cell r="D1010">
            <v>920</v>
          </cell>
          <cell r="E1010">
            <v>22</v>
          </cell>
          <cell r="F1010">
            <v>16509</v>
          </cell>
          <cell r="H1010">
            <v>1</v>
          </cell>
          <cell r="I1010">
            <v>543283</v>
          </cell>
          <cell r="J1010">
            <v>0</v>
          </cell>
          <cell r="K1010">
            <v>0</v>
          </cell>
          <cell r="L1010">
            <v>0</v>
          </cell>
          <cell r="M1010">
            <v>543283</v>
          </cell>
          <cell r="N1010">
            <v>0</v>
          </cell>
          <cell r="O1010" t="str">
            <v>Bank inshoatlari</v>
          </cell>
        </row>
        <row r="1011">
          <cell r="A1011">
            <v>9</v>
          </cell>
          <cell r="B1011">
            <v>214</v>
          </cell>
          <cell r="C1011">
            <v>7845</v>
          </cell>
          <cell r="D1011">
            <v>920</v>
          </cell>
          <cell r="E1011">
            <v>22</v>
          </cell>
          <cell r="F1011">
            <v>16509</v>
          </cell>
          <cell r="H1011">
            <v>1</v>
          </cell>
          <cell r="I1011">
            <v>3234440.67</v>
          </cell>
          <cell r="J1011">
            <v>0</v>
          </cell>
          <cell r="K1011">
            <v>0</v>
          </cell>
          <cell r="L1011">
            <v>0</v>
          </cell>
          <cell r="M1011">
            <v>3234440.67</v>
          </cell>
          <cell r="N1011">
            <v>0</v>
          </cell>
          <cell r="O1011" t="str">
            <v>Bank inshoatlari</v>
          </cell>
        </row>
        <row r="1012">
          <cell r="A1012">
            <v>9</v>
          </cell>
          <cell r="B1012">
            <v>214</v>
          </cell>
          <cell r="C1012">
            <v>7948</v>
          </cell>
          <cell r="D1012">
            <v>920</v>
          </cell>
          <cell r="E1012">
            <v>22</v>
          </cell>
          <cell r="F1012">
            <v>16509</v>
          </cell>
          <cell r="H1012">
            <v>1</v>
          </cell>
          <cell r="I1012">
            <v>74027</v>
          </cell>
          <cell r="J1012">
            <v>0</v>
          </cell>
          <cell r="K1012">
            <v>0</v>
          </cell>
          <cell r="L1012">
            <v>0</v>
          </cell>
          <cell r="M1012">
            <v>74027</v>
          </cell>
          <cell r="N1012">
            <v>0</v>
          </cell>
          <cell r="O1012" t="str">
            <v>Bank inshoatlari</v>
          </cell>
        </row>
        <row r="1013">
          <cell r="A1013">
            <v>9</v>
          </cell>
          <cell r="B1013">
            <v>214</v>
          </cell>
          <cell r="C1013">
            <v>8104</v>
          </cell>
          <cell r="D1013">
            <v>920</v>
          </cell>
          <cell r="E1013">
            <v>22</v>
          </cell>
          <cell r="F1013">
            <v>16509</v>
          </cell>
          <cell r="H1013">
            <v>1</v>
          </cell>
          <cell r="I1013">
            <v>94289</v>
          </cell>
          <cell r="J1013">
            <v>0</v>
          </cell>
          <cell r="K1013">
            <v>0</v>
          </cell>
          <cell r="L1013">
            <v>0</v>
          </cell>
          <cell r="M1013">
            <v>94289</v>
          </cell>
          <cell r="N1013">
            <v>0</v>
          </cell>
          <cell r="O1013" t="str">
            <v>Bank inshoatlari</v>
          </cell>
        </row>
        <row r="1014">
          <cell r="A1014">
            <v>9</v>
          </cell>
          <cell r="B1014">
            <v>214</v>
          </cell>
          <cell r="C1014">
            <v>8137</v>
          </cell>
          <cell r="D1014">
            <v>920</v>
          </cell>
          <cell r="E1014">
            <v>22</v>
          </cell>
          <cell r="F1014">
            <v>16509</v>
          </cell>
          <cell r="H1014">
            <v>1</v>
          </cell>
          <cell r="I1014">
            <v>1398420</v>
          </cell>
          <cell r="J1014">
            <v>0</v>
          </cell>
          <cell r="K1014">
            <v>0</v>
          </cell>
          <cell r="L1014">
            <v>0</v>
          </cell>
          <cell r="M1014">
            <v>1398420</v>
          </cell>
          <cell r="N1014">
            <v>0</v>
          </cell>
          <cell r="O1014" t="str">
            <v>Bank inshoatlari</v>
          </cell>
        </row>
        <row r="1015">
          <cell r="A1015">
            <v>9</v>
          </cell>
          <cell r="B1015">
            <v>214</v>
          </cell>
          <cell r="C1015">
            <v>8298</v>
          </cell>
          <cell r="D1015">
            <v>920</v>
          </cell>
          <cell r="E1015">
            <v>22</v>
          </cell>
          <cell r="F1015">
            <v>16509</v>
          </cell>
          <cell r="H1015">
            <v>1</v>
          </cell>
          <cell r="I1015">
            <v>0</v>
          </cell>
          <cell r="J1015">
            <v>0</v>
          </cell>
          <cell r="K1015">
            <v>9504975</v>
          </cell>
          <cell r="L1015">
            <v>0</v>
          </cell>
          <cell r="M1015">
            <v>9504975</v>
          </cell>
          <cell r="N1015">
            <v>0</v>
          </cell>
          <cell r="O1015" t="str">
            <v>Bank inshoatlari</v>
          </cell>
        </row>
        <row r="1016">
          <cell r="A1016">
            <v>9</v>
          </cell>
          <cell r="B1016">
            <v>214</v>
          </cell>
          <cell r="C1016">
            <v>8659</v>
          </cell>
          <cell r="D1016">
            <v>920</v>
          </cell>
          <cell r="E1016">
            <v>22</v>
          </cell>
          <cell r="F1016">
            <v>16509</v>
          </cell>
          <cell r="H1016">
            <v>1</v>
          </cell>
          <cell r="I1016">
            <v>32400</v>
          </cell>
          <cell r="J1016">
            <v>0</v>
          </cell>
          <cell r="K1016">
            <v>2353100</v>
          </cell>
          <cell r="L1016">
            <v>2353100</v>
          </cell>
          <cell r="M1016">
            <v>32400</v>
          </cell>
          <cell r="N1016">
            <v>0</v>
          </cell>
          <cell r="O1016" t="str">
            <v>Bank inshoatlari</v>
          </cell>
        </row>
        <row r="1017">
          <cell r="A1017">
            <v>9</v>
          </cell>
          <cell r="B1017">
            <v>214</v>
          </cell>
          <cell r="C1017">
            <v>214</v>
          </cell>
          <cell r="D1017">
            <v>921.01</v>
          </cell>
          <cell r="E1017">
            <v>22</v>
          </cell>
          <cell r="F1017">
            <v>16529</v>
          </cell>
          <cell r="H1017">
            <v>1</v>
          </cell>
          <cell r="I1017">
            <v>184212</v>
          </cell>
          <cell r="J1017">
            <v>0</v>
          </cell>
          <cell r="K1017">
            <v>0</v>
          </cell>
          <cell r="L1017">
            <v>0</v>
          </cell>
          <cell r="M1017">
            <v>184212</v>
          </cell>
          <cell r="N1017">
            <v>0</v>
          </cell>
          <cell r="O1017" t="str">
            <v>Transport vositalari</v>
          </cell>
        </row>
        <row r="1018">
          <cell r="A1018">
            <v>9</v>
          </cell>
          <cell r="B1018">
            <v>214</v>
          </cell>
          <cell r="C1018">
            <v>3563</v>
          </cell>
          <cell r="D1018">
            <v>921.01</v>
          </cell>
          <cell r="E1018">
            <v>22</v>
          </cell>
          <cell r="F1018">
            <v>16529</v>
          </cell>
          <cell r="H1018">
            <v>1</v>
          </cell>
          <cell r="I1018">
            <v>1430650</v>
          </cell>
          <cell r="J1018">
            <v>0</v>
          </cell>
          <cell r="K1018">
            <v>60000</v>
          </cell>
          <cell r="L1018">
            <v>0</v>
          </cell>
          <cell r="M1018">
            <v>1490650</v>
          </cell>
          <cell r="N1018">
            <v>0</v>
          </cell>
          <cell r="O1018" t="str">
            <v>Transport vositalari</v>
          </cell>
        </row>
        <row r="1019">
          <cell r="A1019">
            <v>9</v>
          </cell>
          <cell r="B1019">
            <v>214</v>
          </cell>
          <cell r="C1019">
            <v>5996</v>
          </cell>
          <cell r="D1019">
            <v>921.01</v>
          </cell>
          <cell r="E1019">
            <v>22</v>
          </cell>
          <cell r="F1019">
            <v>16529</v>
          </cell>
          <cell r="H1019">
            <v>1</v>
          </cell>
          <cell r="I1019">
            <v>700338</v>
          </cell>
          <cell r="J1019">
            <v>0</v>
          </cell>
          <cell r="K1019">
            <v>0</v>
          </cell>
          <cell r="L1019">
            <v>2112</v>
          </cell>
          <cell r="M1019">
            <v>698226</v>
          </cell>
          <cell r="N1019">
            <v>0</v>
          </cell>
          <cell r="O1019" t="str">
            <v>Transport vositalari</v>
          </cell>
        </row>
        <row r="1020">
          <cell r="A1020">
            <v>9</v>
          </cell>
          <cell r="B1020">
            <v>214</v>
          </cell>
          <cell r="C1020">
            <v>7783</v>
          </cell>
          <cell r="D1020">
            <v>921.01</v>
          </cell>
          <cell r="E1020">
            <v>22</v>
          </cell>
          <cell r="F1020">
            <v>16529</v>
          </cell>
          <cell r="H1020">
            <v>1</v>
          </cell>
          <cell r="I1020">
            <v>572026</v>
          </cell>
          <cell r="J1020">
            <v>0</v>
          </cell>
          <cell r="K1020">
            <v>0</v>
          </cell>
          <cell r="L1020">
            <v>0</v>
          </cell>
          <cell r="M1020">
            <v>572026</v>
          </cell>
          <cell r="N1020">
            <v>0</v>
          </cell>
          <cell r="O1020" t="str">
            <v>Transport vositalari</v>
          </cell>
        </row>
        <row r="1021">
          <cell r="A1021">
            <v>9</v>
          </cell>
          <cell r="B1021">
            <v>214</v>
          </cell>
          <cell r="C1021">
            <v>7948</v>
          </cell>
          <cell r="D1021">
            <v>921.01</v>
          </cell>
          <cell r="E1021">
            <v>22</v>
          </cell>
          <cell r="F1021">
            <v>16529</v>
          </cell>
          <cell r="H1021">
            <v>1</v>
          </cell>
          <cell r="I1021">
            <v>703956</v>
          </cell>
          <cell r="J1021">
            <v>0</v>
          </cell>
          <cell r="K1021">
            <v>0</v>
          </cell>
          <cell r="L1021">
            <v>0</v>
          </cell>
          <cell r="M1021">
            <v>703956</v>
          </cell>
          <cell r="N1021">
            <v>0</v>
          </cell>
          <cell r="O1021" t="str">
            <v>Transport vositalari</v>
          </cell>
        </row>
        <row r="1022">
          <cell r="A1022">
            <v>9</v>
          </cell>
          <cell r="B1022">
            <v>214</v>
          </cell>
          <cell r="C1022">
            <v>8104</v>
          </cell>
          <cell r="D1022">
            <v>921.01</v>
          </cell>
          <cell r="E1022">
            <v>22</v>
          </cell>
          <cell r="F1022">
            <v>16529</v>
          </cell>
          <cell r="H1022">
            <v>1</v>
          </cell>
          <cell r="I1022">
            <v>338280</v>
          </cell>
          <cell r="J1022">
            <v>0</v>
          </cell>
          <cell r="K1022">
            <v>0</v>
          </cell>
          <cell r="L1022">
            <v>0</v>
          </cell>
          <cell r="M1022">
            <v>338280</v>
          </cell>
          <cell r="N1022">
            <v>0</v>
          </cell>
          <cell r="O1022" t="str">
            <v>Transport vositalari</v>
          </cell>
        </row>
        <row r="1023">
          <cell r="A1023">
            <v>9</v>
          </cell>
          <cell r="B1023">
            <v>214</v>
          </cell>
          <cell r="C1023">
            <v>8298</v>
          </cell>
          <cell r="D1023">
            <v>921.01</v>
          </cell>
          <cell r="E1023">
            <v>22</v>
          </cell>
          <cell r="F1023">
            <v>16529</v>
          </cell>
          <cell r="H1023">
            <v>1</v>
          </cell>
          <cell r="I1023">
            <v>371111</v>
          </cell>
          <cell r="J1023">
            <v>0</v>
          </cell>
          <cell r="K1023">
            <v>0</v>
          </cell>
          <cell r="L1023">
            <v>0</v>
          </cell>
          <cell r="M1023">
            <v>371111</v>
          </cell>
          <cell r="N1023">
            <v>0</v>
          </cell>
          <cell r="O1023" t="str">
            <v>Transport vositalari</v>
          </cell>
        </row>
        <row r="1024">
          <cell r="A1024">
            <v>9</v>
          </cell>
          <cell r="B1024">
            <v>214</v>
          </cell>
          <cell r="C1024">
            <v>8659</v>
          </cell>
          <cell r="D1024">
            <v>921.01</v>
          </cell>
          <cell r="E1024">
            <v>22</v>
          </cell>
          <cell r="F1024">
            <v>16529</v>
          </cell>
          <cell r="H1024">
            <v>1</v>
          </cell>
          <cell r="I1024">
            <v>340788</v>
          </cell>
          <cell r="J1024">
            <v>0</v>
          </cell>
          <cell r="K1024">
            <v>0</v>
          </cell>
          <cell r="L1024">
            <v>4296</v>
          </cell>
          <cell r="M1024">
            <v>336492</v>
          </cell>
          <cell r="N1024">
            <v>0</v>
          </cell>
          <cell r="O1024" t="str">
            <v>Transport vositalari</v>
          </cell>
        </row>
        <row r="1025">
          <cell r="A1025">
            <v>9</v>
          </cell>
          <cell r="B1025">
            <v>214</v>
          </cell>
          <cell r="C1025">
            <v>214</v>
          </cell>
          <cell r="D1025">
            <v>921.02</v>
          </cell>
          <cell r="E1025">
            <v>22</v>
          </cell>
          <cell r="F1025">
            <v>16535</v>
          </cell>
          <cell r="H1025">
            <v>1</v>
          </cell>
          <cell r="I1025">
            <v>3394212</v>
          </cell>
          <cell r="J1025">
            <v>0</v>
          </cell>
          <cell r="K1025">
            <v>150489.35999999999</v>
          </cell>
          <cell r="L1025">
            <v>32951</v>
          </cell>
          <cell r="M1025">
            <v>3511750.36</v>
          </cell>
          <cell r="N1025">
            <v>0</v>
          </cell>
          <cell r="O1025" t="str">
            <v>Mebel, uskunalar va jixozlar</v>
          </cell>
        </row>
        <row r="1026">
          <cell r="A1026">
            <v>9</v>
          </cell>
          <cell r="B1026">
            <v>214</v>
          </cell>
          <cell r="C1026">
            <v>3563</v>
          </cell>
          <cell r="D1026">
            <v>921.02</v>
          </cell>
          <cell r="E1026">
            <v>22</v>
          </cell>
          <cell r="F1026">
            <v>16535</v>
          </cell>
          <cell r="H1026">
            <v>1</v>
          </cell>
          <cell r="I1026">
            <v>3439644</v>
          </cell>
          <cell r="J1026">
            <v>0</v>
          </cell>
          <cell r="K1026">
            <v>362484</v>
          </cell>
          <cell r="L1026">
            <v>27951</v>
          </cell>
          <cell r="M1026">
            <v>3774177</v>
          </cell>
          <cell r="N1026">
            <v>0</v>
          </cell>
          <cell r="O1026" t="str">
            <v>Mebel, uskunalar va jixozlar</v>
          </cell>
        </row>
        <row r="1027">
          <cell r="A1027">
            <v>9</v>
          </cell>
          <cell r="B1027">
            <v>214</v>
          </cell>
          <cell r="C1027">
            <v>5996</v>
          </cell>
          <cell r="D1027">
            <v>921.02</v>
          </cell>
          <cell r="E1027">
            <v>22</v>
          </cell>
          <cell r="F1027">
            <v>16535</v>
          </cell>
          <cell r="H1027">
            <v>1</v>
          </cell>
          <cell r="I1027">
            <v>2627506.44</v>
          </cell>
          <cell r="J1027">
            <v>0</v>
          </cell>
          <cell r="K1027">
            <v>347388.49</v>
          </cell>
          <cell r="L1027">
            <v>57363</v>
          </cell>
          <cell r="M1027">
            <v>2917531.93</v>
          </cell>
          <cell r="N1027">
            <v>0</v>
          </cell>
          <cell r="O1027" t="str">
            <v>Mebel, uskunalar va jixozlar</v>
          </cell>
        </row>
        <row r="1028">
          <cell r="A1028">
            <v>9</v>
          </cell>
          <cell r="B1028">
            <v>214</v>
          </cell>
          <cell r="C1028">
            <v>7783</v>
          </cell>
          <cell r="D1028">
            <v>921.02</v>
          </cell>
          <cell r="E1028">
            <v>22</v>
          </cell>
          <cell r="F1028">
            <v>16535</v>
          </cell>
          <cell r="H1028">
            <v>1</v>
          </cell>
          <cell r="I1028">
            <v>2121877</v>
          </cell>
          <cell r="J1028">
            <v>0</v>
          </cell>
          <cell r="K1028">
            <v>0</v>
          </cell>
          <cell r="L1028">
            <v>34314</v>
          </cell>
          <cell r="M1028">
            <v>2087563</v>
          </cell>
          <cell r="N1028">
            <v>0</v>
          </cell>
          <cell r="O1028" t="str">
            <v>Mebel, uskunalar va jixozlar</v>
          </cell>
        </row>
        <row r="1029">
          <cell r="A1029">
            <v>9</v>
          </cell>
          <cell r="B1029">
            <v>214</v>
          </cell>
          <cell r="C1029">
            <v>7845</v>
          </cell>
          <cell r="D1029">
            <v>921.02</v>
          </cell>
          <cell r="E1029">
            <v>22</v>
          </cell>
          <cell r="F1029">
            <v>16535</v>
          </cell>
          <cell r="H1029">
            <v>1</v>
          </cell>
          <cell r="I1029">
            <v>2124699</v>
          </cell>
          <cell r="J1029">
            <v>0</v>
          </cell>
          <cell r="K1029">
            <v>334118</v>
          </cell>
          <cell r="L1029">
            <v>0</v>
          </cell>
          <cell r="M1029">
            <v>2458817</v>
          </cell>
          <cell r="N1029">
            <v>0</v>
          </cell>
          <cell r="O1029" t="str">
            <v>Mebel, uskunalar va jixozlar</v>
          </cell>
        </row>
        <row r="1030">
          <cell r="A1030">
            <v>9</v>
          </cell>
          <cell r="B1030">
            <v>214</v>
          </cell>
          <cell r="C1030">
            <v>7948</v>
          </cell>
          <cell r="D1030">
            <v>921.02</v>
          </cell>
          <cell r="E1030">
            <v>22</v>
          </cell>
          <cell r="F1030">
            <v>16535</v>
          </cell>
          <cell r="H1030">
            <v>1</v>
          </cell>
          <cell r="I1030">
            <v>1825608</v>
          </cell>
          <cell r="J1030">
            <v>0</v>
          </cell>
          <cell r="K1030">
            <v>493106.04</v>
          </cell>
          <cell r="L1030">
            <v>0</v>
          </cell>
          <cell r="M1030">
            <v>2318714.04</v>
          </cell>
          <cell r="N1030">
            <v>0</v>
          </cell>
          <cell r="O1030" t="str">
            <v>Mebel, uskunalar va jixozlar</v>
          </cell>
        </row>
        <row r="1031">
          <cell r="A1031">
            <v>9</v>
          </cell>
          <cell r="B1031">
            <v>214</v>
          </cell>
          <cell r="C1031">
            <v>8002</v>
          </cell>
          <cell r="D1031">
            <v>921.02</v>
          </cell>
          <cell r="E1031">
            <v>22</v>
          </cell>
          <cell r="F1031">
            <v>16535</v>
          </cell>
          <cell r="H1031">
            <v>1</v>
          </cell>
          <cell r="I1031">
            <v>1706875</v>
          </cell>
          <cell r="J1031">
            <v>0</v>
          </cell>
          <cell r="K1031">
            <v>331788.49</v>
          </cell>
          <cell r="L1031">
            <v>35400</v>
          </cell>
          <cell r="M1031">
            <v>2003263.49</v>
          </cell>
          <cell r="N1031">
            <v>0</v>
          </cell>
          <cell r="O1031" t="str">
            <v>Mebel, uskunalar va jixozlar</v>
          </cell>
        </row>
        <row r="1032">
          <cell r="A1032">
            <v>9</v>
          </cell>
          <cell r="B1032">
            <v>214</v>
          </cell>
          <cell r="C1032">
            <v>8104</v>
          </cell>
          <cell r="D1032">
            <v>921.02</v>
          </cell>
          <cell r="E1032">
            <v>22</v>
          </cell>
          <cell r="F1032">
            <v>16535</v>
          </cell>
          <cell r="H1032">
            <v>1</v>
          </cell>
          <cell r="I1032">
            <v>1746011</v>
          </cell>
          <cell r="J1032">
            <v>0</v>
          </cell>
          <cell r="K1032">
            <v>331799.51</v>
          </cell>
          <cell r="L1032">
            <v>16500</v>
          </cell>
          <cell r="M1032">
            <v>2061310.51</v>
          </cell>
          <cell r="N1032">
            <v>0</v>
          </cell>
          <cell r="O1032" t="str">
            <v>Mebel, uskunalar va jixozlar</v>
          </cell>
        </row>
        <row r="1033">
          <cell r="A1033">
            <v>9</v>
          </cell>
          <cell r="B1033">
            <v>214</v>
          </cell>
          <cell r="C1033">
            <v>8137</v>
          </cell>
          <cell r="D1033">
            <v>921.02</v>
          </cell>
          <cell r="E1033">
            <v>22</v>
          </cell>
          <cell r="F1033">
            <v>16535</v>
          </cell>
          <cell r="H1033">
            <v>1</v>
          </cell>
          <cell r="I1033">
            <v>1494610</v>
          </cell>
          <cell r="J1033">
            <v>0</v>
          </cell>
          <cell r="K1033">
            <v>343290</v>
          </cell>
          <cell r="L1033">
            <v>198677</v>
          </cell>
          <cell r="M1033">
            <v>1639223</v>
          </cell>
          <cell r="N1033">
            <v>0</v>
          </cell>
          <cell r="O1033" t="str">
            <v>Mebel, uskunalar va jixozlar</v>
          </cell>
        </row>
        <row r="1034">
          <cell r="A1034">
            <v>9</v>
          </cell>
          <cell r="B1034">
            <v>214</v>
          </cell>
          <cell r="C1034">
            <v>8298</v>
          </cell>
          <cell r="D1034">
            <v>921.02</v>
          </cell>
          <cell r="E1034">
            <v>22</v>
          </cell>
          <cell r="F1034">
            <v>16535</v>
          </cell>
          <cell r="H1034">
            <v>1</v>
          </cell>
          <cell r="I1034">
            <v>2130827</v>
          </cell>
          <cell r="J1034">
            <v>0</v>
          </cell>
          <cell r="K1034">
            <v>68838</v>
          </cell>
          <cell r="L1034">
            <v>122210</v>
          </cell>
          <cell r="M1034">
            <v>2077455</v>
          </cell>
          <cell r="N1034">
            <v>0</v>
          </cell>
          <cell r="O1034" t="str">
            <v>Mebel, uskunalar va jixozlar</v>
          </cell>
        </row>
        <row r="1035">
          <cell r="A1035">
            <v>9</v>
          </cell>
          <cell r="B1035">
            <v>214</v>
          </cell>
          <cell r="C1035">
            <v>8533</v>
          </cell>
          <cell r="D1035">
            <v>921.02</v>
          </cell>
          <cell r="E1035">
            <v>22</v>
          </cell>
          <cell r="F1035">
            <v>16535</v>
          </cell>
          <cell r="H1035">
            <v>1</v>
          </cell>
          <cell r="I1035">
            <v>1377125</v>
          </cell>
          <cell r="J1035">
            <v>0</v>
          </cell>
          <cell r="K1035">
            <v>488373.1</v>
          </cell>
          <cell r="L1035">
            <v>110549.1</v>
          </cell>
          <cell r="M1035">
            <v>1754949</v>
          </cell>
          <cell r="N1035">
            <v>0</v>
          </cell>
          <cell r="O1035" t="str">
            <v>Mebel, uskunalar va jixozlar</v>
          </cell>
        </row>
        <row r="1036">
          <cell r="A1036">
            <v>9</v>
          </cell>
          <cell r="B1036">
            <v>214</v>
          </cell>
          <cell r="C1036">
            <v>8659</v>
          </cell>
          <cell r="D1036">
            <v>921.02</v>
          </cell>
          <cell r="E1036">
            <v>22</v>
          </cell>
          <cell r="F1036">
            <v>16535</v>
          </cell>
          <cell r="H1036">
            <v>1</v>
          </cell>
          <cell r="I1036">
            <v>1753671</v>
          </cell>
          <cell r="J1036">
            <v>0</v>
          </cell>
          <cell r="K1036">
            <v>432777.27</v>
          </cell>
          <cell r="L1036">
            <v>220897</v>
          </cell>
          <cell r="M1036">
            <v>1965551.27</v>
          </cell>
          <cell r="N1036">
            <v>0</v>
          </cell>
          <cell r="O1036" t="str">
            <v>Mebel, uskunalar va jixozlar</v>
          </cell>
        </row>
        <row r="1037">
          <cell r="A1037">
            <v>9</v>
          </cell>
          <cell r="B1037">
            <v>214</v>
          </cell>
          <cell r="C1037">
            <v>214</v>
          </cell>
          <cell r="D1037">
            <v>925</v>
          </cell>
          <cell r="E1037">
            <v>22</v>
          </cell>
          <cell r="F1037">
            <v>16541</v>
          </cell>
          <cell r="H1037">
            <v>1</v>
          </cell>
          <cell r="I1037">
            <v>0</v>
          </cell>
          <cell r="J1037">
            <v>0</v>
          </cell>
          <cell r="K1037">
            <v>11730.32</v>
          </cell>
          <cell r="L1037">
            <v>0</v>
          </cell>
          <cell r="M1037">
            <v>11730.32</v>
          </cell>
          <cell r="N1037">
            <v>0</v>
          </cell>
          <cell r="O1037" t="str">
            <v>Nomaterial aktivlar</v>
          </cell>
        </row>
        <row r="1038">
          <cell r="A1038">
            <v>9</v>
          </cell>
          <cell r="B1038">
            <v>214</v>
          </cell>
          <cell r="C1038">
            <v>3563</v>
          </cell>
          <cell r="D1038">
            <v>925</v>
          </cell>
          <cell r="E1038">
            <v>22</v>
          </cell>
          <cell r="F1038">
            <v>16541</v>
          </cell>
          <cell r="H1038">
            <v>1</v>
          </cell>
          <cell r="I1038">
            <v>0</v>
          </cell>
          <cell r="J1038">
            <v>0</v>
          </cell>
          <cell r="K1038">
            <v>12335</v>
          </cell>
          <cell r="L1038">
            <v>0</v>
          </cell>
          <cell r="M1038">
            <v>12335</v>
          </cell>
          <cell r="N1038">
            <v>0</v>
          </cell>
          <cell r="O1038" t="str">
            <v>Nomaterial aktivlar</v>
          </cell>
        </row>
        <row r="1039">
          <cell r="A1039">
            <v>9</v>
          </cell>
          <cell r="B1039">
            <v>214</v>
          </cell>
          <cell r="C1039">
            <v>7948</v>
          </cell>
          <cell r="D1039">
            <v>925</v>
          </cell>
          <cell r="E1039">
            <v>22</v>
          </cell>
          <cell r="F1039">
            <v>16541</v>
          </cell>
          <cell r="H1039">
            <v>1</v>
          </cell>
          <cell r="I1039">
            <v>0</v>
          </cell>
          <cell r="J1039">
            <v>0</v>
          </cell>
          <cell r="K1039">
            <v>123738.55</v>
          </cell>
          <cell r="L1039">
            <v>0</v>
          </cell>
          <cell r="M1039">
            <v>123738.55</v>
          </cell>
          <cell r="N1039">
            <v>0</v>
          </cell>
          <cell r="O1039" t="str">
            <v>Nomaterial aktivlar</v>
          </cell>
        </row>
        <row r="1040">
          <cell r="A1040">
            <v>9</v>
          </cell>
          <cell r="B1040">
            <v>214</v>
          </cell>
          <cell r="C1040">
            <v>8002</v>
          </cell>
          <cell r="D1040">
            <v>925</v>
          </cell>
          <cell r="E1040">
            <v>22</v>
          </cell>
          <cell r="F1040">
            <v>16541</v>
          </cell>
          <cell r="H1040">
            <v>1</v>
          </cell>
          <cell r="I1040">
            <v>0</v>
          </cell>
          <cell r="J1040">
            <v>0</v>
          </cell>
          <cell r="K1040">
            <v>12335</v>
          </cell>
          <cell r="L1040">
            <v>0</v>
          </cell>
          <cell r="M1040">
            <v>12335</v>
          </cell>
          <cell r="N1040">
            <v>0</v>
          </cell>
          <cell r="O1040" t="str">
            <v>Nomaterial aktivlar</v>
          </cell>
        </row>
        <row r="1041">
          <cell r="A1041">
            <v>9</v>
          </cell>
          <cell r="B1041">
            <v>214</v>
          </cell>
          <cell r="C1041">
            <v>8137</v>
          </cell>
          <cell r="D1041">
            <v>925</v>
          </cell>
          <cell r="E1041">
            <v>22</v>
          </cell>
          <cell r="F1041">
            <v>16541</v>
          </cell>
          <cell r="H1041">
            <v>1</v>
          </cell>
          <cell r="I1041">
            <v>0</v>
          </cell>
          <cell r="J1041">
            <v>0</v>
          </cell>
          <cell r="K1041">
            <v>29349.279999999999</v>
          </cell>
          <cell r="L1041">
            <v>0</v>
          </cell>
          <cell r="M1041">
            <v>29349.279999999999</v>
          </cell>
          <cell r="N1041">
            <v>0</v>
          </cell>
          <cell r="O1041" t="str">
            <v>Nomaterial aktivlar</v>
          </cell>
        </row>
        <row r="1042">
          <cell r="A1042">
            <v>9</v>
          </cell>
          <cell r="B1042">
            <v>214</v>
          </cell>
          <cell r="C1042">
            <v>8533</v>
          </cell>
          <cell r="D1042">
            <v>925</v>
          </cell>
          <cell r="E1042">
            <v>22</v>
          </cell>
          <cell r="F1042">
            <v>16541</v>
          </cell>
          <cell r="H1042">
            <v>1</v>
          </cell>
          <cell r="I1042">
            <v>0</v>
          </cell>
          <cell r="J1042">
            <v>0</v>
          </cell>
          <cell r="K1042">
            <v>2356.4499999999998</v>
          </cell>
          <cell r="L1042">
            <v>0</v>
          </cell>
          <cell r="M1042">
            <v>2356.4499999999998</v>
          </cell>
          <cell r="N1042">
            <v>0</v>
          </cell>
          <cell r="O1042" t="str">
            <v>Nomaterial aktivlar</v>
          </cell>
        </row>
        <row r="1043">
          <cell r="A1043">
            <v>9</v>
          </cell>
          <cell r="B1043">
            <v>214</v>
          </cell>
          <cell r="C1043">
            <v>214</v>
          </cell>
          <cell r="D1043">
            <v>930</v>
          </cell>
          <cell r="E1043">
            <v>22</v>
          </cell>
          <cell r="F1043">
            <v>16505</v>
          </cell>
          <cell r="H1043">
            <v>1</v>
          </cell>
          <cell r="I1043">
            <v>5253701.8</v>
          </cell>
          <cell r="J1043">
            <v>0</v>
          </cell>
          <cell r="K1043">
            <v>0</v>
          </cell>
          <cell r="L1043">
            <v>0</v>
          </cell>
          <cell r="M1043">
            <v>5253701.8</v>
          </cell>
          <cell r="N1043">
            <v>0</v>
          </cell>
          <cell r="O1043" t="str">
            <v>Kapital qurilish</v>
          </cell>
        </row>
        <row r="1044">
          <cell r="A1044">
            <v>9</v>
          </cell>
          <cell r="B1044">
            <v>214</v>
          </cell>
          <cell r="C1044">
            <v>3563</v>
          </cell>
          <cell r="D1044">
            <v>930</v>
          </cell>
          <cell r="E1044">
            <v>22</v>
          </cell>
          <cell r="F1044">
            <v>16505</v>
          </cell>
          <cell r="H1044">
            <v>1</v>
          </cell>
          <cell r="I1044">
            <v>4532004.8</v>
          </cell>
          <cell r="J1044">
            <v>0</v>
          </cell>
          <cell r="K1044">
            <v>0</v>
          </cell>
          <cell r="L1044">
            <v>0</v>
          </cell>
          <cell r="M1044">
            <v>4532004.8</v>
          </cell>
          <cell r="N1044">
            <v>0</v>
          </cell>
          <cell r="O1044" t="str">
            <v>Kapital qurilish</v>
          </cell>
        </row>
        <row r="1045">
          <cell r="A1045">
            <v>9</v>
          </cell>
          <cell r="B1045">
            <v>214</v>
          </cell>
          <cell r="C1045">
            <v>5996</v>
          </cell>
          <cell r="D1045">
            <v>930</v>
          </cell>
          <cell r="E1045">
            <v>22</v>
          </cell>
          <cell r="F1045">
            <v>16505</v>
          </cell>
          <cell r="H1045">
            <v>1</v>
          </cell>
          <cell r="I1045">
            <v>20786554.960000001</v>
          </cell>
          <cell r="J1045">
            <v>0</v>
          </cell>
          <cell r="K1045">
            <v>0</v>
          </cell>
          <cell r="L1045">
            <v>0</v>
          </cell>
          <cell r="M1045">
            <v>20786554.960000001</v>
          </cell>
          <cell r="N1045">
            <v>0</v>
          </cell>
          <cell r="O1045" t="str">
            <v>Kapital qurilish</v>
          </cell>
        </row>
        <row r="1046">
          <cell r="A1046">
            <v>9</v>
          </cell>
          <cell r="B1046">
            <v>214</v>
          </cell>
          <cell r="C1046">
            <v>7783</v>
          </cell>
          <cell r="D1046">
            <v>930</v>
          </cell>
          <cell r="E1046">
            <v>22</v>
          </cell>
          <cell r="F1046">
            <v>16505</v>
          </cell>
          <cell r="H1046">
            <v>1</v>
          </cell>
          <cell r="I1046">
            <v>1678248</v>
          </cell>
          <cell r="J1046">
            <v>0</v>
          </cell>
          <cell r="K1046">
            <v>0</v>
          </cell>
          <cell r="L1046">
            <v>159934</v>
          </cell>
          <cell r="M1046">
            <v>1518314</v>
          </cell>
          <cell r="N1046">
            <v>0</v>
          </cell>
          <cell r="O1046" t="str">
            <v>Kapital qurilish</v>
          </cell>
        </row>
        <row r="1047">
          <cell r="A1047">
            <v>9</v>
          </cell>
          <cell r="B1047">
            <v>214</v>
          </cell>
          <cell r="C1047">
            <v>7948</v>
          </cell>
          <cell r="D1047">
            <v>930</v>
          </cell>
          <cell r="E1047">
            <v>22</v>
          </cell>
          <cell r="F1047">
            <v>16505</v>
          </cell>
          <cell r="H1047">
            <v>1</v>
          </cell>
          <cell r="I1047">
            <v>3262000</v>
          </cell>
          <cell r="J1047">
            <v>0</v>
          </cell>
          <cell r="K1047">
            <v>0</v>
          </cell>
          <cell r="L1047">
            <v>0</v>
          </cell>
          <cell r="M1047">
            <v>3262000</v>
          </cell>
          <cell r="N1047">
            <v>0</v>
          </cell>
          <cell r="O1047" t="str">
            <v>Kapital qurilish</v>
          </cell>
        </row>
        <row r="1048">
          <cell r="A1048">
            <v>9</v>
          </cell>
          <cell r="B1048">
            <v>214</v>
          </cell>
          <cell r="C1048">
            <v>8002</v>
          </cell>
          <cell r="D1048">
            <v>930</v>
          </cell>
          <cell r="E1048">
            <v>22</v>
          </cell>
          <cell r="F1048">
            <v>16505</v>
          </cell>
          <cell r="H1048">
            <v>1</v>
          </cell>
          <cell r="I1048">
            <v>6963483.9199999999</v>
          </cell>
          <cell r="J1048">
            <v>0</v>
          </cell>
          <cell r="K1048">
            <v>0</v>
          </cell>
          <cell r="L1048">
            <v>0</v>
          </cell>
          <cell r="M1048">
            <v>6963483.9199999999</v>
          </cell>
          <cell r="N1048">
            <v>0</v>
          </cell>
          <cell r="O1048" t="str">
            <v>Kapital qurilish</v>
          </cell>
        </row>
        <row r="1049">
          <cell r="A1049">
            <v>9</v>
          </cell>
          <cell r="B1049">
            <v>214</v>
          </cell>
          <cell r="C1049">
            <v>8104</v>
          </cell>
          <cell r="D1049">
            <v>930</v>
          </cell>
          <cell r="E1049">
            <v>22</v>
          </cell>
          <cell r="F1049">
            <v>16505</v>
          </cell>
          <cell r="H1049">
            <v>1</v>
          </cell>
          <cell r="I1049">
            <v>2977092.52</v>
          </cell>
          <cell r="J1049">
            <v>0</v>
          </cell>
          <cell r="K1049">
            <v>0</v>
          </cell>
          <cell r="L1049">
            <v>0</v>
          </cell>
          <cell r="M1049">
            <v>2977092.52</v>
          </cell>
          <cell r="N1049">
            <v>0</v>
          </cell>
          <cell r="O1049" t="str">
            <v>Kapital qurilish</v>
          </cell>
        </row>
        <row r="1050">
          <cell r="A1050">
            <v>9</v>
          </cell>
          <cell r="B1050">
            <v>214</v>
          </cell>
          <cell r="C1050">
            <v>8137</v>
          </cell>
          <cell r="D1050">
            <v>930</v>
          </cell>
          <cell r="E1050">
            <v>22</v>
          </cell>
          <cell r="F1050">
            <v>16505</v>
          </cell>
          <cell r="H1050">
            <v>1</v>
          </cell>
          <cell r="I1050">
            <v>1483125</v>
          </cell>
          <cell r="J1050">
            <v>0</v>
          </cell>
          <cell r="K1050">
            <v>0</v>
          </cell>
          <cell r="L1050">
            <v>0</v>
          </cell>
          <cell r="M1050">
            <v>1483125</v>
          </cell>
          <cell r="N1050">
            <v>0</v>
          </cell>
          <cell r="O1050" t="str">
            <v>Kapital qurilish</v>
          </cell>
        </row>
        <row r="1051">
          <cell r="A1051">
            <v>9</v>
          </cell>
          <cell r="B1051">
            <v>214</v>
          </cell>
          <cell r="C1051">
            <v>8298</v>
          </cell>
          <cell r="D1051">
            <v>930</v>
          </cell>
          <cell r="E1051">
            <v>22</v>
          </cell>
          <cell r="F1051">
            <v>16505</v>
          </cell>
          <cell r="H1051">
            <v>1</v>
          </cell>
          <cell r="I1051">
            <v>10693358.02</v>
          </cell>
          <cell r="J1051">
            <v>0</v>
          </cell>
          <cell r="K1051">
            <v>0</v>
          </cell>
          <cell r="L1051">
            <v>9537125</v>
          </cell>
          <cell r="M1051">
            <v>1156233.02</v>
          </cell>
          <cell r="N1051">
            <v>0</v>
          </cell>
          <cell r="O1051" t="str">
            <v>Kapital qurilish</v>
          </cell>
        </row>
        <row r="1052">
          <cell r="A1052">
            <v>9</v>
          </cell>
          <cell r="B1052">
            <v>214</v>
          </cell>
          <cell r="C1052">
            <v>8533</v>
          </cell>
          <cell r="D1052">
            <v>930</v>
          </cell>
          <cell r="E1052">
            <v>22</v>
          </cell>
          <cell r="F1052">
            <v>16505</v>
          </cell>
          <cell r="H1052">
            <v>1</v>
          </cell>
          <cell r="I1052">
            <v>4201065.54</v>
          </cell>
          <cell r="J1052">
            <v>0</v>
          </cell>
          <cell r="K1052">
            <v>0</v>
          </cell>
          <cell r="L1052">
            <v>33000</v>
          </cell>
          <cell r="M1052">
            <v>4168065.54</v>
          </cell>
          <cell r="N1052">
            <v>0</v>
          </cell>
          <cell r="O1052" t="str">
            <v>Kapital qurilish</v>
          </cell>
        </row>
        <row r="1053">
          <cell r="A1053">
            <v>9</v>
          </cell>
          <cell r="B1053">
            <v>214</v>
          </cell>
          <cell r="C1053">
            <v>8659</v>
          </cell>
          <cell r="D1053">
            <v>930</v>
          </cell>
          <cell r="E1053">
            <v>22</v>
          </cell>
          <cell r="F1053">
            <v>16505</v>
          </cell>
          <cell r="H1053">
            <v>1</v>
          </cell>
          <cell r="I1053">
            <v>3347883</v>
          </cell>
          <cell r="J1053">
            <v>0</v>
          </cell>
          <cell r="K1053">
            <v>0</v>
          </cell>
          <cell r="L1053">
            <v>2353100</v>
          </cell>
          <cell r="M1053">
            <v>994783</v>
          </cell>
          <cell r="N1053">
            <v>0</v>
          </cell>
          <cell r="O1053" t="str">
            <v>Kapital qurilish</v>
          </cell>
        </row>
        <row r="1054">
          <cell r="A1054">
            <v>9</v>
          </cell>
          <cell r="B1054">
            <v>214</v>
          </cell>
          <cell r="C1054">
            <v>214</v>
          </cell>
          <cell r="D1054">
            <v>940.01</v>
          </cell>
          <cell r="E1054">
            <v>22</v>
          </cell>
          <cell r="F1054">
            <v>19921.009999999998</v>
          </cell>
          <cell r="H1054">
            <v>1</v>
          </cell>
          <cell r="I1054">
            <v>179433.3</v>
          </cell>
          <cell r="J1054">
            <v>0</v>
          </cell>
          <cell r="K1054">
            <v>64500</v>
          </cell>
          <cell r="L1054">
            <v>74814</v>
          </cell>
          <cell r="M1054">
            <v>169119.3</v>
          </cell>
          <cell r="N1054">
            <v>0</v>
          </cell>
          <cell r="O1054" t="str">
            <v>Строительные материалы для текущего ремонта</v>
          </cell>
        </row>
        <row r="1055">
          <cell r="A1055">
            <v>9</v>
          </cell>
          <cell r="B1055">
            <v>214</v>
          </cell>
          <cell r="C1055">
            <v>3563</v>
          </cell>
          <cell r="D1055">
            <v>940.01</v>
          </cell>
          <cell r="E1055">
            <v>22</v>
          </cell>
          <cell r="F1055">
            <v>19921.009999999998</v>
          </cell>
          <cell r="H1055">
            <v>1</v>
          </cell>
          <cell r="I1055">
            <v>19620</v>
          </cell>
          <cell r="J1055">
            <v>0</v>
          </cell>
          <cell r="K1055">
            <v>27200</v>
          </cell>
          <cell r="L1055">
            <v>4010</v>
          </cell>
          <cell r="M1055">
            <v>42810</v>
          </cell>
          <cell r="N1055">
            <v>0</v>
          </cell>
          <cell r="O1055" t="str">
            <v>Строительные материалы для текущего ремонта</v>
          </cell>
        </row>
        <row r="1056">
          <cell r="A1056">
            <v>9</v>
          </cell>
          <cell r="B1056">
            <v>214</v>
          </cell>
          <cell r="C1056">
            <v>7783</v>
          </cell>
          <cell r="D1056">
            <v>940.01</v>
          </cell>
          <cell r="E1056">
            <v>22</v>
          </cell>
          <cell r="F1056">
            <v>19921.009999999998</v>
          </cell>
          <cell r="H1056">
            <v>1</v>
          </cell>
          <cell r="I1056">
            <v>112079.73</v>
          </cell>
          <cell r="J1056">
            <v>0</v>
          </cell>
          <cell r="K1056">
            <v>0</v>
          </cell>
          <cell r="L1056">
            <v>0</v>
          </cell>
          <cell r="M1056">
            <v>112079.73</v>
          </cell>
          <cell r="N1056">
            <v>0</v>
          </cell>
          <cell r="O1056" t="str">
            <v>Строительные материалы для текущего ремонта</v>
          </cell>
        </row>
        <row r="1057">
          <cell r="A1057">
            <v>9</v>
          </cell>
          <cell r="B1057">
            <v>214</v>
          </cell>
          <cell r="C1057">
            <v>8533</v>
          </cell>
          <cell r="D1057">
            <v>940.01</v>
          </cell>
          <cell r="E1057">
            <v>22</v>
          </cell>
          <cell r="F1057">
            <v>19921.009999999998</v>
          </cell>
          <cell r="H1057">
            <v>1</v>
          </cell>
          <cell r="I1057">
            <v>10500</v>
          </cell>
          <cell r="J1057">
            <v>0</v>
          </cell>
          <cell r="K1057">
            <v>0</v>
          </cell>
          <cell r="L1057">
            <v>10500</v>
          </cell>
          <cell r="M1057">
            <v>0</v>
          </cell>
          <cell r="N1057">
            <v>0</v>
          </cell>
          <cell r="O1057" t="str">
            <v>Строительные материалы для текущего ремонта</v>
          </cell>
        </row>
        <row r="1058">
          <cell r="A1058">
            <v>9</v>
          </cell>
          <cell r="B1058">
            <v>214</v>
          </cell>
          <cell r="C1058">
            <v>214</v>
          </cell>
          <cell r="D1058">
            <v>940.02</v>
          </cell>
          <cell r="E1058">
            <v>22</v>
          </cell>
          <cell r="F1058">
            <v>19921.02</v>
          </cell>
          <cell r="H1058">
            <v>1</v>
          </cell>
          <cell r="I1058">
            <v>2104320.81</v>
          </cell>
          <cell r="J1058">
            <v>0</v>
          </cell>
          <cell r="K1058">
            <v>3736482.56</v>
          </cell>
          <cell r="L1058">
            <v>5840803.3700000001</v>
          </cell>
          <cell r="M1058">
            <v>0</v>
          </cell>
          <cell r="N1058">
            <v>0</v>
          </cell>
          <cell r="O1058" t="str">
            <v>Компьютеры и вычтехника включая счетные машинки</v>
          </cell>
        </row>
        <row r="1059">
          <cell r="A1059">
            <v>9</v>
          </cell>
          <cell r="B1059">
            <v>214</v>
          </cell>
          <cell r="C1059">
            <v>3563</v>
          </cell>
          <cell r="D1059">
            <v>940.02</v>
          </cell>
          <cell r="E1059">
            <v>22</v>
          </cell>
          <cell r="F1059">
            <v>19921.02</v>
          </cell>
          <cell r="H1059">
            <v>1</v>
          </cell>
          <cell r="I1059">
            <v>115334</v>
          </cell>
          <cell r="J1059">
            <v>0</v>
          </cell>
          <cell r="K1059">
            <v>0</v>
          </cell>
          <cell r="L1059">
            <v>0</v>
          </cell>
          <cell r="M1059">
            <v>115334</v>
          </cell>
          <cell r="N1059">
            <v>0</v>
          </cell>
          <cell r="O1059" t="str">
            <v>Компьютеры и вычтехника включая счетные машинки</v>
          </cell>
        </row>
        <row r="1060">
          <cell r="A1060">
            <v>9</v>
          </cell>
          <cell r="B1060">
            <v>214</v>
          </cell>
          <cell r="C1060">
            <v>5996</v>
          </cell>
          <cell r="D1060">
            <v>940.02</v>
          </cell>
          <cell r="E1060">
            <v>22</v>
          </cell>
          <cell r="F1060">
            <v>19921.02</v>
          </cell>
          <cell r="H1060">
            <v>1</v>
          </cell>
          <cell r="I1060">
            <v>104934</v>
          </cell>
          <cell r="J1060">
            <v>0</v>
          </cell>
          <cell r="K1060">
            <v>1232.4000000000001</v>
          </cell>
          <cell r="L1060">
            <v>106166.39999999999</v>
          </cell>
          <cell r="M1060">
            <v>0</v>
          </cell>
          <cell r="N1060">
            <v>0</v>
          </cell>
          <cell r="O1060" t="str">
            <v>Компьютеры и вычтехника включая счетные машинки</v>
          </cell>
        </row>
        <row r="1061">
          <cell r="A1061">
            <v>9</v>
          </cell>
          <cell r="B1061">
            <v>214</v>
          </cell>
          <cell r="C1061">
            <v>7783</v>
          </cell>
          <cell r="D1061">
            <v>940.02</v>
          </cell>
          <cell r="E1061">
            <v>22</v>
          </cell>
          <cell r="F1061">
            <v>19921.02</v>
          </cell>
          <cell r="H1061">
            <v>1</v>
          </cell>
          <cell r="I1061">
            <v>296009.53999999998</v>
          </cell>
          <cell r="J1061">
            <v>0</v>
          </cell>
          <cell r="K1061">
            <v>0</v>
          </cell>
          <cell r="L1061">
            <v>296009.53999999998</v>
          </cell>
          <cell r="M1061">
            <v>0</v>
          </cell>
          <cell r="N1061">
            <v>0</v>
          </cell>
          <cell r="O1061" t="str">
            <v>Компьютеры и вычтехника включая счетные машинки</v>
          </cell>
        </row>
        <row r="1062">
          <cell r="A1062">
            <v>9</v>
          </cell>
          <cell r="B1062">
            <v>214</v>
          </cell>
          <cell r="C1062">
            <v>7845</v>
          </cell>
          <cell r="D1062">
            <v>940.02</v>
          </cell>
          <cell r="E1062">
            <v>22</v>
          </cell>
          <cell r="F1062">
            <v>19921.02</v>
          </cell>
          <cell r="H1062">
            <v>1</v>
          </cell>
          <cell r="I1062">
            <v>173102.3</v>
          </cell>
          <cell r="J1062">
            <v>0</v>
          </cell>
          <cell r="K1062">
            <v>0</v>
          </cell>
          <cell r="L1062">
            <v>173102.3</v>
          </cell>
          <cell r="M1062">
            <v>0</v>
          </cell>
          <cell r="N1062">
            <v>0</v>
          </cell>
          <cell r="O1062" t="str">
            <v>Компьютеры и вычтехника включая счетные машинки</v>
          </cell>
        </row>
        <row r="1063">
          <cell r="A1063">
            <v>9</v>
          </cell>
          <cell r="B1063">
            <v>214</v>
          </cell>
          <cell r="C1063">
            <v>7948</v>
          </cell>
          <cell r="D1063">
            <v>940.02</v>
          </cell>
          <cell r="E1063">
            <v>22</v>
          </cell>
          <cell r="F1063">
            <v>19921.02</v>
          </cell>
          <cell r="H1063">
            <v>1</v>
          </cell>
          <cell r="I1063">
            <v>302451.59999999998</v>
          </cell>
          <cell r="J1063">
            <v>0</v>
          </cell>
          <cell r="K1063">
            <v>0</v>
          </cell>
          <cell r="L1063">
            <v>268051.59999999998</v>
          </cell>
          <cell r="M1063">
            <v>34400</v>
          </cell>
          <cell r="N1063">
            <v>0</v>
          </cell>
          <cell r="O1063" t="str">
            <v>Компьютеры и вычтехника включая счетные машинки</v>
          </cell>
        </row>
        <row r="1064">
          <cell r="A1064">
            <v>9</v>
          </cell>
          <cell r="B1064">
            <v>214</v>
          </cell>
          <cell r="C1064">
            <v>8002</v>
          </cell>
          <cell r="D1064">
            <v>940.02</v>
          </cell>
          <cell r="E1064">
            <v>22</v>
          </cell>
          <cell r="F1064">
            <v>19921.02</v>
          </cell>
          <cell r="H1064">
            <v>1</v>
          </cell>
          <cell r="I1064">
            <v>74738.509999999995</v>
          </cell>
          <cell r="J1064">
            <v>0</v>
          </cell>
          <cell r="K1064">
            <v>0</v>
          </cell>
          <cell r="L1064">
            <v>74738.509999999995</v>
          </cell>
          <cell r="M1064">
            <v>0</v>
          </cell>
          <cell r="N1064">
            <v>0</v>
          </cell>
          <cell r="O1064" t="str">
            <v>Компьютеры и вычтехника включая счетные машинки</v>
          </cell>
        </row>
        <row r="1065">
          <cell r="A1065">
            <v>9</v>
          </cell>
          <cell r="B1065">
            <v>214</v>
          </cell>
          <cell r="C1065">
            <v>8104</v>
          </cell>
          <cell r="D1065">
            <v>940.02</v>
          </cell>
          <cell r="E1065">
            <v>22</v>
          </cell>
          <cell r="F1065">
            <v>19921.02</v>
          </cell>
          <cell r="H1065">
            <v>1</v>
          </cell>
          <cell r="I1065">
            <v>253576.59</v>
          </cell>
          <cell r="J1065">
            <v>0</v>
          </cell>
          <cell r="K1065">
            <v>0</v>
          </cell>
          <cell r="L1065">
            <v>203944.34</v>
          </cell>
          <cell r="M1065">
            <v>49632.25</v>
          </cell>
          <cell r="N1065">
            <v>0</v>
          </cell>
          <cell r="O1065" t="str">
            <v>Компьютеры и вычтехника включая счетные машинки</v>
          </cell>
        </row>
        <row r="1066">
          <cell r="A1066">
            <v>9</v>
          </cell>
          <cell r="B1066">
            <v>214</v>
          </cell>
          <cell r="C1066">
            <v>8137</v>
          </cell>
          <cell r="D1066">
            <v>940.02</v>
          </cell>
          <cell r="E1066">
            <v>22</v>
          </cell>
          <cell r="F1066">
            <v>19921.02</v>
          </cell>
          <cell r="H1066">
            <v>1</v>
          </cell>
          <cell r="I1066">
            <v>308545.34000000003</v>
          </cell>
          <cell r="J1066">
            <v>0</v>
          </cell>
          <cell r="K1066">
            <v>0</v>
          </cell>
          <cell r="L1066">
            <v>308545.34000000003</v>
          </cell>
          <cell r="M1066">
            <v>0</v>
          </cell>
          <cell r="N1066">
            <v>0</v>
          </cell>
          <cell r="O1066" t="str">
            <v>Компьютеры и вычтехника включая счетные машинки</v>
          </cell>
        </row>
        <row r="1067">
          <cell r="A1067">
            <v>9</v>
          </cell>
          <cell r="B1067">
            <v>214</v>
          </cell>
          <cell r="C1067">
            <v>8533</v>
          </cell>
          <cell r="D1067">
            <v>940.02</v>
          </cell>
          <cell r="E1067">
            <v>22</v>
          </cell>
          <cell r="F1067">
            <v>19921.02</v>
          </cell>
          <cell r="H1067">
            <v>1</v>
          </cell>
          <cell r="I1067">
            <v>21623</v>
          </cell>
          <cell r="J1067">
            <v>0</v>
          </cell>
          <cell r="K1067">
            <v>0</v>
          </cell>
          <cell r="L1067">
            <v>21623</v>
          </cell>
          <cell r="M1067">
            <v>0</v>
          </cell>
          <cell r="N1067">
            <v>0</v>
          </cell>
          <cell r="O1067" t="str">
            <v>Компьютеры и вычтехника включая счетные машинки</v>
          </cell>
        </row>
        <row r="1068">
          <cell r="A1068">
            <v>9</v>
          </cell>
          <cell r="B1068">
            <v>214</v>
          </cell>
          <cell r="C1068">
            <v>8659</v>
          </cell>
          <cell r="D1068">
            <v>940.02</v>
          </cell>
          <cell r="E1068">
            <v>22</v>
          </cell>
          <cell r="F1068">
            <v>19921.02</v>
          </cell>
          <cell r="H1068">
            <v>1</v>
          </cell>
          <cell r="I1068">
            <v>31648.720000000001</v>
          </cell>
          <cell r="J1068">
            <v>0</v>
          </cell>
          <cell r="K1068">
            <v>3136</v>
          </cell>
          <cell r="L1068">
            <v>34784.720000000001</v>
          </cell>
          <cell r="M1068">
            <v>0</v>
          </cell>
          <cell r="N1068">
            <v>0</v>
          </cell>
          <cell r="O1068" t="str">
            <v>Компьютеры и вычтехника включая счетные машинки</v>
          </cell>
        </row>
        <row r="1069">
          <cell r="A1069">
            <v>9</v>
          </cell>
          <cell r="B1069">
            <v>214</v>
          </cell>
          <cell r="C1069">
            <v>214</v>
          </cell>
          <cell r="D1069">
            <v>940.03</v>
          </cell>
          <cell r="E1069">
            <v>22</v>
          </cell>
          <cell r="F1069">
            <v>19921.03</v>
          </cell>
          <cell r="H1069">
            <v>1</v>
          </cell>
          <cell r="I1069">
            <v>10110</v>
          </cell>
          <cell r="J1069">
            <v>0</v>
          </cell>
          <cell r="K1069">
            <v>461366.28</v>
          </cell>
          <cell r="L1069">
            <v>457709.48</v>
          </cell>
          <cell r="M1069">
            <v>13766.8</v>
          </cell>
          <cell r="N1069">
            <v>0</v>
          </cell>
          <cell r="O1069" t="str">
            <v>Топливо и смазочные материалы (единые талоны на ГСМ)</v>
          </cell>
        </row>
        <row r="1070">
          <cell r="A1070">
            <v>9</v>
          </cell>
          <cell r="B1070">
            <v>214</v>
          </cell>
          <cell r="C1070">
            <v>3563</v>
          </cell>
          <cell r="D1070">
            <v>940.03</v>
          </cell>
          <cell r="E1070">
            <v>22</v>
          </cell>
          <cell r="F1070">
            <v>19921.03</v>
          </cell>
          <cell r="H1070">
            <v>1</v>
          </cell>
          <cell r="I1070">
            <v>0</v>
          </cell>
          <cell r="J1070">
            <v>0</v>
          </cell>
          <cell r="K1070">
            <v>16604.5</v>
          </cell>
          <cell r="L1070">
            <v>16604.5</v>
          </cell>
          <cell r="M1070">
            <v>0</v>
          </cell>
          <cell r="N1070">
            <v>0</v>
          </cell>
          <cell r="O1070" t="str">
            <v>Топливо и смазочные материалы (единые талоны на ГСМ)</v>
          </cell>
        </row>
        <row r="1071">
          <cell r="A1071">
            <v>9</v>
          </cell>
          <cell r="B1071">
            <v>214</v>
          </cell>
          <cell r="C1071">
            <v>7783</v>
          </cell>
          <cell r="D1071">
            <v>940.03</v>
          </cell>
          <cell r="E1071">
            <v>22</v>
          </cell>
          <cell r="F1071">
            <v>19921.03</v>
          </cell>
          <cell r="H1071">
            <v>1</v>
          </cell>
          <cell r="I1071">
            <v>0</v>
          </cell>
          <cell r="J1071">
            <v>0</v>
          </cell>
          <cell r="K1071">
            <v>800.6</v>
          </cell>
          <cell r="L1071">
            <v>800.6</v>
          </cell>
          <cell r="M1071">
            <v>0</v>
          </cell>
          <cell r="N1071">
            <v>0</v>
          </cell>
          <cell r="O1071" t="str">
            <v>Топливо и смазочные материалы (единые талоны на ГСМ)</v>
          </cell>
        </row>
        <row r="1072">
          <cell r="A1072">
            <v>9</v>
          </cell>
          <cell r="B1072">
            <v>214</v>
          </cell>
          <cell r="C1072">
            <v>7948</v>
          </cell>
          <cell r="D1072">
            <v>940.03</v>
          </cell>
          <cell r="E1072">
            <v>22</v>
          </cell>
          <cell r="F1072">
            <v>19921.03</v>
          </cell>
          <cell r="H1072">
            <v>1</v>
          </cell>
          <cell r="I1072">
            <v>0</v>
          </cell>
          <cell r="J1072">
            <v>0</v>
          </cell>
          <cell r="K1072">
            <v>28423.66</v>
          </cell>
          <cell r="L1072">
            <v>0</v>
          </cell>
          <cell r="M1072">
            <v>28423.66</v>
          </cell>
          <cell r="N1072">
            <v>0</v>
          </cell>
          <cell r="O1072" t="str">
            <v>Топливо и смазочные материалы (единые талоны на ГСМ)</v>
          </cell>
        </row>
        <row r="1073">
          <cell r="A1073">
            <v>9</v>
          </cell>
          <cell r="B1073">
            <v>214</v>
          </cell>
          <cell r="C1073">
            <v>214</v>
          </cell>
          <cell r="D1073">
            <v>940.04</v>
          </cell>
          <cell r="E1073">
            <v>22</v>
          </cell>
          <cell r="F1073">
            <v>19921.04</v>
          </cell>
          <cell r="H1073">
            <v>1</v>
          </cell>
          <cell r="I1073">
            <v>1010500</v>
          </cell>
          <cell r="J1073">
            <v>0</v>
          </cell>
          <cell r="K1073">
            <v>23500</v>
          </cell>
          <cell r="L1073">
            <v>1034000</v>
          </cell>
          <cell r="M1073">
            <v>0</v>
          </cell>
          <cell r="N1073">
            <v>0</v>
          </cell>
          <cell r="O1073" t="str">
            <v>Mebel va uskunalar</v>
          </cell>
        </row>
        <row r="1074">
          <cell r="A1074">
            <v>9</v>
          </cell>
          <cell r="B1074">
            <v>214</v>
          </cell>
          <cell r="C1074">
            <v>5996</v>
          </cell>
          <cell r="D1074">
            <v>940.04</v>
          </cell>
          <cell r="E1074">
            <v>22</v>
          </cell>
          <cell r="F1074">
            <v>19921.04</v>
          </cell>
          <cell r="H1074">
            <v>1</v>
          </cell>
          <cell r="I1074">
            <v>224941</v>
          </cell>
          <cell r="J1074">
            <v>0</v>
          </cell>
          <cell r="K1074">
            <v>0</v>
          </cell>
          <cell r="L1074">
            <v>224941</v>
          </cell>
          <cell r="M1074">
            <v>0</v>
          </cell>
          <cell r="N1074">
            <v>0</v>
          </cell>
          <cell r="O1074" t="str">
            <v>Mebel va uskunalar</v>
          </cell>
        </row>
        <row r="1075">
          <cell r="A1075">
            <v>9</v>
          </cell>
          <cell r="B1075">
            <v>214</v>
          </cell>
          <cell r="C1075">
            <v>7783</v>
          </cell>
          <cell r="D1075">
            <v>940.04</v>
          </cell>
          <cell r="E1075">
            <v>22</v>
          </cell>
          <cell r="F1075">
            <v>19921.04</v>
          </cell>
          <cell r="H1075">
            <v>1</v>
          </cell>
          <cell r="I1075">
            <v>142841</v>
          </cell>
          <cell r="J1075">
            <v>0</v>
          </cell>
          <cell r="K1075">
            <v>0</v>
          </cell>
          <cell r="L1075">
            <v>142841</v>
          </cell>
          <cell r="M1075">
            <v>0</v>
          </cell>
          <cell r="N1075">
            <v>0</v>
          </cell>
          <cell r="O1075" t="str">
            <v>Mebel va uskunalar</v>
          </cell>
        </row>
        <row r="1076">
          <cell r="A1076">
            <v>9</v>
          </cell>
          <cell r="B1076">
            <v>214</v>
          </cell>
          <cell r="C1076">
            <v>7948</v>
          </cell>
          <cell r="D1076">
            <v>940.04</v>
          </cell>
          <cell r="E1076">
            <v>22</v>
          </cell>
          <cell r="F1076">
            <v>19921.04</v>
          </cell>
          <cell r="H1076">
            <v>1</v>
          </cell>
          <cell r="I1076">
            <v>66947</v>
          </cell>
          <cell r="J1076">
            <v>0</v>
          </cell>
          <cell r="K1076">
            <v>0</v>
          </cell>
          <cell r="L1076">
            <v>41947</v>
          </cell>
          <cell r="M1076">
            <v>25000</v>
          </cell>
          <cell r="N1076">
            <v>0</v>
          </cell>
          <cell r="O1076" t="str">
            <v>Mebel va uskunalar</v>
          </cell>
        </row>
        <row r="1077">
          <cell r="A1077">
            <v>9</v>
          </cell>
          <cell r="B1077">
            <v>214</v>
          </cell>
          <cell r="C1077">
            <v>8002</v>
          </cell>
          <cell r="D1077">
            <v>940.04</v>
          </cell>
          <cell r="E1077">
            <v>22</v>
          </cell>
          <cell r="F1077">
            <v>19921.04</v>
          </cell>
          <cell r="H1077">
            <v>1</v>
          </cell>
          <cell r="I1077">
            <v>8000</v>
          </cell>
          <cell r="J1077">
            <v>0</v>
          </cell>
          <cell r="K1077">
            <v>0</v>
          </cell>
          <cell r="L1077">
            <v>8000</v>
          </cell>
          <cell r="M1077">
            <v>0</v>
          </cell>
          <cell r="N1077">
            <v>0</v>
          </cell>
          <cell r="O1077" t="str">
            <v>Mebel va uskunalar</v>
          </cell>
        </row>
        <row r="1078">
          <cell r="A1078">
            <v>9</v>
          </cell>
          <cell r="B1078">
            <v>214</v>
          </cell>
          <cell r="C1078">
            <v>8104</v>
          </cell>
          <cell r="D1078">
            <v>940.04</v>
          </cell>
          <cell r="E1078">
            <v>22</v>
          </cell>
          <cell r="F1078">
            <v>19921.04</v>
          </cell>
          <cell r="H1078">
            <v>1</v>
          </cell>
          <cell r="I1078">
            <v>117848</v>
          </cell>
          <cell r="J1078">
            <v>0</v>
          </cell>
          <cell r="K1078">
            <v>0</v>
          </cell>
          <cell r="L1078">
            <v>28298</v>
          </cell>
          <cell r="M1078">
            <v>89550</v>
          </cell>
          <cell r="N1078">
            <v>0</v>
          </cell>
          <cell r="O1078" t="str">
            <v>Mebel va uskunalar</v>
          </cell>
        </row>
        <row r="1079">
          <cell r="A1079">
            <v>9</v>
          </cell>
          <cell r="B1079">
            <v>214</v>
          </cell>
          <cell r="C1079">
            <v>8298</v>
          </cell>
          <cell r="D1079">
            <v>940.04</v>
          </cell>
          <cell r="E1079">
            <v>22</v>
          </cell>
          <cell r="F1079">
            <v>19921.04</v>
          </cell>
          <cell r="H1079">
            <v>1</v>
          </cell>
          <cell r="I1079">
            <v>65880.100000000006</v>
          </cell>
          <cell r="J1079">
            <v>0</v>
          </cell>
          <cell r="K1079">
            <v>124610</v>
          </cell>
          <cell r="L1079">
            <v>190490.1</v>
          </cell>
          <cell r="M1079">
            <v>0</v>
          </cell>
          <cell r="N1079">
            <v>0</v>
          </cell>
          <cell r="O1079" t="str">
            <v>Mebel va uskunalar</v>
          </cell>
        </row>
        <row r="1080">
          <cell r="A1080">
            <v>9</v>
          </cell>
          <cell r="B1080">
            <v>214</v>
          </cell>
          <cell r="C1080">
            <v>8533</v>
          </cell>
          <cell r="D1080">
            <v>940.04</v>
          </cell>
          <cell r="E1080">
            <v>22</v>
          </cell>
          <cell r="F1080">
            <v>19921.04</v>
          </cell>
          <cell r="H1080">
            <v>1</v>
          </cell>
          <cell r="I1080">
            <v>6090</v>
          </cell>
          <cell r="J1080">
            <v>0</v>
          </cell>
          <cell r="K1080">
            <v>0</v>
          </cell>
          <cell r="L1080">
            <v>2610</v>
          </cell>
          <cell r="M1080">
            <v>3480</v>
          </cell>
          <cell r="N1080">
            <v>0</v>
          </cell>
          <cell r="O1080" t="str">
            <v>Mebel va uskunalar</v>
          </cell>
        </row>
        <row r="1081">
          <cell r="A1081">
            <v>9</v>
          </cell>
          <cell r="B1081">
            <v>214</v>
          </cell>
          <cell r="C1081">
            <v>214</v>
          </cell>
          <cell r="D1081">
            <v>940.05</v>
          </cell>
          <cell r="E1081">
            <v>22</v>
          </cell>
          <cell r="F1081">
            <v>19921.05</v>
          </cell>
          <cell r="H1081">
            <v>1</v>
          </cell>
          <cell r="I1081">
            <v>10638.4</v>
          </cell>
          <cell r="J1081">
            <v>0</v>
          </cell>
          <cell r="K1081">
            <v>65000</v>
          </cell>
          <cell r="L1081">
            <v>75638.399999999994</v>
          </cell>
          <cell r="M1081">
            <v>0</v>
          </cell>
          <cell r="N1081">
            <v>0</v>
          </cell>
          <cell r="O1081" t="str">
            <v>Зап/части к машинам, включая автомашины и другую технику</v>
          </cell>
        </row>
        <row r="1082">
          <cell r="A1082">
            <v>9</v>
          </cell>
          <cell r="B1082">
            <v>214</v>
          </cell>
          <cell r="C1082">
            <v>3563</v>
          </cell>
          <cell r="D1082">
            <v>940.05</v>
          </cell>
          <cell r="E1082">
            <v>22</v>
          </cell>
          <cell r="F1082">
            <v>19921.05</v>
          </cell>
          <cell r="H1082">
            <v>1</v>
          </cell>
          <cell r="I1082">
            <v>0</v>
          </cell>
          <cell r="J1082">
            <v>0</v>
          </cell>
          <cell r="K1082">
            <v>60000</v>
          </cell>
          <cell r="L1082">
            <v>60000</v>
          </cell>
          <cell r="M1082">
            <v>0</v>
          </cell>
          <cell r="N1082">
            <v>0</v>
          </cell>
          <cell r="O1082" t="str">
            <v>Зап/части к машинам, включая автомашины и другую технику</v>
          </cell>
        </row>
        <row r="1083">
          <cell r="A1083">
            <v>9</v>
          </cell>
          <cell r="B1083">
            <v>214</v>
          </cell>
          <cell r="C1083">
            <v>8533</v>
          </cell>
          <cell r="D1083">
            <v>940.05</v>
          </cell>
          <cell r="E1083">
            <v>22</v>
          </cell>
          <cell r="F1083">
            <v>19921.05</v>
          </cell>
          <cell r="H1083">
            <v>1</v>
          </cell>
          <cell r="I1083">
            <v>26830.959999999999</v>
          </cell>
          <cell r="J1083">
            <v>0</v>
          </cell>
          <cell r="K1083">
            <v>0</v>
          </cell>
          <cell r="L1083">
            <v>26830.959999999999</v>
          </cell>
          <cell r="M1083">
            <v>0</v>
          </cell>
          <cell r="N1083">
            <v>0</v>
          </cell>
          <cell r="O1083" t="str">
            <v>Зап/части к машинам, включая автомашины и другую технику</v>
          </cell>
        </row>
        <row r="1084">
          <cell r="A1084">
            <v>9</v>
          </cell>
          <cell r="B1084">
            <v>214</v>
          </cell>
          <cell r="C1084">
            <v>214</v>
          </cell>
          <cell r="D1084">
            <v>940.08</v>
          </cell>
          <cell r="E1084">
            <v>22</v>
          </cell>
          <cell r="F1084">
            <v>19921.080000000002</v>
          </cell>
          <cell r="H1084">
            <v>1</v>
          </cell>
          <cell r="I1084">
            <v>693689.8</v>
          </cell>
          <cell r="J1084">
            <v>0</v>
          </cell>
          <cell r="K1084">
            <v>798903.12</v>
          </cell>
          <cell r="L1084">
            <v>270390.90999999997</v>
          </cell>
          <cell r="M1084">
            <v>1222202.01</v>
          </cell>
          <cell r="N1084">
            <v>0</v>
          </cell>
          <cell r="O1084" t="str">
            <v>Прочин хоз-е материалы невошедшие в другие группы</v>
          </cell>
        </row>
        <row r="1085">
          <cell r="A1085">
            <v>9</v>
          </cell>
          <cell r="B1085">
            <v>214</v>
          </cell>
          <cell r="C1085">
            <v>3563</v>
          </cell>
          <cell r="D1085">
            <v>940.08</v>
          </cell>
          <cell r="E1085">
            <v>22</v>
          </cell>
          <cell r="F1085">
            <v>19921.080000000002</v>
          </cell>
          <cell r="H1085">
            <v>1</v>
          </cell>
          <cell r="I1085">
            <v>20568</v>
          </cell>
          <cell r="J1085">
            <v>0</v>
          </cell>
          <cell r="K1085">
            <v>101376.7</v>
          </cell>
          <cell r="L1085">
            <v>0</v>
          </cell>
          <cell r="M1085">
            <v>121944.7</v>
          </cell>
          <cell r="N1085">
            <v>0</v>
          </cell>
          <cell r="O1085" t="str">
            <v>Прочин хоз-е материалы невошедшие в другие группы</v>
          </cell>
        </row>
        <row r="1086">
          <cell r="A1086">
            <v>9</v>
          </cell>
          <cell r="B1086">
            <v>214</v>
          </cell>
          <cell r="C1086">
            <v>5996</v>
          </cell>
          <cell r="D1086">
            <v>940.08</v>
          </cell>
          <cell r="E1086">
            <v>22</v>
          </cell>
          <cell r="F1086">
            <v>19921.080000000002</v>
          </cell>
          <cell r="H1086">
            <v>1</v>
          </cell>
          <cell r="I1086">
            <v>0</v>
          </cell>
          <cell r="J1086">
            <v>0</v>
          </cell>
          <cell r="K1086">
            <v>1500.9</v>
          </cell>
          <cell r="L1086">
            <v>0</v>
          </cell>
          <cell r="M1086">
            <v>1500.9</v>
          </cell>
          <cell r="N1086">
            <v>0</v>
          </cell>
          <cell r="O1086" t="str">
            <v>Прочин хоз-е материалы невошедшие в другие группы</v>
          </cell>
        </row>
        <row r="1087">
          <cell r="A1087">
            <v>9</v>
          </cell>
          <cell r="B1087">
            <v>214</v>
          </cell>
          <cell r="C1087">
            <v>7783</v>
          </cell>
          <cell r="D1087">
            <v>940.08</v>
          </cell>
          <cell r="E1087">
            <v>22</v>
          </cell>
          <cell r="F1087">
            <v>19921.080000000002</v>
          </cell>
          <cell r="H1087">
            <v>1</v>
          </cell>
          <cell r="I1087">
            <v>14000</v>
          </cell>
          <cell r="J1087">
            <v>0</v>
          </cell>
          <cell r="K1087">
            <v>102164.76</v>
          </cell>
          <cell r="L1087">
            <v>91234</v>
          </cell>
          <cell r="M1087">
            <v>24930.76</v>
          </cell>
          <cell r="N1087">
            <v>0</v>
          </cell>
          <cell r="O1087" t="str">
            <v>Прочин хоз-е материалы невошедшие в другие группы</v>
          </cell>
        </row>
        <row r="1088">
          <cell r="A1088">
            <v>9</v>
          </cell>
          <cell r="B1088">
            <v>214</v>
          </cell>
          <cell r="C1088">
            <v>7845</v>
          </cell>
          <cell r="D1088">
            <v>940.08</v>
          </cell>
          <cell r="E1088">
            <v>22</v>
          </cell>
          <cell r="F1088">
            <v>19921.080000000002</v>
          </cell>
          <cell r="H1088">
            <v>1</v>
          </cell>
          <cell r="I1088">
            <v>63326.239999999998</v>
          </cell>
          <cell r="J1088">
            <v>0</v>
          </cell>
          <cell r="K1088">
            <v>0</v>
          </cell>
          <cell r="L1088">
            <v>41400</v>
          </cell>
          <cell r="M1088">
            <v>21926.240000000002</v>
          </cell>
          <cell r="N1088">
            <v>0</v>
          </cell>
          <cell r="O1088" t="str">
            <v>Прочин хоз-е материалы невошедшие в другие группы</v>
          </cell>
        </row>
        <row r="1089">
          <cell r="A1089">
            <v>9</v>
          </cell>
          <cell r="B1089">
            <v>214</v>
          </cell>
          <cell r="C1089">
            <v>7948</v>
          </cell>
          <cell r="D1089">
            <v>940.08</v>
          </cell>
          <cell r="E1089">
            <v>22</v>
          </cell>
          <cell r="F1089">
            <v>19921.080000000002</v>
          </cell>
          <cell r="H1089">
            <v>1</v>
          </cell>
          <cell r="I1089">
            <v>81396.12</v>
          </cell>
          <cell r="J1089">
            <v>0</v>
          </cell>
          <cell r="K1089">
            <v>0</v>
          </cell>
          <cell r="L1089">
            <v>81396.12</v>
          </cell>
          <cell r="M1089">
            <v>0</v>
          </cell>
          <cell r="N1089">
            <v>0</v>
          </cell>
          <cell r="O1089" t="str">
            <v>Прочин хоз-е материалы невошедшие в другие группы</v>
          </cell>
        </row>
        <row r="1090">
          <cell r="A1090">
            <v>9</v>
          </cell>
          <cell r="B1090">
            <v>214</v>
          </cell>
          <cell r="C1090">
            <v>8104</v>
          </cell>
          <cell r="D1090">
            <v>940.08</v>
          </cell>
          <cell r="E1090">
            <v>22</v>
          </cell>
          <cell r="F1090">
            <v>19921.080000000002</v>
          </cell>
          <cell r="H1090">
            <v>1</v>
          </cell>
          <cell r="I1090">
            <v>277435.88</v>
          </cell>
          <cell r="J1090">
            <v>0</v>
          </cell>
          <cell r="K1090">
            <v>27951</v>
          </cell>
          <cell r="L1090">
            <v>0</v>
          </cell>
          <cell r="M1090">
            <v>305386.88</v>
          </cell>
          <cell r="N1090">
            <v>0</v>
          </cell>
          <cell r="O1090" t="str">
            <v>Прочин хоз-е материалы невошедшие в другие группы</v>
          </cell>
        </row>
        <row r="1091">
          <cell r="A1091">
            <v>9</v>
          </cell>
          <cell r="B1091">
            <v>214</v>
          </cell>
          <cell r="C1091">
            <v>8137</v>
          </cell>
          <cell r="D1091">
            <v>940.08</v>
          </cell>
          <cell r="E1091">
            <v>22</v>
          </cell>
          <cell r="F1091">
            <v>19921.080000000002</v>
          </cell>
          <cell r="H1091">
            <v>1</v>
          </cell>
          <cell r="I1091">
            <v>67612.639999999999</v>
          </cell>
          <cell r="J1091">
            <v>0</v>
          </cell>
          <cell r="K1091">
            <v>119010.43</v>
          </cell>
          <cell r="L1091">
            <v>68330</v>
          </cell>
          <cell r="M1091">
            <v>118293.07</v>
          </cell>
          <cell r="N1091">
            <v>0</v>
          </cell>
          <cell r="O1091" t="str">
            <v>Прочин хоз-е материалы невошедшие в другие группы</v>
          </cell>
        </row>
        <row r="1092">
          <cell r="A1092">
            <v>9</v>
          </cell>
          <cell r="B1092">
            <v>214</v>
          </cell>
          <cell r="C1092">
            <v>8533</v>
          </cell>
          <cell r="D1092">
            <v>940.08</v>
          </cell>
          <cell r="E1092">
            <v>22</v>
          </cell>
          <cell r="F1092">
            <v>19921.080000000002</v>
          </cell>
          <cell r="H1092">
            <v>1</v>
          </cell>
          <cell r="I1092">
            <v>55430.74</v>
          </cell>
          <cell r="J1092">
            <v>0</v>
          </cell>
          <cell r="K1092">
            <v>349646.26</v>
          </cell>
          <cell r="L1092">
            <v>357637.89</v>
          </cell>
          <cell r="M1092">
            <v>47439.11</v>
          </cell>
          <cell r="N1092">
            <v>0</v>
          </cell>
          <cell r="O1092" t="str">
            <v>Прочин хоз-е материалы невошедшие в другие группы</v>
          </cell>
        </row>
        <row r="1093">
          <cell r="A1093">
            <v>9</v>
          </cell>
          <cell r="B1093">
            <v>214</v>
          </cell>
          <cell r="C1093">
            <v>8659</v>
          </cell>
          <cell r="D1093">
            <v>940.08</v>
          </cell>
          <cell r="E1093">
            <v>22</v>
          </cell>
          <cell r="F1093">
            <v>19921.080000000002</v>
          </cell>
          <cell r="H1093">
            <v>1</v>
          </cell>
          <cell r="I1093">
            <v>144817.14000000001</v>
          </cell>
          <cell r="J1093">
            <v>0</v>
          </cell>
          <cell r="K1093">
            <v>86627.8</v>
          </cell>
          <cell r="L1093">
            <v>0</v>
          </cell>
          <cell r="M1093">
            <v>231444.94</v>
          </cell>
          <cell r="N1093">
            <v>0</v>
          </cell>
          <cell r="O1093" t="str">
            <v>Прочин хоз-е материалы невошедшие в другие группы</v>
          </cell>
        </row>
        <row r="1094">
          <cell r="A1094">
            <v>9</v>
          </cell>
          <cell r="B1094">
            <v>214</v>
          </cell>
          <cell r="C1094">
            <v>214</v>
          </cell>
          <cell r="D1094">
            <v>940.09</v>
          </cell>
          <cell r="E1094">
            <v>22</v>
          </cell>
          <cell r="F1094">
            <v>19921.09</v>
          </cell>
          <cell r="H1094">
            <v>1</v>
          </cell>
          <cell r="I1094">
            <v>542768.75</v>
          </cell>
          <cell r="J1094">
            <v>0</v>
          </cell>
          <cell r="K1094">
            <v>1338500.25</v>
          </cell>
          <cell r="L1094">
            <v>623006.30000000005</v>
          </cell>
          <cell r="M1094">
            <v>1258262.7</v>
          </cell>
          <cell r="N1094">
            <v>0</v>
          </cell>
          <cell r="O1094" t="str">
            <v>Бумага и бланки простого учета (только в облуправлениях)</v>
          </cell>
        </row>
        <row r="1095">
          <cell r="A1095">
            <v>9</v>
          </cell>
          <cell r="B1095">
            <v>214</v>
          </cell>
          <cell r="C1095">
            <v>5996</v>
          </cell>
          <cell r="D1095">
            <v>940.09</v>
          </cell>
          <cell r="E1095">
            <v>22</v>
          </cell>
          <cell r="F1095">
            <v>19921.09</v>
          </cell>
          <cell r="H1095">
            <v>1</v>
          </cell>
          <cell r="I1095">
            <v>106271.93</v>
          </cell>
          <cell r="J1095">
            <v>0</v>
          </cell>
          <cell r="K1095">
            <v>34635</v>
          </cell>
          <cell r="L1095">
            <v>0</v>
          </cell>
          <cell r="M1095">
            <v>140906.93</v>
          </cell>
          <cell r="N1095">
            <v>0</v>
          </cell>
          <cell r="O1095" t="str">
            <v>Бумага и бланки простого учета (только в облуправлениях)</v>
          </cell>
        </row>
        <row r="1096">
          <cell r="A1096">
            <v>9</v>
          </cell>
          <cell r="B1096">
            <v>214</v>
          </cell>
          <cell r="C1096">
            <v>8298</v>
          </cell>
          <cell r="D1096">
            <v>940.09</v>
          </cell>
          <cell r="E1096">
            <v>22</v>
          </cell>
          <cell r="F1096">
            <v>19921.09</v>
          </cell>
          <cell r="H1096">
            <v>1</v>
          </cell>
          <cell r="I1096">
            <v>17400</v>
          </cell>
          <cell r="J1096">
            <v>0</v>
          </cell>
          <cell r="K1096">
            <v>51048</v>
          </cell>
          <cell r="L1096">
            <v>17400</v>
          </cell>
          <cell r="M1096">
            <v>51048</v>
          </cell>
          <cell r="N1096">
            <v>0</v>
          </cell>
          <cell r="O1096" t="str">
            <v>Бумага и бланки простого учета (только в облуправлениях)</v>
          </cell>
        </row>
        <row r="1097">
          <cell r="A1097">
            <v>9</v>
          </cell>
          <cell r="B1097">
            <v>214</v>
          </cell>
          <cell r="C1097">
            <v>214</v>
          </cell>
          <cell r="D1097">
            <v>940.1</v>
          </cell>
          <cell r="E1097">
            <v>22</v>
          </cell>
          <cell r="F1097">
            <v>19923.009999999998</v>
          </cell>
          <cell r="H1097">
            <v>1</v>
          </cell>
          <cell r="I1097">
            <v>0</v>
          </cell>
          <cell r="J1097">
            <v>0</v>
          </cell>
          <cell r="K1097">
            <v>2170069.4500000002</v>
          </cell>
          <cell r="L1097">
            <v>6225.36</v>
          </cell>
          <cell r="M1097">
            <v>2163844.09</v>
          </cell>
          <cell r="N1097">
            <v>0</v>
          </cell>
          <cell r="O1097" t="str">
            <v>Компьютеры и вычтехника, включая счетные машинки</v>
          </cell>
        </row>
        <row r="1098">
          <cell r="A1098">
            <v>9</v>
          </cell>
          <cell r="B1098">
            <v>214</v>
          </cell>
          <cell r="C1098">
            <v>5996</v>
          </cell>
          <cell r="D1098">
            <v>940.1</v>
          </cell>
          <cell r="E1098">
            <v>22</v>
          </cell>
          <cell r="F1098">
            <v>19923.009999999998</v>
          </cell>
          <cell r="H1098">
            <v>1</v>
          </cell>
          <cell r="I1098">
            <v>0</v>
          </cell>
          <cell r="J1098">
            <v>0</v>
          </cell>
          <cell r="K1098">
            <v>106166.39999999999</v>
          </cell>
          <cell r="L1098">
            <v>0</v>
          </cell>
          <cell r="M1098">
            <v>106166.39999999999</v>
          </cell>
          <cell r="N1098">
            <v>0</v>
          </cell>
          <cell r="O1098" t="str">
            <v>Компьютеры и вычтехника, включая счетные машинки</v>
          </cell>
        </row>
        <row r="1099">
          <cell r="A1099">
            <v>9</v>
          </cell>
          <cell r="B1099">
            <v>214</v>
          </cell>
          <cell r="C1099">
            <v>7783</v>
          </cell>
          <cell r="D1099">
            <v>940.1</v>
          </cell>
          <cell r="E1099">
            <v>22</v>
          </cell>
          <cell r="F1099">
            <v>19923.009999999998</v>
          </cell>
          <cell r="H1099">
            <v>1</v>
          </cell>
          <cell r="I1099">
            <v>0</v>
          </cell>
          <cell r="J1099">
            <v>0</v>
          </cell>
          <cell r="K1099">
            <v>296009.53999999998</v>
          </cell>
          <cell r="L1099">
            <v>0</v>
          </cell>
          <cell r="M1099">
            <v>296009.53999999998</v>
          </cell>
          <cell r="N1099">
            <v>0</v>
          </cell>
          <cell r="O1099" t="str">
            <v>Компьютеры и вычтехника, включая счетные машинки</v>
          </cell>
        </row>
        <row r="1100">
          <cell r="A1100">
            <v>9</v>
          </cell>
          <cell r="B1100">
            <v>214</v>
          </cell>
          <cell r="C1100">
            <v>7845</v>
          </cell>
          <cell r="D1100">
            <v>940.1</v>
          </cell>
          <cell r="E1100">
            <v>22</v>
          </cell>
          <cell r="F1100">
            <v>19923.009999999998</v>
          </cell>
          <cell r="H1100">
            <v>1</v>
          </cell>
          <cell r="I1100">
            <v>0</v>
          </cell>
          <cell r="J1100">
            <v>0</v>
          </cell>
          <cell r="K1100">
            <v>173102.3</v>
          </cell>
          <cell r="L1100">
            <v>0</v>
          </cell>
          <cell r="M1100">
            <v>173102.3</v>
          </cell>
          <cell r="N1100">
            <v>0</v>
          </cell>
          <cell r="O1100" t="str">
            <v>Компьютеры и вычтехника включая счетные машинки</v>
          </cell>
        </row>
        <row r="1101">
          <cell r="A1101">
            <v>9</v>
          </cell>
          <cell r="B1101">
            <v>214</v>
          </cell>
          <cell r="C1101">
            <v>8002</v>
          </cell>
          <cell r="D1101">
            <v>940.1</v>
          </cell>
          <cell r="E1101">
            <v>22</v>
          </cell>
          <cell r="F1101">
            <v>19923.009999999998</v>
          </cell>
          <cell r="H1101">
            <v>1</v>
          </cell>
          <cell r="I1101">
            <v>0</v>
          </cell>
          <cell r="J1101">
            <v>0</v>
          </cell>
          <cell r="K1101">
            <v>74738.509999999995</v>
          </cell>
          <cell r="L1101">
            <v>0</v>
          </cell>
          <cell r="M1101">
            <v>74738.509999999995</v>
          </cell>
          <cell r="N1101">
            <v>0</v>
          </cell>
          <cell r="O1101" t="str">
            <v>Компьютеры и вычтехника, включая счетные машинки</v>
          </cell>
        </row>
        <row r="1102">
          <cell r="A1102">
            <v>9</v>
          </cell>
          <cell r="B1102">
            <v>214</v>
          </cell>
          <cell r="C1102">
            <v>8104</v>
          </cell>
          <cell r="D1102">
            <v>940.1</v>
          </cell>
          <cell r="E1102">
            <v>22</v>
          </cell>
          <cell r="F1102">
            <v>19923.009999999998</v>
          </cell>
          <cell r="H1102">
            <v>1</v>
          </cell>
          <cell r="I1102">
            <v>0</v>
          </cell>
          <cell r="J1102">
            <v>0</v>
          </cell>
          <cell r="K1102">
            <v>135677.34</v>
          </cell>
          <cell r="L1102">
            <v>0</v>
          </cell>
          <cell r="M1102">
            <v>135677.34</v>
          </cell>
          <cell r="N1102">
            <v>0</v>
          </cell>
          <cell r="O1102" t="str">
            <v>Компьютеры и вычтехника, включая счетные машинки</v>
          </cell>
        </row>
        <row r="1103">
          <cell r="A1103">
            <v>9</v>
          </cell>
          <cell r="B1103">
            <v>214</v>
          </cell>
          <cell r="C1103">
            <v>8137</v>
          </cell>
          <cell r="D1103">
            <v>940.1</v>
          </cell>
          <cell r="E1103">
            <v>22</v>
          </cell>
          <cell r="F1103">
            <v>19923.009999999998</v>
          </cell>
          <cell r="H1103">
            <v>1</v>
          </cell>
          <cell r="I1103">
            <v>0</v>
          </cell>
          <cell r="J1103">
            <v>0</v>
          </cell>
          <cell r="K1103">
            <v>247398.74</v>
          </cell>
          <cell r="L1103">
            <v>0</v>
          </cell>
          <cell r="M1103">
            <v>247398.74</v>
          </cell>
          <cell r="N1103">
            <v>0</v>
          </cell>
          <cell r="O1103" t="str">
            <v>Компьютеры и вычтехника, включая счетные машинки</v>
          </cell>
        </row>
        <row r="1104">
          <cell r="A1104">
            <v>9</v>
          </cell>
          <cell r="B1104">
            <v>214</v>
          </cell>
          <cell r="C1104">
            <v>214</v>
          </cell>
          <cell r="D1104">
            <v>940.11</v>
          </cell>
          <cell r="E1104">
            <v>22</v>
          </cell>
          <cell r="F1104">
            <v>19923.02</v>
          </cell>
          <cell r="H1104">
            <v>1</v>
          </cell>
          <cell r="I1104">
            <v>0</v>
          </cell>
          <cell r="J1104">
            <v>0</v>
          </cell>
          <cell r="K1104">
            <v>1014000</v>
          </cell>
          <cell r="L1104">
            <v>0</v>
          </cell>
          <cell r="M1104">
            <v>1014000</v>
          </cell>
          <cell r="N1104">
            <v>0</v>
          </cell>
          <cell r="O1104" t="str">
            <v>Mebel va uskunalar</v>
          </cell>
        </row>
        <row r="1105">
          <cell r="A1105">
            <v>9</v>
          </cell>
          <cell r="B1105">
            <v>214</v>
          </cell>
          <cell r="C1105">
            <v>5996</v>
          </cell>
          <cell r="D1105">
            <v>940.11</v>
          </cell>
          <cell r="E1105">
            <v>22</v>
          </cell>
          <cell r="F1105">
            <v>19923.02</v>
          </cell>
          <cell r="H1105">
            <v>1</v>
          </cell>
          <cell r="I1105">
            <v>0</v>
          </cell>
          <cell r="J1105">
            <v>0</v>
          </cell>
          <cell r="K1105">
            <v>224941</v>
          </cell>
          <cell r="L1105">
            <v>0</v>
          </cell>
          <cell r="M1105">
            <v>224941</v>
          </cell>
          <cell r="N1105">
            <v>0</v>
          </cell>
          <cell r="O1105" t="str">
            <v>Mebel va uskunalar</v>
          </cell>
        </row>
        <row r="1106">
          <cell r="A1106">
            <v>9</v>
          </cell>
          <cell r="B1106">
            <v>214</v>
          </cell>
          <cell r="C1106">
            <v>7783</v>
          </cell>
          <cell r="D1106">
            <v>940.11</v>
          </cell>
          <cell r="E1106">
            <v>22</v>
          </cell>
          <cell r="F1106">
            <v>19923.02</v>
          </cell>
          <cell r="H1106">
            <v>1</v>
          </cell>
          <cell r="I1106">
            <v>0</v>
          </cell>
          <cell r="J1106">
            <v>0</v>
          </cell>
          <cell r="K1106">
            <v>142841</v>
          </cell>
          <cell r="L1106">
            <v>0</v>
          </cell>
          <cell r="M1106">
            <v>142841</v>
          </cell>
          <cell r="N1106">
            <v>0</v>
          </cell>
          <cell r="O1106" t="str">
            <v>Mebel va uskunalar</v>
          </cell>
        </row>
        <row r="1107">
          <cell r="A1107">
            <v>9</v>
          </cell>
          <cell r="B1107">
            <v>214</v>
          </cell>
          <cell r="C1107">
            <v>7948</v>
          </cell>
          <cell r="D1107">
            <v>940.11</v>
          </cell>
          <cell r="E1107">
            <v>22</v>
          </cell>
          <cell r="F1107">
            <v>19923.02</v>
          </cell>
          <cell r="H1107">
            <v>1</v>
          </cell>
          <cell r="I1107">
            <v>0</v>
          </cell>
          <cell r="J1107">
            <v>0</v>
          </cell>
          <cell r="K1107">
            <v>41947</v>
          </cell>
          <cell r="L1107">
            <v>0</v>
          </cell>
          <cell r="M1107">
            <v>41947</v>
          </cell>
          <cell r="N1107">
            <v>0</v>
          </cell>
          <cell r="O1107" t="str">
            <v>Mebel va uskunalar</v>
          </cell>
        </row>
        <row r="1108">
          <cell r="A1108">
            <v>9</v>
          </cell>
          <cell r="B1108">
            <v>214</v>
          </cell>
          <cell r="C1108">
            <v>8002</v>
          </cell>
          <cell r="D1108">
            <v>940.11</v>
          </cell>
          <cell r="E1108">
            <v>22</v>
          </cell>
          <cell r="F1108">
            <v>19923.02</v>
          </cell>
          <cell r="H1108">
            <v>1</v>
          </cell>
          <cell r="I1108">
            <v>0</v>
          </cell>
          <cell r="J1108">
            <v>0</v>
          </cell>
          <cell r="K1108">
            <v>8000</v>
          </cell>
          <cell r="L1108">
            <v>0</v>
          </cell>
          <cell r="M1108">
            <v>8000</v>
          </cell>
          <cell r="N1108">
            <v>0</v>
          </cell>
          <cell r="O1108" t="str">
            <v>Mebel va uskunalar</v>
          </cell>
        </row>
        <row r="1109">
          <cell r="A1109">
            <v>9</v>
          </cell>
          <cell r="B1109">
            <v>214</v>
          </cell>
          <cell r="C1109">
            <v>8104</v>
          </cell>
          <cell r="D1109">
            <v>940.11</v>
          </cell>
          <cell r="E1109">
            <v>22</v>
          </cell>
          <cell r="F1109">
            <v>19923.02</v>
          </cell>
          <cell r="H1109">
            <v>1</v>
          </cell>
          <cell r="I1109">
            <v>0</v>
          </cell>
          <cell r="J1109">
            <v>0</v>
          </cell>
          <cell r="K1109">
            <v>68614</v>
          </cell>
          <cell r="L1109">
            <v>0</v>
          </cell>
          <cell r="M1109">
            <v>68614</v>
          </cell>
          <cell r="N1109">
            <v>0</v>
          </cell>
          <cell r="O1109" t="str">
            <v>Mebel va uskunalar</v>
          </cell>
        </row>
        <row r="1110">
          <cell r="A1110">
            <v>9</v>
          </cell>
          <cell r="B1110">
            <v>214</v>
          </cell>
          <cell r="C1110">
            <v>8298</v>
          </cell>
          <cell r="D1110">
            <v>940.11</v>
          </cell>
          <cell r="E1110">
            <v>22</v>
          </cell>
          <cell r="F1110">
            <v>19923.02</v>
          </cell>
          <cell r="H1110">
            <v>1</v>
          </cell>
          <cell r="I1110">
            <v>0</v>
          </cell>
          <cell r="J1110">
            <v>0</v>
          </cell>
          <cell r="K1110">
            <v>201164.6</v>
          </cell>
          <cell r="L1110">
            <v>1226.7</v>
          </cell>
          <cell r="M1110">
            <v>199937.9</v>
          </cell>
          <cell r="N1110">
            <v>0</v>
          </cell>
          <cell r="O1110" t="str">
            <v>Mebel va uskunalar</v>
          </cell>
        </row>
        <row r="1111">
          <cell r="A1111">
            <v>9</v>
          </cell>
          <cell r="B1111">
            <v>214</v>
          </cell>
          <cell r="C1111">
            <v>214</v>
          </cell>
          <cell r="D1111">
            <v>940.12</v>
          </cell>
          <cell r="E1111">
            <v>22</v>
          </cell>
          <cell r="F1111">
            <v>19923.03</v>
          </cell>
          <cell r="H1111">
            <v>1</v>
          </cell>
          <cell r="I1111">
            <v>0</v>
          </cell>
          <cell r="J1111">
            <v>0</v>
          </cell>
          <cell r="K1111">
            <v>75638.399999999994</v>
          </cell>
          <cell r="L1111">
            <v>0</v>
          </cell>
          <cell r="M1111">
            <v>75638.399999999994</v>
          </cell>
          <cell r="N1111">
            <v>0</v>
          </cell>
          <cell r="O1111" t="str">
            <v>Зап/части к машинам, включая автомашины и др.технику</v>
          </cell>
        </row>
        <row r="1112">
          <cell r="A1112">
            <v>9</v>
          </cell>
          <cell r="B1112">
            <v>214</v>
          </cell>
          <cell r="C1112">
            <v>214</v>
          </cell>
          <cell r="D1112">
            <v>942</v>
          </cell>
          <cell r="E1112">
            <v>22</v>
          </cell>
          <cell r="F1112">
            <v>19921.099999999999</v>
          </cell>
          <cell r="H1112">
            <v>1</v>
          </cell>
          <cell r="I1112">
            <v>103515.99</v>
          </cell>
          <cell r="J1112">
            <v>0</v>
          </cell>
          <cell r="K1112">
            <v>7385.36</v>
          </cell>
          <cell r="L1112">
            <v>0</v>
          </cell>
          <cell r="M1112">
            <v>110901.35</v>
          </cell>
          <cell r="N1112">
            <v>0</v>
          </cell>
          <cell r="O1112" t="str">
            <v>Малоценные и быстроизнашиваемые предметы</v>
          </cell>
        </row>
        <row r="1113">
          <cell r="A1113">
            <v>9</v>
          </cell>
          <cell r="B1113">
            <v>214</v>
          </cell>
          <cell r="C1113">
            <v>3563</v>
          </cell>
          <cell r="D1113">
            <v>942</v>
          </cell>
          <cell r="E1113">
            <v>22</v>
          </cell>
          <cell r="F1113">
            <v>19921.099999999999</v>
          </cell>
          <cell r="H1113">
            <v>1</v>
          </cell>
          <cell r="I1113">
            <v>22495.15</v>
          </cell>
          <cell r="J1113">
            <v>0</v>
          </cell>
          <cell r="K1113">
            <v>20000</v>
          </cell>
          <cell r="L1113">
            <v>0</v>
          </cell>
          <cell r="M1113">
            <v>42495.15</v>
          </cell>
          <cell r="N1113">
            <v>0</v>
          </cell>
          <cell r="O1113" t="str">
            <v>Малоценные и быстроизнашиваемые предметы</v>
          </cell>
        </row>
        <row r="1114">
          <cell r="A1114">
            <v>9</v>
          </cell>
          <cell r="B1114">
            <v>214</v>
          </cell>
          <cell r="C1114">
            <v>5996</v>
          </cell>
          <cell r="D1114">
            <v>942</v>
          </cell>
          <cell r="E1114">
            <v>22</v>
          </cell>
          <cell r="F1114">
            <v>19921.099999999999</v>
          </cell>
          <cell r="H1114">
            <v>1</v>
          </cell>
          <cell r="I1114">
            <v>18889.189999999999</v>
          </cell>
          <cell r="J1114">
            <v>0</v>
          </cell>
          <cell r="K1114">
            <v>0</v>
          </cell>
          <cell r="L1114">
            <v>0</v>
          </cell>
          <cell r="M1114">
            <v>18889.189999999999</v>
          </cell>
          <cell r="N1114">
            <v>0</v>
          </cell>
          <cell r="O1114" t="str">
            <v>Малоценные и быстроизнашиваемые предметы</v>
          </cell>
        </row>
        <row r="1115">
          <cell r="A1115">
            <v>9</v>
          </cell>
          <cell r="B1115">
            <v>214</v>
          </cell>
          <cell r="C1115">
            <v>7783</v>
          </cell>
          <cell r="D1115">
            <v>942</v>
          </cell>
          <cell r="E1115">
            <v>22</v>
          </cell>
          <cell r="F1115">
            <v>19921.099999999999</v>
          </cell>
          <cell r="H1115">
            <v>1</v>
          </cell>
          <cell r="I1115">
            <v>279730.39</v>
          </cell>
          <cell r="J1115">
            <v>0</v>
          </cell>
          <cell r="K1115">
            <v>0</v>
          </cell>
          <cell r="L1115">
            <v>5000</v>
          </cell>
          <cell r="M1115">
            <v>274730.39</v>
          </cell>
          <cell r="N1115">
            <v>0</v>
          </cell>
          <cell r="O1115" t="str">
            <v>Малоценные и быстроизнашиваемые предметы</v>
          </cell>
        </row>
        <row r="1116">
          <cell r="A1116">
            <v>9</v>
          </cell>
          <cell r="B1116">
            <v>214</v>
          </cell>
          <cell r="C1116">
            <v>7845</v>
          </cell>
          <cell r="D1116">
            <v>942</v>
          </cell>
          <cell r="E1116">
            <v>22</v>
          </cell>
          <cell r="F1116">
            <v>19921.099999999999</v>
          </cell>
          <cell r="H1116">
            <v>1</v>
          </cell>
          <cell r="I1116">
            <v>125.43</v>
          </cell>
          <cell r="J1116">
            <v>0</v>
          </cell>
          <cell r="K1116">
            <v>0</v>
          </cell>
          <cell r="L1116">
            <v>77.78</v>
          </cell>
          <cell r="M1116">
            <v>47.65</v>
          </cell>
          <cell r="N1116">
            <v>0</v>
          </cell>
          <cell r="O1116" t="str">
            <v>Малоценные и быстроизнашиваемые предметы</v>
          </cell>
        </row>
        <row r="1117">
          <cell r="A1117">
            <v>9</v>
          </cell>
          <cell r="B1117">
            <v>214</v>
          </cell>
          <cell r="C1117">
            <v>7948</v>
          </cell>
          <cell r="D1117">
            <v>942</v>
          </cell>
          <cell r="E1117">
            <v>22</v>
          </cell>
          <cell r="F1117">
            <v>19921.099999999999</v>
          </cell>
          <cell r="H1117">
            <v>1</v>
          </cell>
          <cell r="I1117">
            <v>9479.99</v>
          </cell>
          <cell r="J1117">
            <v>0</v>
          </cell>
          <cell r="K1117">
            <v>9406.26</v>
          </cell>
          <cell r="L1117">
            <v>9479.99</v>
          </cell>
          <cell r="M1117">
            <v>9406.26</v>
          </cell>
          <cell r="N1117">
            <v>0</v>
          </cell>
          <cell r="O1117" t="str">
            <v>Малоценные и быстроизнашиваемые предметы</v>
          </cell>
        </row>
        <row r="1118">
          <cell r="A1118">
            <v>9</v>
          </cell>
          <cell r="B1118">
            <v>214</v>
          </cell>
          <cell r="C1118">
            <v>8002</v>
          </cell>
          <cell r="D1118">
            <v>942</v>
          </cell>
          <cell r="E1118">
            <v>22</v>
          </cell>
          <cell r="F1118">
            <v>19921.099999999999</v>
          </cell>
          <cell r="H1118">
            <v>1</v>
          </cell>
          <cell r="I1118">
            <v>355.19</v>
          </cell>
          <cell r="J1118">
            <v>0</v>
          </cell>
          <cell r="K1118">
            <v>5261</v>
          </cell>
          <cell r="L1118">
            <v>0</v>
          </cell>
          <cell r="M1118">
            <v>5616.19</v>
          </cell>
          <cell r="N1118">
            <v>0</v>
          </cell>
          <cell r="O1118" t="str">
            <v>Малоценные и быстроизнашиваемые предметы</v>
          </cell>
        </row>
        <row r="1119">
          <cell r="A1119">
            <v>9</v>
          </cell>
          <cell r="B1119">
            <v>214</v>
          </cell>
          <cell r="C1119">
            <v>8104</v>
          </cell>
          <cell r="D1119">
            <v>942</v>
          </cell>
          <cell r="E1119">
            <v>22</v>
          </cell>
          <cell r="F1119">
            <v>19921.099999999999</v>
          </cell>
          <cell r="H1119">
            <v>1</v>
          </cell>
          <cell r="I1119">
            <v>133.82</v>
          </cell>
          <cell r="J1119">
            <v>0</v>
          </cell>
          <cell r="K1119">
            <v>0</v>
          </cell>
          <cell r="L1119">
            <v>0</v>
          </cell>
          <cell r="M1119">
            <v>133.82</v>
          </cell>
          <cell r="N1119">
            <v>0</v>
          </cell>
          <cell r="O1119" t="str">
            <v>Малоценные и быстроизнашиваемые предметы</v>
          </cell>
        </row>
        <row r="1120">
          <cell r="A1120">
            <v>9</v>
          </cell>
          <cell r="B1120">
            <v>214</v>
          </cell>
          <cell r="C1120">
            <v>8137</v>
          </cell>
          <cell r="D1120">
            <v>942</v>
          </cell>
          <cell r="E1120">
            <v>22</v>
          </cell>
          <cell r="F1120">
            <v>19921.099999999999</v>
          </cell>
          <cell r="H1120">
            <v>1</v>
          </cell>
          <cell r="I1120">
            <v>169.05</v>
          </cell>
          <cell r="J1120">
            <v>0</v>
          </cell>
          <cell r="K1120">
            <v>198677</v>
          </cell>
          <cell r="L1120">
            <v>0</v>
          </cell>
          <cell r="M1120">
            <v>198846.05</v>
          </cell>
          <cell r="N1120">
            <v>0</v>
          </cell>
          <cell r="O1120" t="str">
            <v>Малоценные и быстроизнашиваемые предметы</v>
          </cell>
        </row>
        <row r="1121">
          <cell r="A1121">
            <v>9</v>
          </cell>
          <cell r="B1121">
            <v>214</v>
          </cell>
          <cell r="C1121">
            <v>8298</v>
          </cell>
          <cell r="D1121">
            <v>942</v>
          </cell>
          <cell r="E1121">
            <v>22</v>
          </cell>
          <cell r="F1121">
            <v>19921.099999999999</v>
          </cell>
          <cell r="H1121">
            <v>1</v>
          </cell>
          <cell r="I1121">
            <v>233927.81</v>
          </cell>
          <cell r="J1121">
            <v>0</v>
          </cell>
          <cell r="K1121">
            <v>7000</v>
          </cell>
          <cell r="L1121">
            <v>70824</v>
          </cell>
          <cell r="M1121">
            <v>170103.81</v>
          </cell>
          <cell r="N1121">
            <v>0</v>
          </cell>
          <cell r="O1121" t="str">
            <v>Малоценные и быстроизнашиваемые предметы</v>
          </cell>
        </row>
        <row r="1122">
          <cell r="A1122">
            <v>9</v>
          </cell>
          <cell r="B1122">
            <v>214</v>
          </cell>
          <cell r="C1122">
            <v>8533</v>
          </cell>
          <cell r="D1122">
            <v>942</v>
          </cell>
          <cell r="E1122">
            <v>22</v>
          </cell>
          <cell r="F1122">
            <v>19921.099999999999</v>
          </cell>
          <cell r="H1122">
            <v>1</v>
          </cell>
          <cell r="I1122">
            <v>7056.04</v>
          </cell>
          <cell r="J1122">
            <v>0</v>
          </cell>
          <cell r="K1122">
            <v>0</v>
          </cell>
          <cell r="L1122">
            <v>0</v>
          </cell>
          <cell r="M1122">
            <v>7056.04</v>
          </cell>
          <cell r="N1122">
            <v>0</v>
          </cell>
          <cell r="O1122" t="str">
            <v>Малоценные и быстроизнашиваемые предметы</v>
          </cell>
        </row>
        <row r="1123">
          <cell r="A1123">
            <v>9</v>
          </cell>
          <cell r="B1123">
            <v>214</v>
          </cell>
          <cell r="C1123">
            <v>8659</v>
          </cell>
          <cell r="D1123">
            <v>942</v>
          </cell>
          <cell r="E1123">
            <v>22</v>
          </cell>
          <cell r="F1123">
            <v>19921.099999999999</v>
          </cell>
          <cell r="H1123">
            <v>1</v>
          </cell>
          <cell r="I1123">
            <v>9305</v>
          </cell>
          <cell r="J1123">
            <v>0</v>
          </cell>
          <cell r="K1123">
            <v>0</v>
          </cell>
          <cell r="L1123">
            <v>37.799999999999997</v>
          </cell>
          <cell r="M1123">
            <v>9267.2000000000007</v>
          </cell>
          <cell r="N1123">
            <v>0</v>
          </cell>
          <cell r="O1123" t="str">
            <v>Малоценные и быстроизнашиваемые предметы</v>
          </cell>
        </row>
        <row r="1124">
          <cell r="A1124">
            <v>9</v>
          </cell>
          <cell r="B1124">
            <v>214</v>
          </cell>
          <cell r="C1124">
            <v>214</v>
          </cell>
          <cell r="D1124">
            <v>960.01</v>
          </cell>
          <cell r="E1124">
            <v>24</v>
          </cell>
          <cell r="F1124">
            <v>40205</v>
          </cell>
          <cell r="H1124">
            <v>4</v>
          </cell>
          <cell r="I1124">
            <v>0</v>
          </cell>
          <cell r="J1124">
            <v>0</v>
          </cell>
          <cell r="K1124">
            <v>0</v>
          </cell>
          <cell r="L1124">
            <v>367200</v>
          </cell>
          <cell r="M1124">
            <v>0</v>
          </cell>
          <cell r="N1124">
            <v>367200</v>
          </cell>
          <cell r="O1124" t="str">
            <v>Процентные доход по другим счетам в ЦБРУ</v>
          </cell>
        </row>
        <row r="1125">
          <cell r="A1125">
            <v>9</v>
          </cell>
          <cell r="B1125">
            <v>214</v>
          </cell>
          <cell r="C1125">
            <v>3563</v>
          </cell>
          <cell r="D1125">
            <v>960.01</v>
          </cell>
          <cell r="E1125">
            <v>24</v>
          </cell>
          <cell r="F1125">
            <v>40205</v>
          </cell>
          <cell r="H1125">
            <v>4</v>
          </cell>
          <cell r="I1125">
            <v>0</v>
          </cell>
          <cell r="J1125">
            <v>0</v>
          </cell>
          <cell r="K1125">
            <v>0</v>
          </cell>
          <cell r="L1125">
            <v>1187735</v>
          </cell>
          <cell r="M1125">
            <v>0</v>
          </cell>
          <cell r="N1125">
            <v>1187735</v>
          </cell>
          <cell r="O1125" t="str">
            <v>Процентные доход по другим счетам в ЦБРУ</v>
          </cell>
        </row>
        <row r="1126">
          <cell r="A1126">
            <v>9</v>
          </cell>
          <cell r="B1126">
            <v>214</v>
          </cell>
          <cell r="C1126">
            <v>5996</v>
          </cell>
          <cell r="D1126">
            <v>960.01</v>
          </cell>
          <cell r="E1126">
            <v>24</v>
          </cell>
          <cell r="F1126">
            <v>40205</v>
          </cell>
          <cell r="H1126">
            <v>4</v>
          </cell>
          <cell r="I1126">
            <v>0</v>
          </cell>
          <cell r="J1126">
            <v>0</v>
          </cell>
          <cell r="K1126">
            <v>0</v>
          </cell>
          <cell r="L1126">
            <v>1435035</v>
          </cell>
          <cell r="M1126">
            <v>0</v>
          </cell>
          <cell r="N1126">
            <v>1435035</v>
          </cell>
          <cell r="O1126" t="str">
            <v>Процентные доход по другим счетам в ЦБРУ</v>
          </cell>
        </row>
        <row r="1127">
          <cell r="A1127">
            <v>9</v>
          </cell>
          <cell r="B1127">
            <v>214</v>
          </cell>
          <cell r="C1127">
            <v>7783</v>
          </cell>
          <cell r="D1127">
            <v>960.01</v>
          </cell>
          <cell r="E1127">
            <v>24</v>
          </cell>
          <cell r="F1127">
            <v>40205</v>
          </cell>
          <cell r="H1127">
            <v>4</v>
          </cell>
          <cell r="I1127">
            <v>0</v>
          </cell>
          <cell r="J1127">
            <v>0</v>
          </cell>
          <cell r="K1127">
            <v>0</v>
          </cell>
          <cell r="L1127">
            <v>1478426</v>
          </cell>
          <cell r="M1127">
            <v>0</v>
          </cell>
          <cell r="N1127">
            <v>1478426</v>
          </cell>
          <cell r="O1127" t="str">
            <v>Процентные доход по другим счетам в ЦБРУ</v>
          </cell>
        </row>
        <row r="1128">
          <cell r="A1128">
            <v>9</v>
          </cell>
          <cell r="B1128">
            <v>214</v>
          </cell>
          <cell r="C1128">
            <v>7845</v>
          </cell>
          <cell r="D1128">
            <v>960.01</v>
          </cell>
          <cell r="E1128">
            <v>24</v>
          </cell>
          <cell r="F1128">
            <v>40205</v>
          </cell>
          <cell r="H1128">
            <v>4</v>
          </cell>
          <cell r="I1128">
            <v>0</v>
          </cell>
          <cell r="J1128">
            <v>0</v>
          </cell>
          <cell r="K1128">
            <v>0</v>
          </cell>
          <cell r="L1128">
            <v>961160</v>
          </cell>
          <cell r="M1128">
            <v>0</v>
          </cell>
          <cell r="N1128">
            <v>961160</v>
          </cell>
          <cell r="O1128" t="str">
            <v>Процентные доход по другим счетам в ЦБРУ</v>
          </cell>
        </row>
        <row r="1129">
          <cell r="A1129">
            <v>9</v>
          </cell>
          <cell r="B1129">
            <v>214</v>
          </cell>
          <cell r="C1129">
            <v>7948</v>
          </cell>
          <cell r="D1129">
            <v>960.01</v>
          </cell>
          <cell r="E1129">
            <v>24</v>
          </cell>
          <cell r="F1129">
            <v>40205</v>
          </cell>
          <cell r="H1129">
            <v>4</v>
          </cell>
          <cell r="I1129">
            <v>0</v>
          </cell>
          <cell r="J1129">
            <v>0</v>
          </cell>
          <cell r="K1129">
            <v>0</v>
          </cell>
          <cell r="L1129">
            <v>947272</v>
          </cell>
          <cell r="M1129">
            <v>0</v>
          </cell>
          <cell r="N1129">
            <v>947272</v>
          </cell>
          <cell r="O1129" t="str">
            <v>Процентные доход по другим счетам в ЦБРУ</v>
          </cell>
        </row>
        <row r="1130">
          <cell r="A1130">
            <v>9</v>
          </cell>
          <cell r="B1130">
            <v>214</v>
          </cell>
          <cell r="C1130">
            <v>8002</v>
          </cell>
          <cell r="D1130">
            <v>960.01</v>
          </cell>
          <cell r="E1130">
            <v>24</v>
          </cell>
          <cell r="F1130">
            <v>40205</v>
          </cell>
          <cell r="H1130">
            <v>4</v>
          </cell>
          <cell r="I1130">
            <v>0</v>
          </cell>
          <cell r="J1130">
            <v>0</v>
          </cell>
          <cell r="K1130">
            <v>0</v>
          </cell>
          <cell r="L1130">
            <v>604197</v>
          </cell>
          <cell r="M1130">
            <v>0</v>
          </cell>
          <cell r="N1130">
            <v>604197</v>
          </cell>
          <cell r="O1130" t="str">
            <v>Процентные доход по другим счетам в ЦБРУ</v>
          </cell>
        </row>
        <row r="1131">
          <cell r="A1131">
            <v>9</v>
          </cell>
          <cell r="B1131">
            <v>214</v>
          </cell>
          <cell r="C1131">
            <v>8104</v>
          </cell>
          <cell r="D1131">
            <v>960.01</v>
          </cell>
          <cell r="E1131">
            <v>24</v>
          </cell>
          <cell r="F1131">
            <v>40205</v>
          </cell>
          <cell r="H1131">
            <v>4</v>
          </cell>
          <cell r="I1131">
            <v>0</v>
          </cell>
          <cell r="J1131">
            <v>0</v>
          </cell>
          <cell r="K1131">
            <v>0</v>
          </cell>
          <cell r="L1131">
            <v>529176</v>
          </cell>
          <cell r="M1131">
            <v>0</v>
          </cell>
          <cell r="N1131">
            <v>529176</v>
          </cell>
          <cell r="O1131" t="str">
            <v>Процентные доход по другим счетам в ЦБРУ</v>
          </cell>
        </row>
        <row r="1132">
          <cell r="A1132">
            <v>9</v>
          </cell>
          <cell r="B1132">
            <v>214</v>
          </cell>
          <cell r="C1132">
            <v>8137</v>
          </cell>
          <cell r="D1132">
            <v>960.01</v>
          </cell>
          <cell r="E1132">
            <v>24</v>
          </cell>
          <cell r="F1132">
            <v>40205</v>
          </cell>
          <cell r="H1132">
            <v>4</v>
          </cell>
          <cell r="I1132">
            <v>0</v>
          </cell>
          <cell r="J1132">
            <v>0</v>
          </cell>
          <cell r="K1132">
            <v>0</v>
          </cell>
          <cell r="L1132">
            <v>626567</v>
          </cell>
          <cell r="M1132">
            <v>0</v>
          </cell>
          <cell r="N1132">
            <v>626567</v>
          </cell>
          <cell r="O1132" t="str">
            <v>Процентные доход по другим счетам в ЦБРУ</v>
          </cell>
        </row>
        <row r="1133">
          <cell r="A1133">
            <v>9</v>
          </cell>
          <cell r="B1133">
            <v>214</v>
          </cell>
          <cell r="C1133">
            <v>8298</v>
          </cell>
          <cell r="D1133">
            <v>960.01</v>
          </cell>
          <cell r="E1133">
            <v>24</v>
          </cell>
          <cell r="F1133">
            <v>40205</v>
          </cell>
          <cell r="H1133">
            <v>4</v>
          </cell>
          <cell r="I1133">
            <v>0</v>
          </cell>
          <cell r="J1133">
            <v>0</v>
          </cell>
          <cell r="K1133">
            <v>0</v>
          </cell>
          <cell r="L1133">
            <v>890608</v>
          </cell>
          <cell r="M1133">
            <v>0</v>
          </cell>
          <cell r="N1133">
            <v>890608</v>
          </cell>
          <cell r="O1133" t="str">
            <v>Процентные доход по другим счетам в ЦБРУ</v>
          </cell>
        </row>
        <row r="1134">
          <cell r="A1134">
            <v>9</v>
          </cell>
          <cell r="B1134">
            <v>214</v>
          </cell>
          <cell r="C1134">
            <v>8533</v>
          </cell>
          <cell r="D1134">
            <v>960.01</v>
          </cell>
          <cell r="E1134">
            <v>24</v>
          </cell>
          <cell r="F1134">
            <v>40205</v>
          </cell>
          <cell r="H1134">
            <v>4</v>
          </cell>
          <cell r="I1134">
            <v>0</v>
          </cell>
          <cell r="J1134">
            <v>0</v>
          </cell>
          <cell r="K1134">
            <v>0</v>
          </cell>
          <cell r="L1134">
            <v>289856</v>
          </cell>
          <cell r="M1134">
            <v>0</v>
          </cell>
          <cell r="N1134">
            <v>289856</v>
          </cell>
          <cell r="O1134" t="str">
            <v>Процентные доход по другим счетам в ЦБРУ</v>
          </cell>
        </row>
        <row r="1135">
          <cell r="A1135">
            <v>9</v>
          </cell>
          <cell r="B1135">
            <v>214</v>
          </cell>
          <cell r="C1135">
            <v>8659</v>
          </cell>
          <cell r="D1135">
            <v>960.01</v>
          </cell>
          <cell r="E1135">
            <v>24</v>
          </cell>
          <cell r="F1135">
            <v>40205</v>
          </cell>
          <cell r="H1135">
            <v>4</v>
          </cell>
          <cell r="I1135">
            <v>0</v>
          </cell>
          <cell r="J1135">
            <v>0</v>
          </cell>
          <cell r="K1135">
            <v>0</v>
          </cell>
          <cell r="L1135">
            <v>184768</v>
          </cell>
          <cell r="M1135">
            <v>0</v>
          </cell>
          <cell r="N1135">
            <v>184768</v>
          </cell>
          <cell r="O1135" t="str">
            <v>Процентные доход по другим счетам в ЦБРУ</v>
          </cell>
        </row>
        <row r="1136">
          <cell r="A1136">
            <v>9</v>
          </cell>
          <cell r="B1136">
            <v>214</v>
          </cell>
          <cell r="C1136">
            <v>214</v>
          </cell>
          <cell r="D1136">
            <v>960.04</v>
          </cell>
          <cell r="E1136">
            <v>24</v>
          </cell>
          <cell r="F1136">
            <v>40605</v>
          </cell>
          <cell r="H1136">
            <v>4</v>
          </cell>
          <cell r="I1136">
            <v>0</v>
          </cell>
          <cell r="J1136">
            <v>0</v>
          </cell>
          <cell r="K1136">
            <v>0</v>
          </cell>
          <cell r="L1136">
            <v>2146000</v>
          </cell>
          <cell r="M1136">
            <v>0</v>
          </cell>
          <cell r="N1136">
            <v>2146000</v>
          </cell>
          <cell r="O1136" t="str">
            <v>Процентные доходы по правительственным облигациям - ГКО</v>
          </cell>
        </row>
        <row r="1137">
          <cell r="A1137">
            <v>9</v>
          </cell>
          <cell r="B1137">
            <v>214</v>
          </cell>
          <cell r="C1137">
            <v>3563</v>
          </cell>
          <cell r="D1137">
            <v>960.04</v>
          </cell>
          <cell r="E1137">
            <v>24</v>
          </cell>
          <cell r="F1137">
            <v>40605</v>
          </cell>
          <cell r="H1137">
            <v>4</v>
          </cell>
          <cell r="I1137">
            <v>0</v>
          </cell>
          <cell r="J1137">
            <v>0</v>
          </cell>
          <cell r="K1137">
            <v>0</v>
          </cell>
          <cell r="L1137">
            <v>71930</v>
          </cell>
          <cell r="M1137">
            <v>0</v>
          </cell>
          <cell r="N1137">
            <v>71930</v>
          </cell>
          <cell r="O1137" t="str">
            <v>Процентные доходы по правительственным облигациям - ГКО</v>
          </cell>
        </row>
        <row r="1138">
          <cell r="A1138">
            <v>9</v>
          </cell>
          <cell r="B1138">
            <v>214</v>
          </cell>
          <cell r="C1138">
            <v>5996</v>
          </cell>
          <cell r="D1138">
            <v>960.04</v>
          </cell>
          <cell r="E1138">
            <v>24</v>
          </cell>
          <cell r="F1138">
            <v>40605</v>
          </cell>
          <cell r="H1138">
            <v>4</v>
          </cell>
          <cell r="I1138">
            <v>0</v>
          </cell>
          <cell r="J1138">
            <v>0</v>
          </cell>
          <cell r="K1138">
            <v>0</v>
          </cell>
          <cell r="L1138">
            <v>18700</v>
          </cell>
          <cell r="M1138">
            <v>0</v>
          </cell>
          <cell r="N1138">
            <v>18700</v>
          </cell>
          <cell r="O1138" t="str">
            <v>Процентные доходы по правительственным облигациям - ГКО</v>
          </cell>
        </row>
        <row r="1139">
          <cell r="A1139">
            <v>9</v>
          </cell>
          <cell r="B1139">
            <v>214</v>
          </cell>
          <cell r="C1139">
            <v>7783</v>
          </cell>
          <cell r="D1139">
            <v>960.04</v>
          </cell>
          <cell r="E1139">
            <v>24</v>
          </cell>
          <cell r="F1139">
            <v>40605</v>
          </cell>
          <cell r="H1139">
            <v>4</v>
          </cell>
          <cell r="I1139">
            <v>0</v>
          </cell>
          <cell r="J1139">
            <v>0</v>
          </cell>
          <cell r="K1139">
            <v>0</v>
          </cell>
          <cell r="L1139">
            <v>77020</v>
          </cell>
          <cell r="M1139">
            <v>0</v>
          </cell>
          <cell r="N1139">
            <v>77020</v>
          </cell>
          <cell r="O1139" t="str">
            <v>Процентные доходы по правительственным облигациям - ГКО</v>
          </cell>
        </row>
        <row r="1140">
          <cell r="A1140">
            <v>9</v>
          </cell>
          <cell r="B1140">
            <v>214</v>
          </cell>
          <cell r="C1140">
            <v>7845</v>
          </cell>
          <cell r="D1140">
            <v>960.04</v>
          </cell>
          <cell r="E1140">
            <v>24</v>
          </cell>
          <cell r="F1140">
            <v>40605</v>
          </cell>
          <cell r="H1140">
            <v>4</v>
          </cell>
          <cell r="I1140">
            <v>0</v>
          </cell>
          <cell r="J1140">
            <v>0</v>
          </cell>
          <cell r="K1140">
            <v>0</v>
          </cell>
          <cell r="L1140">
            <v>18750</v>
          </cell>
          <cell r="M1140">
            <v>0</v>
          </cell>
          <cell r="N1140">
            <v>18750</v>
          </cell>
          <cell r="O1140" t="str">
            <v>Процентные доходы по правительственным облигациям - ГКО</v>
          </cell>
        </row>
        <row r="1141">
          <cell r="A1141">
            <v>9</v>
          </cell>
          <cell r="B1141">
            <v>214</v>
          </cell>
          <cell r="C1141">
            <v>7948</v>
          </cell>
          <cell r="D1141">
            <v>960.04</v>
          </cell>
          <cell r="E1141">
            <v>24</v>
          </cell>
          <cell r="F1141">
            <v>40605</v>
          </cell>
          <cell r="H1141">
            <v>4</v>
          </cell>
          <cell r="I1141">
            <v>0</v>
          </cell>
          <cell r="J1141">
            <v>0</v>
          </cell>
          <cell r="K1141">
            <v>0</v>
          </cell>
          <cell r="L1141">
            <v>39660</v>
          </cell>
          <cell r="M1141">
            <v>0</v>
          </cell>
          <cell r="N1141">
            <v>39660</v>
          </cell>
          <cell r="O1141" t="str">
            <v>Процентные доходы по правительственным облигациям - ГКО</v>
          </cell>
        </row>
        <row r="1142">
          <cell r="A1142">
            <v>9</v>
          </cell>
          <cell r="B1142">
            <v>214</v>
          </cell>
          <cell r="C1142">
            <v>8104</v>
          </cell>
          <cell r="D1142">
            <v>960.04</v>
          </cell>
          <cell r="E1142">
            <v>24</v>
          </cell>
          <cell r="F1142">
            <v>40605</v>
          </cell>
          <cell r="H1142">
            <v>4</v>
          </cell>
          <cell r="I1142">
            <v>0</v>
          </cell>
          <cell r="J1142">
            <v>0</v>
          </cell>
          <cell r="K1142">
            <v>0</v>
          </cell>
          <cell r="L1142">
            <v>5210</v>
          </cell>
          <cell r="M1142">
            <v>0</v>
          </cell>
          <cell r="N1142">
            <v>5210</v>
          </cell>
          <cell r="O1142" t="str">
            <v>Процентные доходы по правительственным облигациям - ГКО</v>
          </cell>
        </row>
        <row r="1143">
          <cell r="A1143">
            <v>9</v>
          </cell>
          <cell r="B1143">
            <v>214</v>
          </cell>
          <cell r="C1143">
            <v>8137</v>
          </cell>
          <cell r="D1143">
            <v>960.04</v>
          </cell>
          <cell r="E1143">
            <v>24</v>
          </cell>
          <cell r="F1143">
            <v>40605</v>
          </cell>
          <cell r="H1143">
            <v>4</v>
          </cell>
          <cell r="I1143">
            <v>0</v>
          </cell>
          <cell r="J1143">
            <v>0</v>
          </cell>
          <cell r="K1143">
            <v>0</v>
          </cell>
          <cell r="L1143">
            <v>13670</v>
          </cell>
          <cell r="M1143">
            <v>0</v>
          </cell>
          <cell r="N1143">
            <v>13670</v>
          </cell>
          <cell r="O1143" t="str">
            <v>Процентные доходы по правительственным облигациям - ГКО</v>
          </cell>
        </row>
        <row r="1144">
          <cell r="A1144">
            <v>9</v>
          </cell>
          <cell r="B1144">
            <v>214</v>
          </cell>
          <cell r="C1144">
            <v>8298</v>
          </cell>
          <cell r="D1144">
            <v>960.04</v>
          </cell>
          <cell r="E1144">
            <v>24</v>
          </cell>
          <cell r="F1144">
            <v>40605</v>
          </cell>
          <cell r="H1144">
            <v>4</v>
          </cell>
          <cell r="I1144">
            <v>0</v>
          </cell>
          <cell r="J1144">
            <v>0</v>
          </cell>
          <cell r="K1144">
            <v>0</v>
          </cell>
          <cell r="L1144">
            <v>30</v>
          </cell>
          <cell r="M1144">
            <v>0</v>
          </cell>
          <cell r="N1144">
            <v>30</v>
          </cell>
          <cell r="O1144" t="str">
            <v>Процентные доходы по правительственным облигациям - ГКО</v>
          </cell>
        </row>
        <row r="1145">
          <cell r="A1145">
            <v>9</v>
          </cell>
          <cell r="B1145">
            <v>214</v>
          </cell>
          <cell r="C1145">
            <v>8659</v>
          </cell>
          <cell r="D1145">
            <v>960.04</v>
          </cell>
          <cell r="E1145">
            <v>24</v>
          </cell>
          <cell r="F1145">
            <v>40605</v>
          </cell>
          <cell r="H1145">
            <v>4</v>
          </cell>
          <cell r="I1145">
            <v>0</v>
          </cell>
          <cell r="J1145">
            <v>0</v>
          </cell>
          <cell r="K1145">
            <v>0</v>
          </cell>
          <cell r="L1145">
            <v>90030</v>
          </cell>
          <cell r="M1145">
            <v>0</v>
          </cell>
          <cell r="N1145">
            <v>90030</v>
          </cell>
          <cell r="O1145" t="str">
            <v>Процентные доходы по правительственным облигациям - ГКО</v>
          </cell>
        </row>
        <row r="1146">
          <cell r="A1146">
            <v>9</v>
          </cell>
          <cell r="B1146">
            <v>214</v>
          </cell>
          <cell r="C1146">
            <v>5996</v>
          </cell>
          <cell r="D1146">
            <v>960.12</v>
          </cell>
          <cell r="E1146">
            <v>24</v>
          </cell>
          <cell r="F1146">
            <v>42005</v>
          </cell>
          <cell r="H1146">
            <v>4</v>
          </cell>
          <cell r="I1146">
            <v>0</v>
          </cell>
          <cell r="J1146">
            <v>0</v>
          </cell>
          <cell r="K1146">
            <v>0</v>
          </cell>
          <cell r="L1146">
            <v>1045000</v>
          </cell>
          <cell r="M1146">
            <v>0</v>
          </cell>
          <cell r="N1146">
            <v>1045000</v>
          </cell>
          <cell r="O1146" t="str">
            <v>Проц-ные доходы по просроченным ссудам. предост. физ лицам</v>
          </cell>
        </row>
        <row r="1147">
          <cell r="A1147">
            <v>9</v>
          </cell>
          <cell r="B1147">
            <v>214</v>
          </cell>
          <cell r="C1147">
            <v>7783</v>
          </cell>
          <cell r="D1147">
            <v>960.12</v>
          </cell>
          <cell r="E1147">
            <v>24</v>
          </cell>
          <cell r="F1147">
            <v>42005</v>
          </cell>
          <cell r="H1147">
            <v>4</v>
          </cell>
          <cell r="I1147">
            <v>0</v>
          </cell>
          <cell r="J1147">
            <v>0</v>
          </cell>
          <cell r="K1147">
            <v>0</v>
          </cell>
          <cell r="L1147">
            <v>250850</v>
          </cell>
          <cell r="M1147">
            <v>0</v>
          </cell>
          <cell r="N1147">
            <v>250850</v>
          </cell>
          <cell r="O1147" t="str">
            <v>Проц-ные доходы по просроченным ссудам. предост. физ лицам</v>
          </cell>
        </row>
        <row r="1148">
          <cell r="A1148">
            <v>9</v>
          </cell>
          <cell r="B1148">
            <v>214</v>
          </cell>
          <cell r="C1148">
            <v>7845</v>
          </cell>
          <cell r="D1148">
            <v>960.12</v>
          </cell>
          <cell r="E1148">
            <v>24</v>
          </cell>
          <cell r="F1148">
            <v>42005</v>
          </cell>
          <cell r="H1148">
            <v>4</v>
          </cell>
          <cell r="I1148">
            <v>0</v>
          </cell>
          <cell r="J1148">
            <v>0</v>
          </cell>
          <cell r="K1148">
            <v>0</v>
          </cell>
          <cell r="L1148">
            <v>15000</v>
          </cell>
          <cell r="M1148">
            <v>0</v>
          </cell>
          <cell r="N1148">
            <v>15000</v>
          </cell>
          <cell r="O1148" t="str">
            <v>Проц-ные доходы по просроченным ссудам. предост. физ лицам</v>
          </cell>
        </row>
        <row r="1149">
          <cell r="A1149">
            <v>9</v>
          </cell>
          <cell r="B1149">
            <v>214</v>
          </cell>
          <cell r="C1149">
            <v>7948</v>
          </cell>
          <cell r="D1149">
            <v>960.12</v>
          </cell>
          <cell r="E1149">
            <v>24</v>
          </cell>
          <cell r="F1149">
            <v>42005</v>
          </cell>
          <cell r="H1149">
            <v>4</v>
          </cell>
          <cell r="I1149">
            <v>0</v>
          </cell>
          <cell r="J1149">
            <v>0</v>
          </cell>
          <cell r="K1149">
            <v>0</v>
          </cell>
          <cell r="L1149">
            <v>35818</v>
          </cell>
          <cell r="M1149">
            <v>0</v>
          </cell>
          <cell r="N1149">
            <v>35818</v>
          </cell>
          <cell r="O1149" t="str">
            <v>Проц-ные доходы по просроченным ссудам. предост. физ лицам</v>
          </cell>
        </row>
        <row r="1150">
          <cell r="A1150">
            <v>9</v>
          </cell>
          <cell r="B1150">
            <v>214</v>
          </cell>
          <cell r="C1150">
            <v>8104</v>
          </cell>
          <cell r="D1150">
            <v>960.12</v>
          </cell>
          <cell r="E1150">
            <v>24</v>
          </cell>
          <cell r="F1150">
            <v>42005</v>
          </cell>
          <cell r="H1150">
            <v>4</v>
          </cell>
          <cell r="I1150">
            <v>0</v>
          </cell>
          <cell r="J1150">
            <v>0</v>
          </cell>
          <cell r="K1150">
            <v>0</v>
          </cell>
          <cell r="L1150">
            <v>45750</v>
          </cell>
          <cell r="M1150">
            <v>0</v>
          </cell>
          <cell r="N1150">
            <v>45750</v>
          </cell>
          <cell r="O1150" t="str">
            <v>Процентные доходы по просроченным ссудам. предоставленным ча</v>
          </cell>
        </row>
        <row r="1151">
          <cell r="A1151">
            <v>9</v>
          </cell>
          <cell r="B1151">
            <v>214</v>
          </cell>
          <cell r="C1151">
            <v>8137</v>
          </cell>
          <cell r="D1151">
            <v>960.12</v>
          </cell>
          <cell r="E1151">
            <v>24</v>
          </cell>
          <cell r="F1151">
            <v>42005</v>
          </cell>
          <cell r="H1151">
            <v>4</v>
          </cell>
          <cell r="I1151">
            <v>0</v>
          </cell>
          <cell r="J1151">
            <v>0</v>
          </cell>
          <cell r="K1151">
            <v>0</v>
          </cell>
          <cell r="L1151">
            <v>31000</v>
          </cell>
          <cell r="M1151">
            <v>0</v>
          </cell>
          <cell r="N1151">
            <v>31000</v>
          </cell>
          <cell r="O1151" t="str">
            <v>Процентные доходы по долгосрочным ссудам. предоставленным ча</v>
          </cell>
        </row>
        <row r="1152">
          <cell r="A1152">
            <v>9</v>
          </cell>
          <cell r="B1152">
            <v>214</v>
          </cell>
          <cell r="C1152">
            <v>8659</v>
          </cell>
          <cell r="D1152">
            <v>960.12</v>
          </cell>
          <cell r="E1152">
            <v>24</v>
          </cell>
          <cell r="F1152">
            <v>42005</v>
          </cell>
          <cell r="H1152">
            <v>4</v>
          </cell>
          <cell r="I1152">
            <v>0</v>
          </cell>
          <cell r="J1152">
            <v>0</v>
          </cell>
          <cell r="K1152">
            <v>0</v>
          </cell>
          <cell r="L1152">
            <v>155100</v>
          </cell>
          <cell r="M1152">
            <v>0</v>
          </cell>
          <cell r="N1152">
            <v>155100</v>
          </cell>
          <cell r="O1152" t="str">
            <v>Процентные доходы по долгосрочным ссудам. предоставленным ча</v>
          </cell>
        </row>
        <row r="1153">
          <cell r="A1153">
            <v>9</v>
          </cell>
          <cell r="B1153">
            <v>214</v>
          </cell>
          <cell r="C1153">
            <v>3563</v>
          </cell>
          <cell r="D1153">
            <v>960.19</v>
          </cell>
          <cell r="E1153">
            <v>24</v>
          </cell>
          <cell r="F1153">
            <v>44301</v>
          </cell>
          <cell r="H1153">
            <v>4</v>
          </cell>
          <cell r="I1153">
            <v>0</v>
          </cell>
          <cell r="J1153">
            <v>0</v>
          </cell>
          <cell r="K1153">
            <v>0</v>
          </cell>
          <cell r="L1153">
            <v>216839.14</v>
          </cell>
          <cell r="M1153">
            <v>0</v>
          </cell>
          <cell r="N1153">
            <v>216839.14</v>
          </cell>
          <cell r="O1153" t="str">
            <v>Процентные доходы по долгосрочным ссудам. предоставленным ча</v>
          </cell>
        </row>
        <row r="1154">
          <cell r="A1154">
            <v>9</v>
          </cell>
          <cell r="B1154">
            <v>214</v>
          </cell>
          <cell r="C1154">
            <v>5996</v>
          </cell>
          <cell r="D1154">
            <v>960.19</v>
          </cell>
          <cell r="E1154">
            <v>24</v>
          </cell>
          <cell r="F1154">
            <v>44301</v>
          </cell>
          <cell r="H1154">
            <v>4</v>
          </cell>
          <cell r="I1154">
            <v>0</v>
          </cell>
          <cell r="J1154">
            <v>0</v>
          </cell>
          <cell r="K1154">
            <v>0</v>
          </cell>
          <cell r="L1154">
            <v>63784</v>
          </cell>
          <cell r="M1154">
            <v>0</v>
          </cell>
          <cell r="N1154">
            <v>63784</v>
          </cell>
          <cell r="O1154" t="str">
            <v>Процентные доходы по долгосрочным ссудам. предоставленным ча</v>
          </cell>
        </row>
        <row r="1155">
          <cell r="A1155">
            <v>9</v>
          </cell>
          <cell r="B1155">
            <v>214</v>
          </cell>
          <cell r="C1155">
            <v>7783</v>
          </cell>
          <cell r="D1155">
            <v>960.19</v>
          </cell>
          <cell r="E1155">
            <v>24</v>
          </cell>
          <cell r="F1155">
            <v>44301</v>
          </cell>
          <cell r="H1155">
            <v>4</v>
          </cell>
          <cell r="I1155">
            <v>0</v>
          </cell>
          <cell r="J1155">
            <v>0</v>
          </cell>
          <cell r="K1155">
            <v>0</v>
          </cell>
          <cell r="L1155">
            <v>189274.14</v>
          </cell>
          <cell r="M1155">
            <v>0</v>
          </cell>
          <cell r="N1155">
            <v>189274.14</v>
          </cell>
          <cell r="O1155" t="str">
            <v>Процентные доходы по долгосрочным ссудам. предоставленным ча</v>
          </cell>
        </row>
        <row r="1156">
          <cell r="A1156">
            <v>9</v>
          </cell>
          <cell r="B1156">
            <v>214</v>
          </cell>
          <cell r="C1156">
            <v>7845</v>
          </cell>
          <cell r="D1156">
            <v>960.19</v>
          </cell>
          <cell r="E1156">
            <v>24</v>
          </cell>
          <cell r="F1156">
            <v>44301</v>
          </cell>
          <cell r="H1156">
            <v>4</v>
          </cell>
          <cell r="I1156">
            <v>0</v>
          </cell>
          <cell r="J1156">
            <v>0</v>
          </cell>
          <cell r="K1156">
            <v>0</v>
          </cell>
          <cell r="L1156">
            <v>210149.46</v>
          </cell>
          <cell r="M1156">
            <v>0</v>
          </cell>
          <cell r="N1156">
            <v>210149.46</v>
          </cell>
          <cell r="O1156" t="str">
            <v>Процентные доходы по долгосрочным ссудам. предоставленным ча</v>
          </cell>
        </row>
        <row r="1157">
          <cell r="A1157">
            <v>9</v>
          </cell>
          <cell r="B1157">
            <v>214</v>
          </cell>
          <cell r="C1157">
            <v>7948</v>
          </cell>
          <cell r="D1157">
            <v>960.19</v>
          </cell>
          <cell r="E1157">
            <v>24</v>
          </cell>
          <cell r="F1157">
            <v>44301</v>
          </cell>
          <cell r="H1157">
            <v>4</v>
          </cell>
          <cell r="I1157">
            <v>0</v>
          </cell>
          <cell r="J1157">
            <v>0</v>
          </cell>
          <cell r="K1157">
            <v>0</v>
          </cell>
          <cell r="L1157">
            <v>57046</v>
          </cell>
          <cell r="M1157">
            <v>0</v>
          </cell>
          <cell r="N1157">
            <v>57046</v>
          </cell>
          <cell r="O1157" t="str">
            <v>Процентные доходы по долгосрочным ссудам. предоставленным ча</v>
          </cell>
        </row>
        <row r="1158">
          <cell r="A1158">
            <v>9</v>
          </cell>
          <cell r="B1158">
            <v>214</v>
          </cell>
          <cell r="C1158">
            <v>8002</v>
          </cell>
          <cell r="D1158">
            <v>960.19</v>
          </cell>
          <cell r="E1158">
            <v>24</v>
          </cell>
          <cell r="F1158">
            <v>44301</v>
          </cell>
          <cell r="H1158">
            <v>4</v>
          </cell>
          <cell r="I1158">
            <v>0</v>
          </cell>
          <cell r="J1158">
            <v>0</v>
          </cell>
          <cell r="K1158">
            <v>0</v>
          </cell>
          <cell r="L1158">
            <v>55983</v>
          </cell>
          <cell r="M1158">
            <v>0</v>
          </cell>
          <cell r="N1158">
            <v>55983</v>
          </cell>
          <cell r="O1158" t="str">
            <v>Процентные доходы по долгосрочным ссудам. предоставленным ча</v>
          </cell>
        </row>
        <row r="1159">
          <cell r="A1159">
            <v>9</v>
          </cell>
          <cell r="B1159">
            <v>214</v>
          </cell>
          <cell r="C1159">
            <v>8104</v>
          </cell>
          <cell r="D1159">
            <v>960.19</v>
          </cell>
          <cell r="E1159">
            <v>24</v>
          </cell>
          <cell r="F1159">
            <v>44301</v>
          </cell>
          <cell r="H1159">
            <v>4</v>
          </cell>
          <cell r="I1159">
            <v>0</v>
          </cell>
          <cell r="J1159">
            <v>0</v>
          </cell>
          <cell r="K1159">
            <v>0</v>
          </cell>
          <cell r="L1159">
            <v>48332.5</v>
          </cell>
          <cell r="M1159">
            <v>0</v>
          </cell>
          <cell r="N1159">
            <v>48332.5</v>
          </cell>
          <cell r="O1159" t="str">
            <v>Процентные доходы по долгосрочным ссудам. предоставленным ча</v>
          </cell>
        </row>
        <row r="1160">
          <cell r="A1160">
            <v>9</v>
          </cell>
          <cell r="B1160">
            <v>214</v>
          </cell>
          <cell r="C1160">
            <v>8137</v>
          </cell>
          <cell r="D1160">
            <v>960.19</v>
          </cell>
          <cell r="E1160">
            <v>24</v>
          </cell>
          <cell r="F1160">
            <v>44301</v>
          </cell>
          <cell r="H1160">
            <v>4</v>
          </cell>
          <cell r="I1160">
            <v>0</v>
          </cell>
          <cell r="J1160">
            <v>0</v>
          </cell>
          <cell r="K1160">
            <v>0</v>
          </cell>
          <cell r="L1160">
            <v>79637.600000000006</v>
          </cell>
          <cell r="M1160">
            <v>0</v>
          </cell>
          <cell r="N1160">
            <v>79637.600000000006</v>
          </cell>
          <cell r="O1160" t="str">
            <v>Процентные доходы по долгосрочным ссудам. предоставленным ча</v>
          </cell>
        </row>
        <row r="1161">
          <cell r="A1161">
            <v>9</v>
          </cell>
          <cell r="B1161">
            <v>214</v>
          </cell>
          <cell r="C1161">
            <v>8298</v>
          </cell>
          <cell r="D1161">
            <v>960.19</v>
          </cell>
          <cell r="E1161">
            <v>24</v>
          </cell>
          <cell r="F1161">
            <v>44301</v>
          </cell>
          <cell r="H1161">
            <v>4</v>
          </cell>
          <cell r="I1161">
            <v>0</v>
          </cell>
          <cell r="J1161">
            <v>0</v>
          </cell>
          <cell r="K1161">
            <v>0</v>
          </cell>
          <cell r="L1161">
            <v>82898</v>
          </cell>
          <cell r="M1161">
            <v>0</v>
          </cell>
          <cell r="N1161">
            <v>82898</v>
          </cell>
          <cell r="O1161" t="str">
            <v>Процентные доходы по долгосрочным ссудам. предоставленным ча</v>
          </cell>
        </row>
        <row r="1162">
          <cell r="A1162">
            <v>9</v>
          </cell>
          <cell r="B1162">
            <v>214</v>
          </cell>
          <cell r="C1162">
            <v>8533</v>
          </cell>
          <cell r="D1162">
            <v>960.19</v>
          </cell>
          <cell r="E1162">
            <v>24</v>
          </cell>
          <cell r="F1162">
            <v>44301</v>
          </cell>
          <cell r="H1162">
            <v>4</v>
          </cell>
          <cell r="I1162">
            <v>0</v>
          </cell>
          <cell r="J1162">
            <v>0</v>
          </cell>
          <cell r="K1162">
            <v>0</v>
          </cell>
          <cell r="L1162">
            <v>31583</v>
          </cell>
          <cell r="M1162">
            <v>0</v>
          </cell>
          <cell r="N1162">
            <v>31583</v>
          </cell>
          <cell r="O1162" t="str">
            <v>Процентные доходы по долгосрочным ссудам. предоставленным ча</v>
          </cell>
        </row>
        <row r="1163">
          <cell r="A1163">
            <v>9</v>
          </cell>
          <cell r="B1163">
            <v>214</v>
          </cell>
          <cell r="C1163">
            <v>8659</v>
          </cell>
          <cell r="D1163">
            <v>960.19</v>
          </cell>
          <cell r="E1163">
            <v>24</v>
          </cell>
          <cell r="F1163">
            <v>44301</v>
          </cell>
          <cell r="H1163">
            <v>4</v>
          </cell>
          <cell r="I1163">
            <v>0</v>
          </cell>
          <cell r="J1163">
            <v>0</v>
          </cell>
          <cell r="K1163">
            <v>0</v>
          </cell>
          <cell r="L1163">
            <v>98593</v>
          </cell>
          <cell r="M1163">
            <v>0</v>
          </cell>
          <cell r="N1163">
            <v>98593</v>
          </cell>
          <cell r="O1163" t="str">
            <v>Процентные доходы по долгосрочным ссудам. предоставленным ча</v>
          </cell>
        </row>
        <row r="1164">
          <cell r="A1164">
            <v>9</v>
          </cell>
          <cell r="B1164">
            <v>214</v>
          </cell>
          <cell r="C1164">
            <v>3563</v>
          </cell>
          <cell r="D1164">
            <v>960.24</v>
          </cell>
          <cell r="E1164">
            <v>24</v>
          </cell>
          <cell r="F1164">
            <v>45209</v>
          </cell>
          <cell r="H1164">
            <v>4</v>
          </cell>
          <cell r="I1164">
            <v>0</v>
          </cell>
          <cell r="J1164">
            <v>0</v>
          </cell>
          <cell r="K1164">
            <v>0</v>
          </cell>
          <cell r="L1164">
            <v>1000</v>
          </cell>
          <cell r="M1164">
            <v>0</v>
          </cell>
          <cell r="N1164">
            <v>1000</v>
          </cell>
          <cell r="O1164" t="str">
            <v>Доходы от комиссии и платы за услуги-Счета купли/продажи цен</v>
          </cell>
        </row>
        <row r="1165">
          <cell r="A1165">
            <v>9</v>
          </cell>
          <cell r="B1165">
            <v>214</v>
          </cell>
          <cell r="C1165">
            <v>3563</v>
          </cell>
          <cell r="D1165">
            <v>960.27</v>
          </cell>
          <cell r="E1165">
            <v>24</v>
          </cell>
          <cell r="F1165">
            <v>45249.01</v>
          </cell>
          <cell r="H1165">
            <v>4</v>
          </cell>
          <cell r="I1165">
            <v>0</v>
          </cell>
          <cell r="J1165">
            <v>0</v>
          </cell>
          <cell r="K1165">
            <v>0</v>
          </cell>
          <cell r="L1165">
            <v>1536103.29</v>
          </cell>
          <cell r="M1165">
            <v>0</v>
          </cell>
          <cell r="N1165">
            <v>1536103.29</v>
          </cell>
          <cell r="O1165" t="str">
            <v>Комиссионные и местные платежи от населения</v>
          </cell>
        </row>
        <row r="1166">
          <cell r="A1166">
            <v>9</v>
          </cell>
          <cell r="B1166">
            <v>214</v>
          </cell>
          <cell r="C1166">
            <v>7783</v>
          </cell>
          <cell r="D1166">
            <v>960.27</v>
          </cell>
          <cell r="E1166">
            <v>24</v>
          </cell>
          <cell r="F1166">
            <v>45249.01</v>
          </cell>
          <cell r="H1166">
            <v>4</v>
          </cell>
          <cell r="I1166">
            <v>0</v>
          </cell>
          <cell r="J1166">
            <v>0</v>
          </cell>
          <cell r="K1166">
            <v>0</v>
          </cell>
          <cell r="L1166">
            <v>591291.89</v>
          </cell>
          <cell r="M1166">
            <v>0</v>
          </cell>
          <cell r="N1166">
            <v>591291.89</v>
          </cell>
          <cell r="O1166" t="str">
            <v>Комиссионные и местные платежи от населения</v>
          </cell>
        </row>
        <row r="1167">
          <cell r="A1167">
            <v>9</v>
          </cell>
          <cell r="B1167">
            <v>214</v>
          </cell>
          <cell r="C1167">
            <v>7845</v>
          </cell>
          <cell r="D1167">
            <v>960.27</v>
          </cell>
          <cell r="E1167">
            <v>24</v>
          </cell>
          <cell r="F1167">
            <v>45249.01</v>
          </cell>
          <cell r="H1167">
            <v>4</v>
          </cell>
          <cell r="I1167">
            <v>0</v>
          </cell>
          <cell r="J1167">
            <v>0</v>
          </cell>
          <cell r="K1167">
            <v>0</v>
          </cell>
          <cell r="L1167">
            <v>95077.36</v>
          </cell>
          <cell r="M1167">
            <v>0</v>
          </cell>
          <cell r="N1167">
            <v>95077.36</v>
          </cell>
          <cell r="O1167" t="str">
            <v>Комиссионные и местные платежи от населения</v>
          </cell>
        </row>
        <row r="1168">
          <cell r="A1168">
            <v>9</v>
          </cell>
          <cell r="B1168">
            <v>214</v>
          </cell>
          <cell r="C1168">
            <v>7948</v>
          </cell>
          <cell r="D1168">
            <v>960.27</v>
          </cell>
          <cell r="E1168">
            <v>24</v>
          </cell>
          <cell r="F1168">
            <v>45249.01</v>
          </cell>
          <cell r="H1168">
            <v>4</v>
          </cell>
          <cell r="I1168">
            <v>0</v>
          </cell>
          <cell r="J1168">
            <v>0</v>
          </cell>
          <cell r="K1168">
            <v>0</v>
          </cell>
          <cell r="L1168">
            <v>189352.97</v>
          </cell>
          <cell r="M1168">
            <v>0</v>
          </cell>
          <cell r="N1168">
            <v>189352.97</v>
          </cell>
          <cell r="O1168" t="str">
            <v>Комиссионные и местные платежи от населения</v>
          </cell>
        </row>
        <row r="1169">
          <cell r="A1169">
            <v>9</v>
          </cell>
          <cell r="B1169">
            <v>214</v>
          </cell>
          <cell r="C1169">
            <v>8298</v>
          </cell>
          <cell r="D1169">
            <v>960.27</v>
          </cell>
          <cell r="E1169">
            <v>24</v>
          </cell>
          <cell r="F1169">
            <v>45249.01</v>
          </cell>
          <cell r="H1169">
            <v>4</v>
          </cell>
          <cell r="I1169">
            <v>0</v>
          </cell>
          <cell r="J1169">
            <v>0</v>
          </cell>
          <cell r="K1169">
            <v>0</v>
          </cell>
          <cell r="L1169">
            <v>353022.43</v>
          </cell>
          <cell r="M1169">
            <v>0</v>
          </cell>
          <cell r="N1169">
            <v>353022.43</v>
          </cell>
          <cell r="O1169" t="str">
            <v>Комиссионные и местные платежи от населения</v>
          </cell>
        </row>
        <row r="1170">
          <cell r="A1170">
            <v>9</v>
          </cell>
          <cell r="B1170">
            <v>214</v>
          </cell>
          <cell r="C1170">
            <v>8533</v>
          </cell>
          <cell r="D1170">
            <v>960.27</v>
          </cell>
          <cell r="E1170">
            <v>24</v>
          </cell>
          <cell r="F1170">
            <v>45249.01</v>
          </cell>
          <cell r="H1170">
            <v>4</v>
          </cell>
          <cell r="I1170">
            <v>0</v>
          </cell>
          <cell r="J1170">
            <v>0</v>
          </cell>
          <cell r="K1170">
            <v>0</v>
          </cell>
          <cell r="L1170">
            <v>522872</v>
          </cell>
          <cell r="M1170">
            <v>0</v>
          </cell>
          <cell r="N1170">
            <v>522872</v>
          </cell>
          <cell r="O1170" t="str">
            <v>Комиссионные и местные платежи от населения</v>
          </cell>
        </row>
        <row r="1171">
          <cell r="A1171">
            <v>9</v>
          </cell>
          <cell r="B1171">
            <v>214</v>
          </cell>
          <cell r="C1171">
            <v>8659</v>
          </cell>
          <cell r="D1171">
            <v>960.27</v>
          </cell>
          <cell r="E1171">
            <v>24</v>
          </cell>
          <cell r="F1171">
            <v>45249.01</v>
          </cell>
          <cell r="H1171">
            <v>4</v>
          </cell>
          <cell r="I1171">
            <v>0</v>
          </cell>
          <cell r="J1171">
            <v>0</v>
          </cell>
          <cell r="K1171">
            <v>0</v>
          </cell>
          <cell r="L1171">
            <v>163327</v>
          </cell>
          <cell r="M1171">
            <v>0</v>
          </cell>
          <cell r="N1171">
            <v>163327</v>
          </cell>
          <cell r="O1171" t="str">
            <v>Комиссионные и местные платежи от населения</v>
          </cell>
        </row>
        <row r="1172">
          <cell r="A1172">
            <v>9</v>
          </cell>
          <cell r="B1172">
            <v>214</v>
          </cell>
          <cell r="C1172">
            <v>5996</v>
          </cell>
          <cell r="D1172">
            <v>960.29</v>
          </cell>
          <cell r="E1172">
            <v>24</v>
          </cell>
          <cell r="F1172">
            <v>45257</v>
          </cell>
          <cell r="H1172">
            <v>4</v>
          </cell>
          <cell r="I1172">
            <v>0</v>
          </cell>
          <cell r="J1172">
            <v>0</v>
          </cell>
          <cell r="K1172">
            <v>0</v>
          </cell>
          <cell r="L1172">
            <v>822762.08</v>
          </cell>
          <cell r="M1172">
            <v>0</v>
          </cell>
          <cell r="N1172">
            <v>822762.08</v>
          </cell>
          <cell r="O1172" t="str">
            <v>Комиссионные доход и доход от услуг по инкассовым операциям</v>
          </cell>
        </row>
        <row r="1173">
          <cell r="A1173">
            <v>9</v>
          </cell>
          <cell r="B1173">
            <v>214</v>
          </cell>
          <cell r="C1173">
            <v>7845</v>
          </cell>
          <cell r="D1173">
            <v>960.29</v>
          </cell>
          <cell r="E1173">
            <v>24</v>
          </cell>
          <cell r="F1173">
            <v>45257</v>
          </cell>
          <cell r="H1173">
            <v>4</v>
          </cell>
          <cell r="I1173">
            <v>0</v>
          </cell>
          <cell r="J1173">
            <v>0</v>
          </cell>
          <cell r="K1173">
            <v>0</v>
          </cell>
          <cell r="L1173">
            <v>143896.99</v>
          </cell>
          <cell r="M1173">
            <v>0</v>
          </cell>
          <cell r="N1173">
            <v>143896.99</v>
          </cell>
          <cell r="O1173" t="str">
            <v>Комиссионные доход и доход от услуг по инкассовым операциям</v>
          </cell>
        </row>
        <row r="1174">
          <cell r="A1174">
            <v>9</v>
          </cell>
          <cell r="B1174">
            <v>214</v>
          </cell>
          <cell r="C1174">
            <v>8002</v>
          </cell>
          <cell r="D1174">
            <v>960.29</v>
          </cell>
          <cell r="E1174">
            <v>24</v>
          </cell>
          <cell r="F1174">
            <v>45257</v>
          </cell>
          <cell r="H1174">
            <v>4</v>
          </cell>
          <cell r="I1174">
            <v>0</v>
          </cell>
          <cell r="J1174">
            <v>0</v>
          </cell>
          <cell r="K1174">
            <v>0</v>
          </cell>
          <cell r="L1174">
            <v>222745</v>
          </cell>
          <cell r="M1174">
            <v>0</v>
          </cell>
          <cell r="N1174">
            <v>222745</v>
          </cell>
          <cell r="O1174" t="str">
            <v>Комиссионные доход и доход от услуг по инкассовым операциям</v>
          </cell>
        </row>
        <row r="1175">
          <cell r="A1175">
            <v>9</v>
          </cell>
          <cell r="B1175">
            <v>214</v>
          </cell>
          <cell r="C1175">
            <v>8104</v>
          </cell>
          <cell r="D1175">
            <v>960.29</v>
          </cell>
          <cell r="E1175">
            <v>24</v>
          </cell>
          <cell r="F1175">
            <v>45257</v>
          </cell>
          <cell r="H1175">
            <v>4</v>
          </cell>
          <cell r="I1175">
            <v>0</v>
          </cell>
          <cell r="J1175">
            <v>0</v>
          </cell>
          <cell r="K1175">
            <v>0</v>
          </cell>
          <cell r="L1175">
            <v>60620</v>
          </cell>
          <cell r="M1175">
            <v>0</v>
          </cell>
          <cell r="N1175">
            <v>60620</v>
          </cell>
          <cell r="O1175" t="str">
            <v>Комиссионные доход и доход от услуг по инкассовым операциям</v>
          </cell>
        </row>
        <row r="1176">
          <cell r="A1176">
            <v>9</v>
          </cell>
          <cell r="B1176">
            <v>214</v>
          </cell>
          <cell r="C1176">
            <v>8533</v>
          </cell>
          <cell r="D1176">
            <v>960.29</v>
          </cell>
          <cell r="E1176">
            <v>24</v>
          </cell>
          <cell r="F1176">
            <v>45257</v>
          </cell>
          <cell r="H1176">
            <v>4</v>
          </cell>
          <cell r="I1176">
            <v>0</v>
          </cell>
          <cell r="J1176">
            <v>0</v>
          </cell>
          <cell r="K1176">
            <v>0</v>
          </cell>
          <cell r="L1176">
            <v>53396.94</v>
          </cell>
          <cell r="M1176">
            <v>0</v>
          </cell>
          <cell r="N1176">
            <v>53396.94</v>
          </cell>
          <cell r="O1176" t="str">
            <v>Комиссионные доход и доход от услуг по инкассовым операциям</v>
          </cell>
        </row>
        <row r="1177">
          <cell r="A1177">
            <v>9</v>
          </cell>
          <cell r="B1177">
            <v>214</v>
          </cell>
          <cell r="C1177">
            <v>8659</v>
          </cell>
          <cell r="D1177">
            <v>960.29</v>
          </cell>
          <cell r="E1177">
            <v>24</v>
          </cell>
          <cell r="F1177">
            <v>45257</v>
          </cell>
          <cell r="H1177">
            <v>4</v>
          </cell>
          <cell r="I1177">
            <v>0</v>
          </cell>
          <cell r="J1177">
            <v>0</v>
          </cell>
          <cell r="K1177">
            <v>0</v>
          </cell>
          <cell r="L1177">
            <v>60278.5</v>
          </cell>
          <cell r="M1177">
            <v>0</v>
          </cell>
          <cell r="N1177">
            <v>60278.5</v>
          </cell>
          <cell r="O1177" t="str">
            <v>Комиссионные доход и доход от услуг по инкассовым операциям</v>
          </cell>
        </row>
        <row r="1178">
          <cell r="A1178">
            <v>9</v>
          </cell>
          <cell r="B1178">
            <v>214</v>
          </cell>
          <cell r="C1178">
            <v>3563</v>
          </cell>
          <cell r="D1178">
            <v>960.3</v>
          </cell>
          <cell r="E1178">
            <v>24</v>
          </cell>
          <cell r="F1178">
            <v>45294.01</v>
          </cell>
          <cell r="H1178">
            <v>4</v>
          </cell>
          <cell r="I1178">
            <v>0</v>
          </cell>
          <cell r="J1178">
            <v>0</v>
          </cell>
          <cell r="K1178">
            <v>0</v>
          </cell>
          <cell r="L1178">
            <v>2310164</v>
          </cell>
          <cell r="M1178">
            <v>0</v>
          </cell>
          <cell r="N1178">
            <v>2310164</v>
          </cell>
          <cell r="O1178" t="str">
            <v>Другие доходы от комиссии и услуг- от продаже лотерейным бил</v>
          </cell>
        </row>
        <row r="1179">
          <cell r="A1179">
            <v>9</v>
          </cell>
          <cell r="B1179">
            <v>214</v>
          </cell>
          <cell r="C1179">
            <v>5996</v>
          </cell>
          <cell r="D1179">
            <v>960.3</v>
          </cell>
          <cell r="E1179">
            <v>24</v>
          </cell>
          <cell r="F1179">
            <v>45294.01</v>
          </cell>
          <cell r="H1179">
            <v>4</v>
          </cell>
          <cell r="I1179">
            <v>0</v>
          </cell>
          <cell r="J1179">
            <v>0</v>
          </cell>
          <cell r="K1179">
            <v>0</v>
          </cell>
          <cell r="L1179">
            <v>2110741</v>
          </cell>
          <cell r="M1179">
            <v>0</v>
          </cell>
          <cell r="N1179">
            <v>2110741</v>
          </cell>
          <cell r="O1179" t="str">
            <v>Другие доходы от комиссии и услуг- от продаже лотерейным бил</v>
          </cell>
        </row>
        <row r="1180">
          <cell r="A1180">
            <v>9</v>
          </cell>
          <cell r="B1180">
            <v>214</v>
          </cell>
          <cell r="C1180">
            <v>7783</v>
          </cell>
          <cell r="D1180">
            <v>960.3</v>
          </cell>
          <cell r="E1180">
            <v>24</v>
          </cell>
          <cell r="F1180">
            <v>45294.01</v>
          </cell>
          <cell r="H1180">
            <v>4</v>
          </cell>
          <cell r="I1180">
            <v>0</v>
          </cell>
          <cell r="J1180">
            <v>0</v>
          </cell>
          <cell r="K1180">
            <v>0</v>
          </cell>
          <cell r="L1180">
            <v>1864969</v>
          </cell>
          <cell r="M1180">
            <v>0</v>
          </cell>
          <cell r="N1180">
            <v>1864969</v>
          </cell>
          <cell r="O1180" t="str">
            <v>Другие доходы от комиссии и услуг- от продаже лотерейным бил</v>
          </cell>
        </row>
        <row r="1181">
          <cell r="A1181">
            <v>9</v>
          </cell>
          <cell r="B1181">
            <v>214</v>
          </cell>
          <cell r="C1181">
            <v>7845</v>
          </cell>
          <cell r="D1181">
            <v>960.3</v>
          </cell>
          <cell r="E1181">
            <v>24</v>
          </cell>
          <cell r="F1181">
            <v>45294.01</v>
          </cell>
          <cell r="H1181">
            <v>4</v>
          </cell>
          <cell r="I1181">
            <v>0</v>
          </cell>
          <cell r="J1181">
            <v>0</v>
          </cell>
          <cell r="K1181">
            <v>0</v>
          </cell>
          <cell r="L1181">
            <v>2627415</v>
          </cell>
          <cell r="M1181">
            <v>0</v>
          </cell>
          <cell r="N1181">
            <v>2627415</v>
          </cell>
          <cell r="O1181" t="str">
            <v>Другие доходы от комиссии и услуг- от продаже лотерейным бил</v>
          </cell>
        </row>
        <row r="1182">
          <cell r="A1182">
            <v>9</v>
          </cell>
          <cell r="B1182">
            <v>214</v>
          </cell>
          <cell r="C1182">
            <v>7948</v>
          </cell>
          <cell r="D1182">
            <v>960.3</v>
          </cell>
          <cell r="E1182">
            <v>24</v>
          </cell>
          <cell r="F1182">
            <v>45294.01</v>
          </cell>
          <cell r="H1182">
            <v>4</v>
          </cell>
          <cell r="I1182">
            <v>0</v>
          </cell>
          <cell r="J1182">
            <v>0</v>
          </cell>
          <cell r="K1182">
            <v>0</v>
          </cell>
          <cell r="L1182">
            <v>2554082</v>
          </cell>
          <cell r="M1182">
            <v>0</v>
          </cell>
          <cell r="N1182">
            <v>2554082</v>
          </cell>
          <cell r="O1182" t="str">
            <v>Другие доходы от комиссии и услуг- от продаже лотерейным бил</v>
          </cell>
        </row>
        <row r="1183">
          <cell r="A1183">
            <v>9</v>
          </cell>
          <cell r="B1183">
            <v>214</v>
          </cell>
          <cell r="C1183">
            <v>8002</v>
          </cell>
          <cell r="D1183">
            <v>960.3</v>
          </cell>
          <cell r="E1183">
            <v>24</v>
          </cell>
          <cell r="F1183">
            <v>45294.01</v>
          </cell>
          <cell r="H1183">
            <v>4</v>
          </cell>
          <cell r="I1183">
            <v>0</v>
          </cell>
          <cell r="J1183">
            <v>0</v>
          </cell>
          <cell r="K1183">
            <v>0</v>
          </cell>
          <cell r="L1183">
            <v>2147566.9</v>
          </cell>
          <cell r="M1183">
            <v>0</v>
          </cell>
          <cell r="N1183">
            <v>2147566.9</v>
          </cell>
          <cell r="O1183" t="str">
            <v>Другие доходы от комиссии и услуг- от продаже лотерейным бил</v>
          </cell>
        </row>
        <row r="1184">
          <cell r="A1184">
            <v>9</v>
          </cell>
          <cell r="B1184">
            <v>214</v>
          </cell>
          <cell r="C1184">
            <v>8104</v>
          </cell>
          <cell r="D1184">
            <v>960.3</v>
          </cell>
          <cell r="E1184">
            <v>24</v>
          </cell>
          <cell r="F1184">
            <v>45294.01</v>
          </cell>
          <cell r="H1184">
            <v>4</v>
          </cell>
          <cell r="I1184">
            <v>0</v>
          </cell>
          <cell r="J1184">
            <v>0</v>
          </cell>
          <cell r="K1184">
            <v>0</v>
          </cell>
          <cell r="L1184">
            <v>2470246</v>
          </cell>
          <cell r="M1184">
            <v>0</v>
          </cell>
          <cell r="N1184">
            <v>2470246</v>
          </cell>
          <cell r="O1184" t="str">
            <v>Другие доходы от комиссии и услуг- от продаже лотерейным бил</v>
          </cell>
        </row>
        <row r="1185">
          <cell r="A1185">
            <v>9</v>
          </cell>
          <cell r="B1185">
            <v>214</v>
          </cell>
          <cell r="C1185">
            <v>8137</v>
          </cell>
          <cell r="D1185">
            <v>960.3</v>
          </cell>
          <cell r="E1185">
            <v>24</v>
          </cell>
          <cell r="F1185">
            <v>45294.01</v>
          </cell>
          <cell r="H1185">
            <v>4</v>
          </cell>
          <cell r="I1185">
            <v>0</v>
          </cell>
          <cell r="J1185">
            <v>0</v>
          </cell>
          <cell r="K1185">
            <v>0</v>
          </cell>
          <cell r="L1185">
            <v>1983014.05</v>
          </cell>
          <cell r="M1185">
            <v>0</v>
          </cell>
          <cell r="N1185">
            <v>1983014.05</v>
          </cell>
          <cell r="O1185" t="str">
            <v>Другие доходы от комиссии и услуг- от продаже лотерейным бил</v>
          </cell>
        </row>
        <row r="1186">
          <cell r="A1186">
            <v>9</v>
          </cell>
          <cell r="B1186">
            <v>214</v>
          </cell>
          <cell r="C1186">
            <v>8298</v>
          </cell>
          <cell r="D1186">
            <v>960.3</v>
          </cell>
          <cell r="E1186">
            <v>24</v>
          </cell>
          <cell r="F1186">
            <v>45294.01</v>
          </cell>
          <cell r="H1186">
            <v>4</v>
          </cell>
          <cell r="I1186">
            <v>0</v>
          </cell>
          <cell r="J1186">
            <v>0</v>
          </cell>
          <cell r="K1186">
            <v>0</v>
          </cell>
          <cell r="L1186">
            <v>2382956</v>
          </cell>
          <cell r="M1186">
            <v>0</v>
          </cell>
          <cell r="N1186">
            <v>2382956</v>
          </cell>
          <cell r="O1186" t="str">
            <v>Другие доходы от комиссии и услуг- от продаже лотерейным бил</v>
          </cell>
        </row>
        <row r="1187">
          <cell r="A1187">
            <v>9</v>
          </cell>
          <cell r="B1187">
            <v>214</v>
          </cell>
          <cell r="C1187">
            <v>8533</v>
          </cell>
          <cell r="D1187">
            <v>960.3</v>
          </cell>
          <cell r="E1187">
            <v>24</v>
          </cell>
          <cell r="F1187">
            <v>45294.01</v>
          </cell>
          <cell r="H1187">
            <v>4</v>
          </cell>
          <cell r="I1187">
            <v>0</v>
          </cell>
          <cell r="J1187">
            <v>0</v>
          </cell>
          <cell r="K1187">
            <v>0</v>
          </cell>
          <cell r="L1187">
            <v>318622.25</v>
          </cell>
          <cell r="M1187">
            <v>0</v>
          </cell>
          <cell r="N1187">
            <v>318622.25</v>
          </cell>
          <cell r="O1187" t="str">
            <v>Другие доходы от комиссии и услуг- от продаже лотерейным бил</v>
          </cell>
        </row>
        <row r="1188">
          <cell r="A1188">
            <v>9</v>
          </cell>
          <cell r="B1188">
            <v>214</v>
          </cell>
          <cell r="C1188">
            <v>8659</v>
          </cell>
          <cell r="D1188">
            <v>960.3</v>
          </cell>
          <cell r="E1188">
            <v>24</v>
          </cell>
          <cell r="F1188">
            <v>45294.01</v>
          </cell>
          <cell r="H1188">
            <v>4</v>
          </cell>
          <cell r="I1188">
            <v>0</v>
          </cell>
          <cell r="J1188">
            <v>0</v>
          </cell>
          <cell r="K1188">
            <v>0</v>
          </cell>
          <cell r="L1188">
            <v>2205794</v>
          </cell>
          <cell r="M1188">
            <v>0</v>
          </cell>
          <cell r="N1188">
            <v>2205794</v>
          </cell>
          <cell r="O1188" t="str">
            <v>Другие доходы от комиссии и услуг- от продаже лотерейным бил</v>
          </cell>
        </row>
        <row r="1189">
          <cell r="A1189">
            <v>9</v>
          </cell>
          <cell r="B1189">
            <v>214</v>
          </cell>
          <cell r="C1189">
            <v>3563</v>
          </cell>
          <cell r="D1189">
            <v>960.31</v>
          </cell>
          <cell r="E1189">
            <v>24</v>
          </cell>
          <cell r="F1189">
            <v>45401</v>
          </cell>
          <cell r="H1189">
            <v>4</v>
          </cell>
          <cell r="I1189">
            <v>0</v>
          </cell>
          <cell r="J1189">
            <v>0</v>
          </cell>
          <cell r="K1189">
            <v>0</v>
          </cell>
          <cell r="L1189">
            <v>3000</v>
          </cell>
          <cell r="M1189">
            <v>0</v>
          </cell>
          <cell r="N1189">
            <v>3000</v>
          </cell>
          <cell r="O1189" t="str">
            <v>Прибыль в инвалюте по сделкам СПОТ</v>
          </cell>
        </row>
        <row r="1190">
          <cell r="A1190">
            <v>9</v>
          </cell>
          <cell r="B1190">
            <v>214</v>
          </cell>
          <cell r="C1190">
            <v>214</v>
          </cell>
          <cell r="D1190">
            <v>960.35</v>
          </cell>
          <cell r="E1190">
            <v>24</v>
          </cell>
          <cell r="F1190">
            <v>45901</v>
          </cell>
          <cell r="H1190">
            <v>4</v>
          </cell>
          <cell r="I1190">
            <v>0</v>
          </cell>
          <cell r="J1190">
            <v>0</v>
          </cell>
          <cell r="K1190">
            <v>0</v>
          </cell>
          <cell r="L1190">
            <v>101939</v>
          </cell>
          <cell r="M1190">
            <v>0</v>
          </cell>
          <cell r="N1190">
            <v>101939</v>
          </cell>
          <cell r="O1190" t="str">
            <v>Доходы от аренды банковских помещений и оборудования</v>
          </cell>
        </row>
        <row r="1191">
          <cell r="A1191">
            <v>9</v>
          </cell>
          <cell r="B1191">
            <v>214</v>
          </cell>
          <cell r="C1191">
            <v>7783</v>
          </cell>
          <cell r="D1191">
            <v>960.35</v>
          </cell>
          <cell r="E1191">
            <v>24</v>
          </cell>
          <cell r="F1191">
            <v>45901</v>
          </cell>
          <cell r="H1191">
            <v>4</v>
          </cell>
          <cell r="I1191">
            <v>0</v>
          </cell>
          <cell r="J1191">
            <v>0</v>
          </cell>
          <cell r="K1191">
            <v>0</v>
          </cell>
          <cell r="L1191">
            <v>15000</v>
          </cell>
          <cell r="M1191">
            <v>0</v>
          </cell>
          <cell r="N1191">
            <v>15000</v>
          </cell>
          <cell r="O1191" t="str">
            <v>Доходы от аренды банковских помещений и оборудования</v>
          </cell>
        </row>
        <row r="1192">
          <cell r="A1192">
            <v>9</v>
          </cell>
          <cell r="B1192">
            <v>214</v>
          </cell>
          <cell r="C1192">
            <v>214</v>
          </cell>
          <cell r="D1192">
            <v>960.36</v>
          </cell>
          <cell r="E1192">
            <v>24</v>
          </cell>
          <cell r="F1192">
            <v>45909</v>
          </cell>
          <cell r="H1192">
            <v>4</v>
          </cell>
          <cell r="I1192">
            <v>0</v>
          </cell>
          <cell r="J1192">
            <v>0</v>
          </cell>
          <cell r="K1192">
            <v>0</v>
          </cell>
          <cell r="L1192">
            <v>309449</v>
          </cell>
          <cell r="M1192">
            <v>0</v>
          </cell>
          <cell r="N1192">
            <v>309449</v>
          </cell>
          <cell r="O1192" t="str">
            <v>Прибыль от продажи или диспозиции банковских помещений, мебе</v>
          </cell>
        </row>
        <row r="1193">
          <cell r="A1193">
            <v>9</v>
          </cell>
          <cell r="B1193">
            <v>214</v>
          </cell>
          <cell r="C1193">
            <v>3563</v>
          </cell>
          <cell r="D1193">
            <v>960.36</v>
          </cell>
          <cell r="E1193">
            <v>24</v>
          </cell>
          <cell r="F1193">
            <v>45909</v>
          </cell>
          <cell r="H1193">
            <v>4</v>
          </cell>
          <cell r="I1193">
            <v>0</v>
          </cell>
          <cell r="J1193">
            <v>0</v>
          </cell>
          <cell r="K1193">
            <v>0</v>
          </cell>
          <cell r="L1193">
            <v>84985</v>
          </cell>
          <cell r="M1193">
            <v>0</v>
          </cell>
          <cell r="N1193">
            <v>84985</v>
          </cell>
          <cell r="O1193" t="str">
            <v>Прибыль от продажи или диспозиции банковских помещений, мебе</v>
          </cell>
        </row>
        <row r="1194">
          <cell r="A1194">
            <v>9</v>
          </cell>
          <cell r="B1194">
            <v>214</v>
          </cell>
          <cell r="C1194">
            <v>5996</v>
          </cell>
          <cell r="D1194">
            <v>960.36</v>
          </cell>
          <cell r="E1194">
            <v>24</v>
          </cell>
          <cell r="F1194">
            <v>45909</v>
          </cell>
          <cell r="H1194">
            <v>4</v>
          </cell>
          <cell r="I1194">
            <v>0</v>
          </cell>
          <cell r="J1194">
            <v>0</v>
          </cell>
          <cell r="K1194">
            <v>0</v>
          </cell>
          <cell r="L1194">
            <v>141025</v>
          </cell>
          <cell r="M1194">
            <v>0</v>
          </cell>
          <cell r="N1194">
            <v>141025</v>
          </cell>
          <cell r="O1194" t="str">
            <v>Прибыль от продажи или диспозиции банковских помещений, мебе</v>
          </cell>
        </row>
        <row r="1195">
          <cell r="A1195">
            <v>9</v>
          </cell>
          <cell r="B1195">
            <v>214</v>
          </cell>
          <cell r="C1195">
            <v>7783</v>
          </cell>
          <cell r="D1195">
            <v>960.36</v>
          </cell>
          <cell r="E1195">
            <v>24</v>
          </cell>
          <cell r="F1195">
            <v>45909</v>
          </cell>
          <cell r="H1195">
            <v>4</v>
          </cell>
          <cell r="I1195">
            <v>0</v>
          </cell>
          <cell r="J1195">
            <v>0</v>
          </cell>
          <cell r="K1195">
            <v>0</v>
          </cell>
          <cell r="L1195">
            <v>79314</v>
          </cell>
          <cell r="M1195">
            <v>0</v>
          </cell>
          <cell r="N1195">
            <v>79314</v>
          </cell>
          <cell r="O1195" t="str">
            <v>Прибыль от продажи или диспозиции банковских помещений, мебе</v>
          </cell>
        </row>
        <row r="1196">
          <cell r="A1196">
            <v>9</v>
          </cell>
          <cell r="B1196">
            <v>214</v>
          </cell>
          <cell r="C1196">
            <v>8104</v>
          </cell>
          <cell r="D1196">
            <v>960.36</v>
          </cell>
          <cell r="E1196">
            <v>24</v>
          </cell>
          <cell r="F1196">
            <v>45909</v>
          </cell>
          <cell r="H1196">
            <v>4</v>
          </cell>
          <cell r="I1196">
            <v>0</v>
          </cell>
          <cell r="J1196">
            <v>0</v>
          </cell>
          <cell r="K1196">
            <v>0</v>
          </cell>
          <cell r="L1196">
            <v>3500</v>
          </cell>
          <cell r="M1196">
            <v>0</v>
          </cell>
          <cell r="N1196">
            <v>3500</v>
          </cell>
          <cell r="O1196" t="str">
            <v>Прибыль от продажи или диспозиции банковских помещений, мебе</v>
          </cell>
        </row>
        <row r="1197">
          <cell r="A1197">
            <v>9</v>
          </cell>
          <cell r="B1197">
            <v>214</v>
          </cell>
          <cell r="C1197">
            <v>8298</v>
          </cell>
          <cell r="D1197">
            <v>960.36</v>
          </cell>
          <cell r="E1197">
            <v>24</v>
          </cell>
          <cell r="F1197">
            <v>45909</v>
          </cell>
          <cell r="H1197">
            <v>4</v>
          </cell>
          <cell r="I1197">
            <v>0</v>
          </cell>
          <cell r="J1197">
            <v>0</v>
          </cell>
          <cell r="K1197">
            <v>0</v>
          </cell>
          <cell r="L1197">
            <v>256190</v>
          </cell>
          <cell r="M1197">
            <v>0</v>
          </cell>
          <cell r="N1197">
            <v>256190</v>
          </cell>
          <cell r="O1197" t="str">
            <v>Прибыль от продажи или диспозиции банковских помещений, мебе</v>
          </cell>
        </row>
        <row r="1198">
          <cell r="A1198">
            <v>9</v>
          </cell>
          <cell r="B1198">
            <v>214</v>
          </cell>
          <cell r="C1198">
            <v>8533</v>
          </cell>
          <cell r="D1198">
            <v>960.36</v>
          </cell>
          <cell r="E1198">
            <v>24</v>
          </cell>
          <cell r="F1198">
            <v>45909</v>
          </cell>
          <cell r="H1198">
            <v>4</v>
          </cell>
          <cell r="I1198">
            <v>0</v>
          </cell>
          <cell r="J1198">
            <v>0</v>
          </cell>
          <cell r="K1198">
            <v>0</v>
          </cell>
          <cell r="L1198">
            <v>127090</v>
          </cell>
          <cell r="M1198">
            <v>0</v>
          </cell>
          <cell r="N1198">
            <v>127090</v>
          </cell>
          <cell r="O1198" t="str">
            <v>Прибыль от продажи или диспозиции банковских помещений, мебе</v>
          </cell>
        </row>
        <row r="1199">
          <cell r="A1199">
            <v>9</v>
          </cell>
          <cell r="B1199">
            <v>214</v>
          </cell>
          <cell r="C1199">
            <v>8659</v>
          </cell>
          <cell r="D1199">
            <v>960.36</v>
          </cell>
          <cell r="E1199">
            <v>24</v>
          </cell>
          <cell r="F1199">
            <v>45909</v>
          </cell>
          <cell r="H1199">
            <v>4</v>
          </cell>
          <cell r="I1199">
            <v>0</v>
          </cell>
          <cell r="J1199">
            <v>0</v>
          </cell>
          <cell r="K1199">
            <v>0</v>
          </cell>
          <cell r="L1199">
            <v>15849.7</v>
          </cell>
          <cell r="M1199">
            <v>0</v>
          </cell>
          <cell r="N1199">
            <v>15849.7</v>
          </cell>
          <cell r="O1199" t="str">
            <v>Прибыль от продажи или диспозиции банковских помещений, мебе</v>
          </cell>
        </row>
        <row r="1200">
          <cell r="A1200">
            <v>9</v>
          </cell>
          <cell r="B1200">
            <v>214</v>
          </cell>
          <cell r="C1200">
            <v>3563</v>
          </cell>
          <cell r="D1200">
            <v>960.37</v>
          </cell>
          <cell r="E1200">
            <v>24</v>
          </cell>
          <cell r="F1200">
            <v>45994</v>
          </cell>
          <cell r="H1200">
            <v>4</v>
          </cell>
          <cell r="I1200">
            <v>0</v>
          </cell>
          <cell r="J1200">
            <v>0</v>
          </cell>
          <cell r="K1200">
            <v>0</v>
          </cell>
          <cell r="L1200">
            <v>60098.84</v>
          </cell>
          <cell r="M1200">
            <v>0</v>
          </cell>
          <cell r="N1200">
            <v>60098.84</v>
          </cell>
          <cell r="O1200" t="str">
            <v>Прочие беспроцентные доходы</v>
          </cell>
        </row>
        <row r="1201">
          <cell r="A1201">
            <v>9</v>
          </cell>
          <cell r="B1201">
            <v>214</v>
          </cell>
          <cell r="C1201">
            <v>5996</v>
          </cell>
          <cell r="D1201">
            <v>960.37</v>
          </cell>
          <cell r="E1201">
            <v>24</v>
          </cell>
          <cell r="F1201">
            <v>45994</v>
          </cell>
          <cell r="H1201">
            <v>4</v>
          </cell>
          <cell r="I1201">
            <v>0</v>
          </cell>
          <cell r="J1201">
            <v>0</v>
          </cell>
          <cell r="K1201">
            <v>0</v>
          </cell>
          <cell r="L1201">
            <v>153499.32</v>
          </cell>
          <cell r="M1201">
            <v>0</v>
          </cell>
          <cell r="N1201">
            <v>153499.32</v>
          </cell>
          <cell r="O1201" t="str">
            <v>Прочие беспроцентные доходы</v>
          </cell>
        </row>
        <row r="1202">
          <cell r="A1202">
            <v>9</v>
          </cell>
          <cell r="B1202">
            <v>214</v>
          </cell>
          <cell r="C1202">
            <v>7783</v>
          </cell>
          <cell r="D1202">
            <v>960.37</v>
          </cell>
          <cell r="E1202">
            <v>24</v>
          </cell>
          <cell r="F1202">
            <v>45994</v>
          </cell>
          <cell r="H1202">
            <v>4</v>
          </cell>
          <cell r="I1202">
            <v>0</v>
          </cell>
          <cell r="J1202">
            <v>0</v>
          </cell>
          <cell r="K1202">
            <v>0</v>
          </cell>
          <cell r="L1202">
            <v>41419.57</v>
          </cell>
          <cell r="M1202">
            <v>0</v>
          </cell>
          <cell r="N1202">
            <v>41419.57</v>
          </cell>
          <cell r="O1202" t="str">
            <v>Прочие беспроцентные доходы</v>
          </cell>
        </row>
        <row r="1203">
          <cell r="A1203">
            <v>9</v>
          </cell>
          <cell r="B1203">
            <v>214</v>
          </cell>
          <cell r="C1203">
            <v>7845</v>
          </cell>
          <cell r="D1203">
            <v>960.37</v>
          </cell>
          <cell r="E1203">
            <v>24</v>
          </cell>
          <cell r="F1203">
            <v>45994</v>
          </cell>
          <cell r="H1203">
            <v>4</v>
          </cell>
          <cell r="I1203">
            <v>0</v>
          </cell>
          <cell r="J1203">
            <v>0</v>
          </cell>
          <cell r="K1203">
            <v>0</v>
          </cell>
          <cell r="L1203">
            <v>15321.3</v>
          </cell>
          <cell r="M1203">
            <v>0</v>
          </cell>
          <cell r="N1203">
            <v>15321.3</v>
          </cell>
          <cell r="O1203" t="str">
            <v>Прочие беспроцентные доходы</v>
          </cell>
        </row>
        <row r="1204">
          <cell r="A1204">
            <v>9</v>
          </cell>
          <cell r="B1204">
            <v>214</v>
          </cell>
          <cell r="C1204">
            <v>7948</v>
          </cell>
          <cell r="D1204">
            <v>960.37</v>
          </cell>
          <cell r="E1204">
            <v>24</v>
          </cell>
          <cell r="F1204">
            <v>45994</v>
          </cell>
          <cell r="H1204">
            <v>4</v>
          </cell>
          <cell r="I1204">
            <v>0</v>
          </cell>
          <cell r="J1204">
            <v>0</v>
          </cell>
          <cell r="K1204">
            <v>0</v>
          </cell>
          <cell r="L1204">
            <v>34284.75</v>
          </cell>
          <cell r="M1204">
            <v>0</v>
          </cell>
          <cell r="N1204">
            <v>34284.75</v>
          </cell>
          <cell r="O1204" t="str">
            <v>Прочие беспроцентные доходы</v>
          </cell>
        </row>
        <row r="1205">
          <cell r="A1205">
            <v>9</v>
          </cell>
          <cell r="B1205">
            <v>214</v>
          </cell>
          <cell r="C1205">
            <v>8104</v>
          </cell>
          <cell r="D1205">
            <v>960.37</v>
          </cell>
          <cell r="E1205">
            <v>24</v>
          </cell>
          <cell r="F1205">
            <v>45994</v>
          </cell>
          <cell r="H1205">
            <v>4</v>
          </cell>
          <cell r="I1205">
            <v>0</v>
          </cell>
          <cell r="J1205">
            <v>0</v>
          </cell>
          <cell r="K1205">
            <v>0</v>
          </cell>
          <cell r="L1205">
            <v>1582</v>
          </cell>
          <cell r="M1205">
            <v>0</v>
          </cell>
          <cell r="N1205">
            <v>1582</v>
          </cell>
          <cell r="O1205" t="str">
            <v>Прочие беспроцентные доходы</v>
          </cell>
        </row>
        <row r="1206">
          <cell r="A1206">
            <v>9</v>
          </cell>
          <cell r="B1206">
            <v>214</v>
          </cell>
          <cell r="C1206">
            <v>8137</v>
          </cell>
          <cell r="D1206">
            <v>960.37</v>
          </cell>
          <cell r="E1206">
            <v>24</v>
          </cell>
          <cell r="F1206">
            <v>45994</v>
          </cell>
          <cell r="H1206">
            <v>4</v>
          </cell>
          <cell r="I1206">
            <v>0</v>
          </cell>
          <cell r="J1206">
            <v>0</v>
          </cell>
          <cell r="K1206">
            <v>0</v>
          </cell>
          <cell r="L1206">
            <v>4242</v>
          </cell>
          <cell r="M1206">
            <v>0</v>
          </cell>
          <cell r="N1206">
            <v>4242</v>
          </cell>
          <cell r="O1206" t="str">
            <v>Прочие беспроцентные доходы</v>
          </cell>
        </row>
        <row r="1207">
          <cell r="A1207">
            <v>9</v>
          </cell>
          <cell r="B1207">
            <v>214</v>
          </cell>
          <cell r="C1207">
            <v>8298</v>
          </cell>
          <cell r="D1207">
            <v>960.37</v>
          </cell>
          <cell r="E1207">
            <v>24</v>
          </cell>
          <cell r="F1207">
            <v>45994</v>
          </cell>
          <cell r="H1207">
            <v>4</v>
          </cell>
          <cell r="I1207">
            <v>0</v>
          </cell>
          <cell r="J1207">
            <v>0</v>
          </cell>
          <cell r="K1207">
            <v>0</v>
          </cell>
          <cell r="L1207">
            <v>1300</v>
          </cell>
          <cell r="M1207">
            <v>0</v>
          </cell>
          <cell r="N1207">
            <v>1300</v>
          </cell>
          <cell r="O1207" t="str">
            <v>Прочие беспроцентные доходы</v>
          </cell>
        </row>
        <row r="1208">
          <cell r="A1208">
            <v>9</v>
          </cell>
          <cell r="B1208">
            <v>214</v>
          </cell>
          <cell r="C1208">
            <v>8659</v>
          </cell>
          <cell r="D1208">
            <v>960.37</v>
          </cell>
          <cell r="E1208">
            <v>24</v>
          </cell>
          <cell r="F1208">
            <v>45994</v>
          </cell>
          <cell r="H1208">
            <v>4</v>
          </cell>
          <cell r="I1208">
            <v>0</v>
          </cell>
          <cell r="J1208">
            <v>0</v>
          </cell>
          <cell r="K1208">
            <v>0</v>
          </cell>
          <cell r="L1208">
            <v>1800</v>
          </cell>
          <cell r="M1208">
            <v>0</v>
          </cell>
          <cell r="N1208">
            <v>1800</v>
          </cell>
          <cell r="O1208" t="str">
            <v>Прочие беспроцентные доходы</v>
          </cell>
        </row>
        <row r="1209">
          <cell r="A1209">
            <v>9</v>
          </cell>
          <cell r="B1209">
            <v>214</v>
          </cell>
          <cell r="C1209">
            <v>7783</v>
          </cell>
          <cell r="D1209">
            <v>960.38</v>
          </cell>
          <cell r="E1209">
            <v>24</v>
          </cell>
          <cell r="F1209">
            <v>45249.02</v>
          </cell>
          <cell r="H1209">
            <v>4</v>
          </cell>
          <cell r="I1209">
            <v>0</v>
          </cell>
          <cell r="J1209">
            <v>0</v>
          </cell>
          <cell r="K1209">
            <v>0</v>
          </cell>
          <cell r="L1209">
            <v>36118.18</v>
          </cell>
          <cell r="M1209">
            <v>0</v>
          </cell>
          <cell r="N1209">
            <v>36118.18</v>
          </cell>
          <cell r="O1209" t="str">
            <v>Комисс-е платежи по р/кассовому обслуживанию юр. лиц и общ-х</v>
          </cell>
        </row>
        <row r="1210">
          <cell r="A1210">
            <v>9</v>
          </cell>
          <cell r="B1210">
            <v>214</v>
          </cell>
          <cell r="C1210">
            <v>7948</v>
          </cell>
          <cell r="D1210">
            <v>960.38</v>
          </cell>
          <cell r="E1210">
            <v>24</v>
          </cell>
          <cell r="F1210">
            <v>45249.02</v>
          </cell>
          <cell r="H1210">
            <v>4</v>
          </cell>
          <cell r="I1210">
            <v>0</v>
          </cell>
          <cell r="J1210">
            <v>0</v>
          </cell>
          <cell r="K1210">
            <v>0</v>
          </cell>
          <cell r="L1210">
            <v>222528.64000000001</v>
          </cell>
          <cell r="M1210">
            <v>0</v>
          </cell>
          <cell r="N1210">
            <v>222528.64000000001</v>
          </cell>
          <cell r="O1210" t="str">
            <v>Комисс-е платежи по р/кассовому обслуживанию юр. лиц и общ-х</v>
          </cell>
        </row>
        <row r="1211">
          <cell r="A1211">
            <v>9</v>
          </cell>
          <cell r="B1211">
            <v>214</v>
          </cell>
          <cell r="C1211">
            <v>8298</v>
          </cell>
          <cell r="D1211">
            <v>960.38</v>
          </cell>
          <cell r="E1211">
            <v>24</v>
          </cell>
          <cell r="F1211">
            <v>45249.02</v>
          </cell>
          <cell r="H1211">
            <v>4</v>
          </cell>
          <cell r="I1211">
            <v>0</v>
          </cell>
          <cell r="J1211">
            <v>0</v>
          </cell>
          <cell r="K1211">
            <v>0</v>
          </cell>
          <cell r="L1211">
            <v>88424.05</v>
          </cell>
          <cell r="M1211">
            <v>0</v>
          </cell>
          <cell r="N1211">
            <v>88424.05</v>
          </cell>
          <cell r="O1211" t="str">
            <v>Комисс-е платежи по р/кассовому обслуживанию юр. лиц и общ-х</v>
          </cell>
        </row>
        <row r="1212">
          <cell r="A1212">
            <v>9</v>
          </cell>
          <cell r="B1212">
            <v>214</v>
          </cell>
          <cell r="C1212">
            <v>8533</v>
          </cell>
          <cell r="D1212">
            <v>960.38</v>
          </cell>
          <cell r="E1212">
            <v>24</v>
          </cell>
          <cell r="F1212">
            <v>45249.02</v>
          </cell>
          <cell r="H1212">
            <v>4</v>
          </cell>
          <cell r="I1212">
            <v>0</v>
          </cell>
          <cell r="J1212">
            <v>0</v>
          </cell>
          <cell r="K1212">
            <v>0</v>
          </cell>
          <cell r="L1212">
            <v>73567</v>
          </cell>
          <cell r="M1212">
            <v>0</v>
          </cell>
          <cell r="N1212">
            <v>73567</v>
          </cell>
          <cell r="O1212" t="str">
            <v>Комисс-е платежи по р/кассовому обслуживанию юр. лиц и общ-х</v>
          </cell>
        </row>
        <row r="1213">
          <cell r="A1213">
            <v>9</v>
          </cell>
          <cell r="B1213">
            <v>214</v>
          </cell>
          <cell r="C1213">
            <v>8659</v>
          </cell>
          <cell r="D1213">
            <v>960.38</v>
          </cell>
          <cell r="E1213">
            <v>24</v>
          </cell>
          <cell r="F1213">
            <v>45249.02</v>
          </cell>
          <cell r="H1213">
            <v>4</v>
          </cell>
          <cell r="I1213">
            <v>0</v>
          </cell>
          <cell r="J1213">
            <v>0</v>
          </cell>
          <cell r="K1213">
            <v>0</v>
          </cell>
          <cell r="L1213">
            <v>12880</v>
          </cell>
          <cell r="M1213">
            <v>0</v>
          </cell>
          <cell r="N1213">
            <v>12880</v>
          </cell>
          <cell r="O1213" t="str">
            <v>Комисс-е платежи по р/кассовому обслуживанию юр. лиц и общ-х</v>
          </cell>
        </row>
        <row r="1214">
          <cell r="A1214">
            <v>9</v>
          </cell>
          <cell r="B1214">
            <v>214</v>
          </cell>
          <cell r="C1214">
            <v>3563</v>
          </cell>
          <cell r="D1214">
            <v>960.39</v>
          </cell>
          <cell r="E1214">
            <v>24</v>
          </cell>
          <cell r="F1214">
            <v>45294.02</v>
          </cell>
          <cell r="H1214">
            <v>4</v>
          </cell>
          <cell r="I1214">
            <v>0</v>
          </cell>
          <cell r="J1214">
            <v>0</v>
          </cell>
          <cell r="K1214">
            <v>0</v>
          </cell>
          <cell r="L1214">
            <v>533026</v>
          </cell>
          <cell r="M1214">
            <v>0</v>
          </cell>
          <cell r="N1214">
            <v>533026</v>
          </cell>
          <cell r="O1214" t="str">
            <v>Комисс.доходы от хозорг. за выдачу з/пл,пенсий,с/х прод. и д</v>
          </cell>
        </row>
        <row r="1215">
          <cell r="A1215">
            <v>9</v>
          </cell>
          <cell r="B1215">
            <v>214</v>
          </cell>
          <cell r="C1215">
            <v>5996</v>
          </cell>
          <cell r="D1215">
            <v>960.39</v>
          </cell>
          <cell r="E1215">
            <v>24</v>
          </cell>
          <cell r="F1215">
            <v>45294.02</v>
          </cell>
          <cell r="H1215">
            <v>4</v>
          </cell>
          <cell r="I1215">
            <v>0</v>
          </cell>
          <cell r="J1215">
            <v>0</v>
          </cell>
          <cell r="K1215">
            <v>0</v>
          </cell>
          <cell r="L1215">
            <v>631088</v>
          </cell>
          <cell r="M1215">
            <v>0</v>
          </cell>
          <cell r="N1215">
            <v>631088</v>
          </cell>
          <cell r="O1215" t="str">
            <v>Комисс.доходы от хозорг. за выдачу з/пл,пенсий,с/х прод. и д</v>
          </cell>
        </row>
        <row r="1216">
          <cell r="A1216">
            <v>9</v>
          </cell>
          <cell r="B1216">
            <v>214</v>
          </cell>
          <cell r="C1216">
            <v>7783</v>
          </cell>
          <cell r="D1216">
            <v>960.39</v>
          </cell>
          <cell r="E1216">
            <v>24</v>
          </cell>
          <cell r="F1216">
            <v>45294.02</v>
          </cell>
          <cell r="H1216">
            <v>4</v>
          </cell>
          <cell r="I1216">
            <v>0</v>
          </cell>
          <cell r="J1216">
            <v>0</v>
          </cell>
          <cell r="K1216">
            <v>0</v>
          </cell>
          <cell r="L1216">
            <v>287809</v>
          </cell>
          <cell r="M1216">
            <v>0</v>
          </cell>
          <cell r="N1216">
            <v>287809</v>
          </cell>
          <cell r="O1216" t="str">
            <v>Комисс.доходы от хозорг. за выдачу з/пл,пенсий,с/х прод. и д</v>
          </cell>
        </row>
        <row r="1217">
          <cell r="A1217">
            <v>9</v>
          </cell>
          <cell r="B1217">
            <v>214</v>
          </cell>
          <cell r="C1217">
            <v>7845</v>
          </cell>
          <cell r="D1217">
            <v>960.39</v>
          </cell>
          <cell r="E1217">
            <v>24</v>
          </cell>
          <cell r="F1217">
            <v>45294.02</v>
          </cell>
          <cell r="H1217">
            <v>4</v>
          </cell>
          <cell r="I1217">
            <v>0</v>
          </cell>
          <cell r="J1217">
            <v>0</v>
          </cell>
          <cell r="K1217">
            <v>0</v>
          </cell>
          <cell r="L1217">
            <v>62169</v>
          </cell>
          <cell r="M1217">
            <v>0</v>
          </cell>
          <cell r="N1217">
            <v>62169</v>
          </cell>
          <cell r="O1217" t="str">
            <v>Комисс.доходы от хозорг. за выдачу з/пл,пенсий,с/х прод. и д</v>
          </cell>
        </row>
        <row r="1218">
          <cell r="A1218">
            <v>9</v>
          </cell>
          <cell r="B1218">
            <v>214</v>
          </cell>
          <cell r="C1218">
            <v>7948</v>
          </cell>
          <cell r="D1218">
            <v>960.39</v>
          </cell>
          <cell r="E1218">
            <v>24</v>
          </cell>
          <cell r="F1218">
            <v>45294.02</v>
          </cell>
          <cell r="H1218">
            <v>4</v>
          </cell>
          <cell r="I1218">
            <v>0</v>
          </cell>
          <cell r="J1218">
            <v>0</v>
          </cell>
          <cell r="K1218">
            <v>0</v>
          </cell>
          <cell r="L1218">
            <v>97722.83</v>
          </cell>
          <cell r="M1218">
            <v>0</v>
          </cell>
          <cell r="N1218">
            <v>97722.83</v>
          </cell>
          <cell r="O1218" t="str">
            <v>Комисс.доходы от хозорг. за выдачу з/пл,пенсий,с/х прод. и д</v>
          </cell>
        </row>
        <row r="1219">
          <cell r="A1219">
            <v>9</v>
          </cell>
          <cell r="B1219">
            <v>214</v>
          </cell>
          <cell r="C1219">
            <v>8002</v>
          </cell>
          <cell r="D1219">
            <v>960.39</v>
          </cell>
          <cell r="E1219">
            <v>24</v>
          </cell>
          <cell r="F1219">
            <v>45294.02</v>
          </cell>
          <cell r="H1219">
            <v>4</v>
          </cell>
          <cell r="I1219">
            <v>0</v>
          </cell>
          <cell r="J1219">
            <v>0</v>
          </cell>
          <cell r="K1219">
            <v>0</v>
          </cell>
          <cell r="L1219">
            <v>91445</v>
          </cell>
          <cell r="M1219">
            <v>0</v>
          </cell>
          <cell r="N1219">
            <v>91445</v>
          </cell>
          <cell r="O1219" t="str">
            <v>Комисс.доходы от хозорг. за выдачу з/пл,пенсий,с/х прод. и д</v>
          </cell>
        </row>
        <row r="1220">
          <cell r="A1220">
            <v>9</v>
          </cell>
          <cell r="B1220">
            <v>214</v>
          </cell>
          <cell r="C1220">
            <v>8104</v>
          </cell>
          <cell r="D1220">
            <v>960.39</v>
          </cell>
          <cell r="E1220">
            <v>24</v>
          </cell>
          <cell r="F1220">
            <v>45294.02</v>
          </cell>
          <cell r="H1220">
            <v>4</v>
          </cell>
          <cell r="I1220">
            <v>0</v>
          </cell>
          <cell r="J1220">
            <v>0</v>
          </cell>
          <cell r="K1220">
            <v>0</v>
          </cell>
          <cell r="L1220">
            <v>63093</v>
          </cell>
          <cell r="M1220">
            <v>0</v>
          </cell>
          <cell r="N1220">
            <v>63093</v>
          </cell>
          <cell r="O1220" t="str">
            <v>Комисс.доходы от хозорг. за выдачу з/пл,пенсий,с/х прод. и д</v>
          </cell>
        </row>
        <row r="1221">
          <cell r="A1221">
            <v>9</v>
          </cell>
          <cell r="B1221">
            <v>214</v>
          </cell>
          <cell r="C1221">
            <v>8137</v>
          </cell>
          <cell r="D1221">
            <v>960.39</v>
          </cell>
          <cell r="E1221">
            <v>24</v>
          </cell>
          <cell r="F1221">
            <v>45294.02</v>
          </cell>
          <cell r="H1221">
            <v>4</v>
          </cell>
          <cell r="I1221">
            <v>0</v>
          </cell>
          <cell r="J1221">
            <v>0</v>
          </cell>
          <cell r="K1221">
            <v>0</v>
          </cell>
          <cell r="L1221">
            <v>424907.5</v>
          </cell>
          <cell r="M1221">
            <v>0</v>
          </cell>
          <cell r="N1221">
            <v>424907.5</v>
          </cell>
          <cell r="O1221" t="str">
            <v>Комисс.доходы от хозорг. за выдачу з/пл,пенсий,с/х прод. и д</v>
          </cell>
        </row>
        <row r="1222">
          <cell r="A1222">
            <v>9</v>
          </cell>
          <cell r="B1222">
            <v>214</v>
          </cell>
          <cell r="C1222">
            <v>8298</v>
          </cell>
          <cell r="D1222">
            <v>960.39</v>
          </cell>
          <cell r="E1222">
            <v>24</v>
          </cell>
          <cell r="F1222">
            <v>45294.02</v>
          </cell>
          <cell r="H1222">
            <v>4</v>
          </cell>
          <cell r="I1222">
            <v>0</v>
          </cell>
          <cell r="J1222">
            <v>0</v>
          </cell>
          <cell r="K1222">
            <v>0</v>
          </cell>
          <cell r="L1222">
            <v>54187</v>
          </cell>
          <cell r="M1222">
            <v>0</v>
          </cell>
          <cell r="N1222">
            <v>54187</v>
          </cell>
          <cell r="O1222" t="str">
            <v>Комисс.доходы от хозорг. за выдачу з/пл,пенсий,с/х прод. и д</v>
          </cell>
        </row>
        <row r="1223">
          <cell r="A1223">
            <v>9</v>
          </cell>
          <cell r="B1223">
            <v>214</v>
          </cell>
          <cell r="C1223">
            <v>8533</v>
          </cell>
          <cell r="D1223">
            <v>960.39</v>
          </cell>
          <cell r="E1223">
            <v>24</v>
          </cell>
          <cell r="F1223">
            <v>45294.02</v>
          </cell>
          <cell r="H1223">
            <v>4</v>
          </cell>
          <cell r="I1223">
            <v>0</v>
          </cell>
          <cell r="J1223">
            <v>0</v>
          </cell>
          <cell r="K1223">
            <v>0</v>
          </cell>
          <cell r="L1223">
            <v>31422</v>
          </cell>
          <cell r="M1223">
            <v>0</v>
          </cell>
          <cell r="N1223">
            <v>31422</v>
          </cell>
          <cell r="O1223" t="str">
            <v>Комисс.доходы от хозорг. за выдачу з/пл,пенсий,с/х прод. и д</v>
          </cell>
        </row>
        <row r="1224">
          <cell r="A1224">
            <v>9</v>
          </cell>
          <cell r="B1224">
            <v>214</v>
          </cell>
          <cell r="C1224">
            <v>8659</v>
          </cell>
          <cell r="D1224">
            <v>960.39</v>
          </cell>
          <cell r="E1224">
            <v>24</v>
          </cell>
          <cell r="F1224">
            <v>45294.02</v>
          </cell>
          <cell r="H1224">
            <v>4</v>
          </cell>
          <cell r="I1224">
            <v>0</v>
          </cell>
          <cell r="J1224">
            <v>0</v>
          </cell>
          <cell r="K1224">
            <v>0</v>
          </cell>
          <cell r="L1224">
            <v>84337</v>
          </cell>
          <cell r="M1224">
            <v>0</v>
          </cell>
          <cell r="N1224">
            <v>84337</v>
          </cell>
          <cell r="O1224" t="str">
            <v>Комисс.доходы от хозорг. за выдачу з/пл,пенсий,с/х прод. и д</v>
          </cell>
        </row>
        <row r="1225">
          <cell r="A1225">
            <v>9</v>
          </cell>
          <cell r="B1225">
            <v>214</v>
          </cell>
          <cell r="C1225">
            <v>3563</v>
          </cell>
          <cell r="D1225">
            <v>960.4</v>
          </cell>
          <cell r="E1225">
            <v>24</v>
          </cell>
          <cell r="F1225">
            <v>45294.03</v>
          </cell>
          <cell r="H1225">
            <v>4</v>
          </cell>
          <cell r="I1225">
            <v>0</v>
          </cell>
          <cell r="J1225">
            <v>0</v>
          </cell>
          <cell r="K1225">
            <v>0</v>
          </cell>
          <cell r="L1225">
            <v>940536.05</v>
          </cell>
          <cell r="M1225">
            <v>0</v>
          </cell>
          <cell r="N1225">
            <v>940536.05</v>
          </cell>
          <cell r="O1225" t="str">
            <v>Комиссионный доход по оказанию услуг населению</v>
          </cell>
        </row>
        <row r="1226">
          <cell r="A1226">
            <v>9</v>
          </cell>
          <cell r="B1226">
            <v>214</v>
          </cell>
          <cell r="C1226">
            <v>5996</v>
          </cell>
          <cell r="D1226">
            <v>960.4</v>
          </cell>
          <cell r="E1226">
            <v>24</v>
          </cell>
          <cell r="F1226">
            <v>45294.03</v>
          </cell>
          <cell r="H1226">
            <v>4</v>
          </cell>
          <cell r="I1226">
            <v>0</v>
          </cell>
          <cell r="J1226">
            <v>0</v>
          </cell>
          <cell r="K1226">
            <v>0</v>
          </cell>
          <cell r="L1226">
            <v>1393630.79</v>
          </cell>
          <cell r="M1226">
            <v>0</v>
          </cell>
          <cell r="N1226">
            <v>1393630.79</v>
          </cell>
          <cell r="O1226" t="str">
            <v>Комиссионный доход по оказанию услуг населению</v>
          </cell>
        </row>
        <row r="1227">
          <cell r="A1227">
            <v>9</v>
          </cell>
          <cell r="B1227">
            <v>214</v>
          </cell>
          <cell r="C1227">
            <v>7783</v>
          </cell>
          <cell r="D1227">
            <v>960.4</v>
          </cell>
          <cell r="E1227">
            <v>24</v>
          </cell>
          <cell r="F1227">
            <v>45294.03</v>
          </cell>
          <cell r="H1227">
            <v>4</v>
          </cell>
          <cell r="I1227">
            <v>0</v>
          </cell>
          <cell r="J1227">
            <v>0</v>
          </cell>
          <cell r="K1227">
            <v>0</v>
          </cell>
          <cell r="L1227">
            <v>805485</v>
          </cell>
          <cell r="M1227">
            <v>0</v>
          </cell>
          <cell r="N1227">
            <v>805485</v>
          </cell>
          <cell r="O1227" t="str">
            <v>Комиссионный доход по оказанию услуг населению</v>
          </cell>
        </row>
        <row r="1228">
          <cell r="A1228">
            <v>9</v>
          </cell>
          <cell r="B1228">
            <v>214</v>
          </cell>
          <cell r="C1228">
            <v>7845</v>
          </cell>
          <cell r="D1228">
            <v>960.4</v>
          </cell>
          <cell r="E1228">
            <v>24</v>
          </cell>
          <cell r="F1228">
            <v>45294.03</v>
          </cell>
          <cell r="H1228">
            <v>4</v>
          </cell>
          <cell r="I1228">
            <v>0</v>
          </cell>
          <cell r="J1228">
            <v>0</v>
          </cell>
          <cell r="K1228">
            <v>0</v>
          </cell>
          <cell r="L1228">
            <v>715537.96</v>
          </cell>
          <cell r="M1228">
            <v>0</v>
          </cell>
          <cell r="N1228">
            <v>715537.96</v>
          </cell>
          <cell r="O1228" t="str">
            <v>Комиссионный доход по оказанию услуг населению</v>
          </cell>
        </row>
        <row r="1229">
          <cell r="A1229">
            <v>9</v>
          </cell>
          <cell r="B1229">
            <v>214</v>
          </cell>
          <cell r="C1229">
            <v>7948</v>
          </cell>
          <cell r="D1229">
            <v>960.4</v>
          </cell>
          <cell r="E1229">
            <v>24</v>
          </cell>
          <cell r="F1229">
            <v>45294.03</v>
          </cell>
          <cell r="H1229">
            <v>4</v>
          </cell>
          <cell r="I1229">
            <v>0</v>
          </cell>
          <cell r="J1229">
            <v>0</v>
          </cell>
          <cell r="K1229">
            <v>0</v>
          </cell>
          <cell r="L1229">
            <v>587516.46</v>
          </cell>
          <cell r="M1229">
            <v>0</v>
          </cell>
          <cell r="N1229">
            <v>587516.46</v>
          </cell>
          <cell r="O1229" t="str">
            <v>Комиссионный доход по оказанию услуг населению</v>
          </cell>
        </row>
        <row r="1230">
          <cell r="A1230">
            <v>9</v>
          </cell>
          <cell r="B1230">
            <v>214</v>
          </cell>
          <cell r="C1230">
            <v>8002</v>
          </cell>
          <cell r="D1230">
            <v>960.4</v>
          </cell>
          <cell r="E1230">
            <v>24</v>
          </cell>
          <cell r="F1230">
            <v>45294.03</v>
          </cell>
          <cell r="H1230">
            <v>4</v>
          </cell>
          <cell r="I1230">
            <v>0</v>
          </cell>
          <cell r="J1230">
            <v>0</v>
          </cell>
          <cell r="K1230">
            <v>0</v>
          </cell>
          <cell r="L1230">
            <v>693939.02</v>
          </cell>
          <cell r="M1230">
            <v>0</v>
          </cell>
          <cell r="N1230">
            <v>693939.02</v>
          </cell>
          <cell r="O1230" t="str">
            <v>Комиссионный доход по оказанию услуг населению</v>
          </cell>
        </row>
        <row r="1231">
          <cell r="A1231">
            <v>9</v>
          </cell>
          <cell r="B1231">
            <v>214</v>
          </cell>
          <cell r="C1231">
            <v>8104</v>
          </cell>
          <cell r="D1231">
            <v>960.4</v>
          </cell>
          <cell r="E1231">
            <v>24</v>
          </cell>
          <cell r="F1231">
            <v>45294.03</v>
          </cell>
          <cell r="H1231">
            <v>4</v>
          </cell>
          <cell r="I1231">
            <v>0</v>
          </cell>
          <cell r="J1231">
            <v>0</v>
          </cell>
          <cell r="K1231">
            <v>0</v>
          </cell>
          <cell r="L1231">
            <v>491701.97</v>
          </cell>
          <cell r="M1231">
            <v>0</v>
          </cell>
          <cell r="N1231">
            <v>491701.97</v>
          </cell>
          <cell r="O1231" t="str">
            <v>Комиссионный доход по оказанию услуг населению</v>
          </cell>
        </row>
        <row r="1232">
          <cell r="A1232">
            <v>9</v>
          </cell>
          <cell r="B1232">
            <v>214</v>
          </cell>
          <cell r="C1232">
            <v>8137</v>
          </cell>
          <cell r="D1232">
            <v>960.4</v>
          </cell>
          <cell r="E1232">
            <v>24</v>
          </cell>
          <cell r="F1232">
            <v>45294.03</v>
          </cell>
          <cell r="H1232">
            <v>4</v>
          </cell>
          <cell r="I1232">
            <v>0</v>
          </cell>
          <cell r="J1232">
            <v>0</v>
          </cell>
          <cell r="K1232">
            <v>0</v>
          </cell>
          <cell r="L1232">
            <v>451912.9</v>
          </cell>
          <cell r="M1232">
            <v>0</v>
          </cell>
          <cell r="N1232">
            <v>451912.9</v>
          </cell>
          <cell r="O1232" t="str">
            <v>Комиссионный доход по оказанию услуг населению</v>
          </cell>
        </row>
        <row r="1233">
          <cell r="A1233">
            <v>9</v>
          </cell>
          <cell r="B1233">
            <v>214</v>
          </cell>
          <cell r="C1233">
            <v>8298</v>
          </cell>
          <cell r="D1233">
            <v>960.4</v>
          </cell>
          <cell r="E1233">
            <v>24</v>
          </cell>
          <cell r="F1233">
            <v>45294.03</v>
          </cell>
          <cell r="H1233">
            <v>4</v>
          </cell>
          <cell r="I1233">
            <v>0</v>
          </cell>
          <cell r="J1233">
            <v>0</v>
          </cell>
          <cell r="K1233">
            <v>0</v>
          </cell>
          <cell r="L1233">
            <v>502779.26</v>
          </cell>
          <cell r="M1233">
            <v>0</v>
          </cell>
          <cell r="N1233">
            <v>502779.26</v>
          </cell>
          <cell r="O1233" t="str">
            <v>Комиссионный доход по оказанию услуг населению</v>
          </cell>
        </row>
        <row r="1234">
          <cell r="A1234">
            <v>9</v>
          </cell>
          <cell r="B1234">
            <v>214</v>
          </cell>
          <cell r="C1234">
            <v>8533</v>
          </cell>
          <cell r="D1234">
            <v>960.4</v>
          </cell>
          <cell r="E1234">
            <v>24</v>
          </cell>
          <cell r="F1234">
            <v>45294.03</v>
          </cell>
          <cell r="H1234">
            <v>4</v>
          </cell>
          <cell r="I1234">
            <v>0</v>
          </cell>
          <cell r="J1234">
            <v>0</v>
          </cell>
          <cell r="K1234">
            <v>0</v>
          </cell>
          <cell r="L1234">
            <v>128531</v>
          </cell>
          <cell r="M1234">
            <v>0</v>
          </cell>
          <cell r="N1234">
            <v>128531</v>
          </cell>
          <cell r="O1234" t="str">
            <v>Комиссионный доход по оказанию услуг населению</v>
          </cell>
        </row>
        <row r="1235">
          <cell r="A1235">
            <v>9</v>
          </cell>
          <cell r="B1235">
            <v>214</v>
          </cell>
          <cell r="C1235">
            <v>8659</v>
          </cell>
          <cell r="D1235">
            <v>960.4</v>
          </cell>
          <cell r="E1235">
            <v>24</v>
          </cell>
          <cell r="F1235">
            <v>45294.03</v>
          </cell>
          <cell r="H1235">
            <v>4</v>
          </cell>
          <cell r="I1235">
            <v>0</v>
          </cell>
          <cell r="J1235">
            <v>0</v>
          </cell>
          <cell r="K1235">
            <v>0</v>
          </cell>
          <cell r="L1235">
            <v>51065.27</v>
          </cell>
          <cell r="M1235">
            <v>0</v>
          </cell>
          <cell r="N1235">
            <v>51065.27</v>
          </cell>
          <cell r="O1235" t="str">
            <v>Комиссионный доход по оказанию услуг населению</v>
          </cell>
        </row>
        <row r="1236">
          <cell r="A1236">
            <v>9</v>
          </cell>
          <cell r="B1236">
            <v>214</v>
          </cell>
          <cell r="C1236">
            <v>214</v>
          </cell>
          <cell r="D1236">
            <v>960.41</v>
          </cell>
          <cell r="E1236">
            <v>24</v>
          </cell>
          <cell r="F1236">
            <v>45994.01</v>
          </cell>
          <cell r="H1236">
            <v>4</v>
          </cell>
          <cell r="I1236">
            <v>0</v>
          </cell>
          <cell r="J1236">
            <v>0</v>
          </cell>
          <cell r="K1236">
            <v>0</v>
          </cell>
          <cell r="L1236">
            <v>11438</v>
          </cell>
          <cell r="M1236">
            <v>0</v>
          </cell>
          <cell r="N1236">
            <v>11438</v>
          </cell>
          <cell r="O1236" t="str">
            <v>Доходы от полученных безвозмездно Осн. Ср-в</v>
          </cell>
        </row>
        <row r="1237">
          <cell r="A1237">
            <v>9</v>
          </cell>
          <cell r="B1237">
            <v>214</v>
          </cell>
          <cell r="C1237">
            <v>8659</v>
          </cell>
          <cell r="D1237">
            <v>960.41</v>
          </cell>
          <cell r="E1237">
            <v>24</v>
          </cell>
          <cell r="F1237">
            <v>45994.01</v>
          </cell>
          <cell r="H1237">
            <v>4</v>
          </cell>
          <cell r="I1237">
            <v>0</v>
          </cell>
          <cell r="J1237">
            <v>0</v>
          </cell>
          <cell r="K1237">
            <v>0</v>
          </cell>
          <cell r="L1237">
            <v>20704</v>
          </cell>
          <cell r="M1237">
            <v>0</v>
          </cell>
          <cell r="N1237">
            <v>20704</v>
          </cell>
          <cell r="O1237" t="str">
            <v>Доходы от полученных безвозмездно Осн. Ср-в</v>
          </cell>
        </row>
        <row r="1238">
          <cell r="A1238">
            <v>9</v>
          </cell>
          <cell r="B1238">
            <v>214</v>
          </cell>
          <cell r="C1238">
            <v>214</v>
          </cell>
          <cell r="D1238">
            <v>960.42</v>
          </cell>
          <cell r="E1238">
            <v>0</v>
          </cell>
          <cell r="F1238">
            <v>45994.02</v>
          </cell>
          <cell r="H1238">
            <v>0</v>
          </cell>
          <cell r="I1238">
            <v>0</v>
          </cell>
          <cell r="J1238">
            <v>0</v>
          </cell>
          <cell r="K1238">
            <v>0</v>
          </cell>
          <cell r="L1238">
            <v>16147.58</v>
          </cell>
          <cell r="M1238">
            <v>0</v>
          </cell>
          <cell r="N1238">
            <v>16147.58</v>
          </cell>
          <cell r="O1238" t="str">
            <v>Прочие беспроцентные доходы (к хозрасчету)</v>
          </cell>
        </row>
        <row r="1239">
          <cell r="A1239">
            <v>9</v>
          </cell>
          <cell r="B1239">
            <v>214</v>
          </cell>
          <cell r="C1239">
            <v>3563</v>
          </cell>
          <cell r="D1239">
            <v>970.01</v>
          </cell>
          <cell r="E1239">
            <v>24</v>
          </cell>
          <cell r="F1239">
            <v>50106</v>
          </cell>
          <cell r="H1239">
            <v>5</v>
          </cell>
          <cell r="I1239">
            <v>0</v>
          </cell>
          <cell r="J1239">
            <v>0</v>
          </cell>
          <cell r="K1239">
            <v>129617.7</v>
          </cell>
          <cell r="L1239">
            <v>0</v>
          </cell>
          <cell r="M1239">
            <v>129617.7</v>
          </cell>
          <cell r="N1239">
            <v>0</v>
          </cell>
          <cell r="O1239" t="str">
            <v>Процентные расходы по депозитам до востребования физических</v>
          </cell>
        </row>
        <row r="1240">
          <cell r="A1240">
            <v>9</v>
          </cell>
          <cell r="B1240">
            <v>214</v>
          </cell>
          <cell r="C1240">
            <v>5996</v>
          </cell>
          <cell r="D1240">
            <v>970.01</v>
          </cell>
          <cell r="E1240">
            <v>24</v>
          </cell>
          <cell r="F1240">
            <v>50106</v>
          </cell>
          <cell r="H1240">
            <v>5</v>
          </cell>
          <cell r="I1240">
            <v>0</v>
          </cell>
          <cell r="J1240">
            <v>0</v>
          </cell>
          <cell r="K1240">
            <v>465885.12</v>
          </cell>
          <cell r="L1240">
            <v>0</v>
          </cell>
          <cell r="M1240">
            <v>465885.12</v>
          </cell>
          <cell r="N1240">
            <v>0</v>
          </cell>
          <cell r="O1240" t="str">
            <v>Процентные расходы по депозитам до востребования физических</v>
          </cell>
        </row>
        <row r="1241">
          <cell r="A1241">
            <v>9</v>
          </cell>
          <cell r="B1241">
            <v>214</v>
          </cell>
          <cell r="C1241">
            <v>7783</v>
          </cell>
          <cell r="D1241">
            <v>970.01</v>
          </cell>
          <cell r="E1241">
            <v>24</v>
          </cell>
          <cell r="F1241">
            <v>50106</v>
          </cell>
          <cell r="H1241">
            <v>5</v>
          </cell>
          <cell r="I1241">
            <v>0</v>
          </cell>
          <cell r="J1241">
            <v>0</v>
          </cell>
          <cell r="K1241">
            <v>30034.11</v>
          </cell>
          <cell r="L1241">
            <v>0</v>
          </cell>
          <cell r="M1241">
            <v>30034.11</v>
          </cell>
          <cell r="N1241">
            <v>0</v>
          </cell>
          <cell r="O1241" t="str">
            <v>Процентные расходы по депозитам до востребования физических</v>
          </cell>
        </row>
        <row r="1242">
          <cell r="A1242">
            <v>9</v>
          </cell>
          <cell r="B1242">
            <v>214</v>
          </cell>
          <cell r="C1242">
            <v>7845</v>
          </cell>
          <cell r="D1242">
            <v>970.01</v>
          </cell>
          <cell r="E1242">
            <v>24</v>
          </cell>
          <cell r="F1242">
            <v>50106</v>
          </cell>
          <cell r="H1242">
            <v>5</v>
          </cell>
          <cell r="I1242">
            <v>0</v>
          </cell>
          <cell r="J1242">
            <v>0</v>
          </cell>
          <cell r="K1242">
            <v>33310.21</v>
          </cell>
          <cell r="L1242">
            <v>0</v>
          </cell>
          <cell r="M1242">
            <v>33310.21</v>
          </cell>
          <cell r="N1242">
            <v>0</v>
          </cell>
          <cell r="O1242" t="str">
            <v>Процентные расходы по депозитам до востребования физических</v>
          </cell>
        </row>
        <row r="1243">
          <cell r="A1243">
            <v>9</v>
          </cell>
          <cell r="B1243">
            <v>214</v>
          </cell>
          <cell r="C1243">
            <v>7948</v>
          </cell>
          <cell r="D1243">
            <v>970.01</v>
          </cell>
          <cell r="E1243">
            <v>24</v>
          </cell>
          <cell r="F1243">
            <v>50106</v>
          </cell>
          <cell r="H1243">
            <v>5</v>
          </cell>
          <cell r="I1243">
            <v>0</v>
          </cell>
          <cell r="J1243">
            <v>0</v>
          </cell>
          <cell r="K1243">
            <v>12251.12</v>
          </cell>
          <cell r="L1243">
            <v>0</v>
          </cell>
          <cell r="M1243">
            <v>12251.12</v>
          </cell>
          <cell r="N1243">
            <v>0</v>
          </cell>
          <cell r="O1243" t="str">
            <v>Процентные расходы по депозитам до востребования физических</v>
          </cell>
        </row>
        <row r="1244">
          <cell r="A1244">
            <v>9</v>
          </cell>
          <cell r="B1244">
            <v>214</v>
          </cell>
          <cell r="C1244">
            <v>8002</v>
          </cell>
          <cell r="D1244">
            <v>970.01</v>
          </cell>
          <cell r="E1244">
            <v>24</v>
          </cell>
          <cell r="F1244">
            <v>50106</v>
          </cell>
          <cell r="H1244">
            <v>5</v>
          </cell>
          <cell r="I1244">
            <v>0</v>
          </cell>
          <cell r="J1244">
            <v>0</v>
          </cell>
          <cell r="K1244">
            <v>53896.34</v>
          </cell>
          <cell r="L1244">
            <v>0</v>
          </cell>
          <cell r="M1244">
            <v>53896.34</v>
          </cell>
          <cell r="N1244">
            <v>0</v>
          </cell>
          <cell r="O1244" t="str">
            <v>Процентные расходы по депозитам до востребования физических</v>
          </cell>
        </row>
        <row r="1245">
          <cell r="A1245">
            <v>9</v>
          </cell>
          <cell r="B1245">
            <v>214</v>
          </cell>
          <cell r="C1245">
            <v>8104</v>
          </cell>
          <cell r="D1245">
            <v>970.01</v>
          </cell>
          <cell r="E1245">
            <v>24</v>
          </cell>
          <cell r="F1245">
            <v>50106</v>
          </cell>
          <cell r="H1245">
            <v>5</v>
          </cell>
          <cell r="I1245">
            <v>0</v>
          </cell>
          <cell r="J1245">
            <v>0</v>
          </cell>
          <cell r="K1245">
            <v>163481.51</v>
          </cell>
          <cell r="L1245">
            <v>0</v>
          </cell>
          <cell r="M1245">
            <v>163481.51</v>
          </cell>
          <cell r="N1245">
            <v>0</v>
          </cell>
          <cell r="O1245" t="str">
            <v>Процентные расходы по депозитам до востребования физических</v>
          </cell>
        </row>
        <row r="1246">
          <cell r="A1246">
            <v>9</v>
          </cell>
          <cell r="B1246">
            <v>214</v>
          </cell>
          <cell r="C1246">
            <v>8137</v>
          </cell>
          <cell r="D1246">
            <v>970.01</v>
          </cell>
          <cell r="E1246">
            <v>24</v>
          </cell>
          <cell r="F1246">
            <v>50106</v>
          </cell>
          <cell r="H1246">
            <v>5</v>
          </cell>
          <cell r="I1246">
            <v>0</v>
          </cell>
          <cell r="J1246">
            <v>0</v>
          </cell>
          <cell r="K1246">
            <v>127170.8</v>
          </cell>
          <cell r="L1246">
            <v>0</v>
          </cell>
          <cell r="M1246">
            <v>127170.8</v>
          </cell>
          <cell r="N1246">
            <v>0</v>
          </cell>
          <cell r="O1246" t="str">
            <v>Процентные расходы по депозитам до востребования физических</v>
          </cell>
        </row>
        <row r="1247">
          <cell r="A1247">
            <v>9</v>
          </cell>
          <cell r="B1247">
            <v>214</v>
          </cell>
          <cell r="C1247">
            <v>8298</v>
          </cell>
          <cell r="D1247">
            <v>970.01</v>
          </cell>
          <cell r="E1247">
            <v>24</v>
          </cell>
          <cell r="F1247">
            <v>50106</v>
          </cell>
          <cell r="H1247">
            <v>5</v>
          </cell>
          <cell r="I1247">
            <v>0</v>
          </cell>
          <cell r="J1247">
            <v>0</v>
          </cell>
          <cell r="K1247">
            <v>60250</v>
          </cell>
          <cell r="L1247">
            <v>0</v>
          </cell>
          <cell r="M1247">
            <v>60250</v>
          </cell>
          <cell r="N1247">
            <v>0</v>
          </cell>
          <cell r="O1247" t="str">
            <v>Процентные расходы по депозитам до востребования физических</v>
          </cell>
        </row>
        <row r="1248">
          <cell r="A1248">
            <v>9</v>
          </cell>
          <cell r="B1248">
            <v>214</v>
          </cell>
          <cell r="C1248">
            <v>8533</v>
          </cell>
          <cell r="D1248">
            <v>970.01</v>
          </cell>
          <cell r="E1248">
            <v>24</v>
          </cell>
          <cell r="F1248">
            <v>50106</v>
          </cell>
          <cell r="H1248">
            <v>5</v>
          </cell>
          <cell r="I1248">
            <v>0</v>
          </cell>
          <cell r="J1248">
            <v>0</v>
          </cell>
          <cell r="K1248">
            <v>136.37</v>
          </cell>
          <cell r="L1248">
            <v>0</v>
          </cell>
          <cell r="M1248">
            <v>136.37</v>
          </cell>
          <cell r="N1248">
            <v>0</v>
          </cell>
          <cell r="O1248" t="str">
            <v>Процентные расходы по депозитам до востребования физических</v>
          </cell>
        </row>
        <row r="1249">
          <cell r="A1249">
            <v>9</v>
          </cell>
          <cell r="B1249">
            <v>214</v>
          </cell>
          <cell r="C1249">
            <v>8659</v>
          </cell>
          <cell r="D1249">
            <v>970.01</v>
          </cell>
          <cell r="E1249">
            <v>24</v>
          </cell>
          <cell r="F1249">
            <v>50106</v>
          </cell>
          <cell r="H1249">
            <v>5</v>
          </cell>
          <cell r="I1249">
            <v>0</v>
          </cell>
          <cell r="J1249">
            <v>0</v>
          </cell>
          <cell r="K1249">
            <v>26390.400000000001</v>
          </cell>
          <cell r="L1249">
            <v>0</v>
          </cell>
          <cell r="M1249">
            <v>26390.400000000001</v>
          </cell>
          <cell r="N1249">
            <v>0</v>
          </cell>
          <cell r="O1249" t="str">
            <v>Процентные расходы по депозитам до востребования физических</v>
          </cell>
        </row>
        <row r="1250">
          <cell r="A1250">
            <v>9</v>
          </cell>
          <cell r="B1250">
            <v>214</v>
          </cell>
          <cell r="C1250">
            <v>5996</v>
          </cell>
          <cell r="D1250">
            <v>970.08</v>
          </cell>
          <cell r="E1250">
            <v>24</v>
          </cell>
          <cell r="F1250">
            <v>50606</v>
          </cell>
          <cell r="H1250">
            <v>5</v>
          </cell>
          <cell r="I1250">
            <v>0</v>
          </cell>
          <cell r="J1250">
            <v>0</v>
          </cell>
          <cell r="K1250">
            <v>2402330.79</v>
          </cell>
          <cell r="L1250">
            <v>0</v>
          </cell>
          <cell r="M1250">
            <v>2402330.79</v>
          </cell>
          <cell r="N1250">
            <v>0</v>
          </cell>
          <cell r="O1250" t="str">
            <v>Процентные расходы по сберегательным депозитам физических ли</v>
          </cell>
        </row>
        <row r="1251">
          <cell r="A1251">
            <v>9</v>
          </cell>
          <cell r="B1251">
            <v>214</v>
          </cell>
          <cell r="C1251">
            <v>7783</v>
          </cell>
          <cell r="D1251">
            <v>970.08</v>
          </cell>
          <cell r="E1251">
            <v>24</v>
          </cell>
          <cell r="F1251">
            <v>50606</v>
          </cell>
          <cell r="H1251">
            <v>5</v>
          </cell>
          <cell r="I1251">
            <v>0</v>
          </cell>
          <cell r="J1251">
            <v>0</v>
          </cell>
          <cell r="K1251">
            <v>174060.41</v>
          </cell>
          <cell r="L1251">
            <v>0</v>
          </cell>
          <cell r="M1251">
            <v>174060.41</v>
          </cell>
          <cell r="N1251">
            <v>0</v>
          </cell>
          <cell r="O1251" t="str">
            <v>Процентные расходы по сберегательным депозитам физических ли</v>
          </cell>
        </row>
        <row r="1252">
          <cell r="A1252">
            <v>9</v>
          </cell>
          <cell r="B1252">
            <v>214</v>
          </cell>
          <cell r="C1252">
            <v>7845</v>
          </cell>
          <cell r="D1252">
            <v>970.08</v>
          </cell>
          <cell r="E1252">
            <v>24</v>
          </cell>
          <cell r="F1252">
            <v>50606</v>
          </cell>
          <cell r="H1252">
            <v>5</v>
          </cell>
          <cell r="I1252">
            <v>0</v>
          </cell>
          <cell r="J1252">
            <v>0</v>
          </cell>
          <cell r="K1252">
            <v>2764.71</v>
          </cell>
          <cell r="L1252">
            <v>0</v>
          </cell>
          <cell r="M1252">
            <v>2764.71</v>
          </cell>
          <cell r="N1252">
            <v>0</v>
          </cell>
          <cell r="O1252" t="str">
            <v>Процентные расходы по сберегательным депозитам физических ли</v>
          </cell>
        </row>
        <row r="1253">
          <cell r="A1253">
            <v>9</v>
          </cell>
          <cell r="B1253">
            <v>214</v>
          </cell>
          <cell r="C1253">
            <v>7948</v>
          </cell>
          <cell r="D1253">
            <v>970.08</v>
          </cell>
          <cell r="E1253">
            <v>24</v>
          </cell>
          <cell r="F1253">
            <v>50606</v>
          </cell>
          <cell r="H1253">
            <v>5</v>
          </cell>
          <cell r="I1253">
            <v>0</v>
          </cell>
          <cell r="J1253">
            <v>0</v>
          </cell>
          <cell r="K1253">
            <v>4522.3900000000003</v>
          </cell>
          <cell r="L1253">
            <v>0</v>
          </cell>
          <cell r="M1253">
            <v>4522.3900000000003</v>
          </cell>
          <cell r="N1253">
            <v>0</v>
          </cell>
          <cell r="O1253" t="str">
            <v>Процентные расходы по сберегательным депозитам физических ли</v>
          </cell>
        </row>
        <row r="1254">
          <cell r="A1254">
            <v>9</v>
          </cell>
          <cell r="B1254">
            <v>214</v>
          </cell>
          <cell r="C1254">
            <v>8298</v>
          </cell>
          <cell r="D1254">
            <v>970.08</v>
          </cell>
          <cell r="E1254">
            <v>24</v>
          </cell>
          <cell r="F1254">
            <v>50606</v>
          </cell>
          <cell r="H1254">
            <v>5</v>
          </cell>
          <cell r="I1254">
            <v>0</v>
          </cell>
          <cell r="J1254">
            <v>0</v>
          </cell>
          <cell r="K1254">
            <v>387320.03</v>
          </cell>
          <cell r="L1254">
            <v>0</v>
          </cell>
          <cell r="M1254">
            <v>387320.03</v>
          </cell>
          <cell r="N1254">
            <v>0</v>
          </cell>
          <cell r="O1254" t="str">
            <v>Процентные расходы по сберегательным депозитам физических ли</v>
          </cell>
        </row>
        <row r="1255">
          <cell r="A1255">
            <v>9</v>
          </cell>
          <cell r="B1255">
            <v>214</v>
          </cell>
          <cell r="C1255">
            <v>8659</v>
          </cell>
          <cell r="D1255">
            <v>970.08</v>
          </cell>
          <cell r="E1255">
            <v>24</v>
          </cell>
          <cell r="F1255">
            <v>50606</v>
          </cell>
          <cell r="H1255">
            <v>5</v>
          </cell>
          <cell r="I1255">
            <v>0</v>
          </cell>
          <cell r="J1255">
            <v>0</v>
          </cell>
          <cell r="K1255">
            <v>4.12</v>
          </cell>
          <cell r="L1255">
            <v>0</v>
          </cell>
          <cell r="M1255">
            <v>4.12</v>
          </cell>
          <cell r="N1255">
            <v>0</v>
          </cell>
          <cell r="O1255" t="str">
            <v>Процентные расходы по сберегательным депозитам физических ли</v>
          </cell>
        </row>
        <row r="1256">
          <cell r="A1256">
            <v>9</v>
          </cell>
          <cell r="B1256">
            <v>214</v>
          </cell>
          <cell r="C1256">
            <v>3563</v>
          </cell>
          <cell r="D1256">
            <v>970.13</v>
          </cell>
          <cell r="E1256">
            <v>24</v>
          </cell>
          <cell r="F1256">
            <v>51106</v>
          </cell>
          <cell r="H1256">
            <v>5</v>
          </cell>
          <cell r="I1256">
            <v>0</v>
          </cell>
          <cell r="J1256">
            <v>0</v>
          </cell>
          <cell r="K1256">
            <v>631183.78</v>
          </cell>
          <cell r="L1256">
            <v>0</v>
          </cell>
          <cell r="M1256">
            <v>631183.78</v>
          </cell>
          <cell r="N1256">
            <v>0</v>
          </cell>
          <cell r="O1256" t="str">
            <v>Процентные расходы по срочным депозитам частных лиц</v>
          </cell>
        </row>
        <row r="1257">
          <cell r="A1257">
            <v>9</v>
          </cell>
          <cell r="B1257">
            <v>214</v>
          </cell>
          <cell r="C1257">
            <v>7783</v>
          </cell>
          <cell r="D1257">
            <v>970.13</v>
          </cell>
          <cell r="E1257">
            <v>24</v>
          </cell>
          <cell r="F1257">
            <v>51106</v>
          </cell>
          <cell r="H1257">
            <v>5</v>
          </cell>
          <cell r="I1257">
            <v>0</v>
          </cell>
          <cell r="J1257">
            <v>0</v>
          </cell>
          <cell r="K1257">
            <v>224154.92</v>
          </cell>
          <cell r="L1257">
            <v>0</v>
          </cell>
          <cell r="M1257">
            <v>224154.92</v>
          </cell>
          <cell r="N1257">
            <v>0</v>
          </cell>
          <cell r="O1257" t="str">
            <v>Процентные расходы по срочным депозитам частных лиц</v>
          </cell>
        </row>
        <row r="1258">
          <cell r="A1258">
            <v>9</v>
          </cell>
          <cell r="B1258">
            <v>214</v>
          </cell>
          <cell r="C1258">
            <v>7845</v>
          </cell>
          <cell r="D1258">
            <v>970.13</v>
          </cell>
          <cell r="E1258">
            <v>24</v>
          </cell>
          <cell r="F1258">
            <v>51106</v>
          </cell>
          <cell r="H1258">
            <v>5</v>
          </cell>
          <cell r="I1258">
            <v>0</v>
          </cell>
          <cell r="J1258">
            <v>0</v>
          </cell>
          <cell r="K1258">
            <v>158724.60999999999</v>
          </cell>
          <cell r="L1258">
            <v>0</v>
          </cell>
          <cell r="M1258">
            <v>158724.60999999999</v>
          </cell>
          <cell r="N1258">
            <v>0</v>
          </cell>
          <cell r="O1258" t="str">
            <v>Процентные расходы по срочным депозитам частных лиц</v>
          </cell>
        </row>
        <row r="1259">
          <cell r="A1259">
            <v>9</v>
          </cell>
          <cell r="B1259">
            <v>214</v>
          </cell>
          <cell r="C1259">
            <v>7948</v>
          </cell>
          <cell r="D1259">
            <v>970.13</v>
          </cell>
          <cell r="E1259">
            <v>24</v>
          </cell>
          <cell r="F1259">
            <v>51106</v>
          </cell>
          <cell r="H1259">
            <v>5</v>
          </cell>
          <cell r="I1259">
            <v>0</v>
          </cell>
          <cell r="J1259">
            <v>0</v>
          </cell>
          <cell r="K1259">
            <v>116081.95</v>
          </cell>
          <cell r="L1259">
            <v>0</v>
          </cell>
          <cell r="M1259">
            <v>116081.95</v>
          </cell>
          <cell r="N1259">
            <v>0</v>
          </cell>
          <cell r="O1259" t="str">
            <v>Процентные расходы по срочным депозитам частных лиц</v>
          </cell>
        </row>
        <row r="1260">
          <cell r="A1260">
            <v>9</v>
          </cell>
          <cell r="B1260">
            <v>214</v>
          </cell>
          <cell r="C1260">
            <v>8298</v>
          </cell>
          <cell r="D1260">
            <v>970.13</v>
          </cell>
          <cell r="E1260">
            <v>24</v>
          </cell>
          <cell r="F1260">
            <v>51106</v>
          </cell>
          <cell r="H1260">
            <v>5</v>
          </cell>
          <cell r="I1260">
            <v>0</v>
          </cell>
          <cell r="J1260">
            <v>0</v>
          </cell>
          <cell r="K1260">
            <v>12845.06</v>
          </cell>
          <cell r="L1260">
            <v>0</v>
          </cell>
          <cell r="M1260">
            <v>12845.06</v>
          </cell>
          <cell r="N1260">
            <v>0</v>
          </cell>
          <cell r="O1260" t="str">
            <v>Процентные расходы по срочным депозитам частных лиц</v>
          </cell>
        </row>
        <row r="1261">
          <cell r="A1261">
            <v>9</v>
          </cell>
          <cell r="B1261">
            <v>214</v>
          </cell>
          <cell r="C1261">
            <v>8533</v>
          </cell>
          <cell r="D1261">
            <v>970.13</v>
          </cell>
          <cell r="E1261">
            <v>24</v>
          </cell>
          <cell r="F1261">
            <v>51106</v>
          </cell>
          <cell r="H1261">
            <v>5</v>
          </cell>
          <cell r="I1261">
            <v>0</v>
          </cell>
          <cell r="J1261">
            <v>0</v>
          </cell>
          <cell r="K1261">
            <v>65224.08</v>
          </cell>
          <cell r="L1261">
            <v>0</v>
          </cell>
          <cell r="M1261">
            <v>65224.08</v>
          </cell>
          <cell r="N1261">
            <v>0</v>
          </cell>
          <cell r="O1261" t="str">
            <v>Процентные расходы по срочным депозитам частных лиц</v>
          </cell>
        </row>
        <row r="1262">
          <cell r="A1262">
            <v>9</v>
          </cell>
          <cell r="B1262">
            <v>214</v>
          </cell>
          <cell r="C1262">
            <v>8659</v>
          </cell>
          <cell r="D1262">
            <v>970.13</v>
          </cell>
          <cell r="E1262">
            <v>24</v>
          </cell>
          <cell r="F1262">
            <v>51106</v>
          </cell>
          <cell r="H1262">
            <v>5</v>
          </cell>
          <cell r="I1262">
            <v>0</v>
          </cell>
          <cell r="J1262">
            <v>0</v>
          </cell>
          <cell r="K1262">
            <v>43341.15</v>
          </cell>
          <cell r="L1262">
            <v>0</v>
          </cell>
          <cell r="M1262">
            <v>43341.15</v>
          </cell>
          <cell r="N1262">
            <v>0</v>
          </cell>
          <cell r="O1262" t="str">
            <v>Процентные расходы по срочным депозитам частных лиц</v>
          </cell>
        </row>
        <row r="1263">
          <cell r="A1263">
            <v>9</v>
          </cell>
          <cell r="B1263">
            <v>214</v>
          </cell>
          <cell r="C1263">
            <v>5996</v>
          </cell>
          <cell r="D1263">
            <v>970.19</v>
          </cell>
          <cell r="E1263">
            <v>24</v>
          </cell>
          <cell r="F1263">
            <v>55102</v>
          </cell>
          <cell r="H1263">
            <v>5</v>
          </cell>
          <cell r="I1263">
            <v>0</v>
          </cell>
          <cell r="J1263">
            <v>0</v>
          </cell>
          <cell r="K1263">
            <v>84908.88</v>
          </cell>
          <cell r="L1263">
            <v>0</v>
          </cell>
          <cell r="M1263">
            <v>84908.88</v>
          </cell>
          <cell r="N1263">
            <v>0</v>
          </cell>
          <cell r="O1263" t="str">
            <v>Комиссионные расходы и расходы за услуги -ЦБРУз</v>
          </cell>
        </row>
        <row r="1264">
          <cell r="A1264">
            <v>9</v>
          </cell>
          <cell r="B1264">
            <v>214</v>
          </cell>
          <cell r="C1264">
            <v>7783</v>
          </cell>
          <cell r="D1264">
            <v>970.19</v>
          </cell>
          <cell r="E1264">
            <v>24</v>
          </cell>
          <cell r="F1264">
            <v>55102</v>
          </cell>
          <cell r="H1264">
            <v>5</v>
          </cell>
          <cell r="I1264">
            <v>0</v>
          </cell>
          <cell r="J1264">
            <v>0</v>
          </cell>
          <cell r="K1264">
            <v>99738.84</v>
          </cell>
          <cell r="L1264">
            <v>0</v>
          </cell>
          <cell r="M1264">
            <v>99738.84</v>
          </cell>
          <cell r="N1264">
            <v>0</v>
          </cell>
          <cell r="O1264" t="str">
            <v>Комиссионные расходы и расходы за услуги -ЦБРУз</v>
          </cell>
        </row>
        <row r="1265">
          <cell r="A1265">
            <v>9</v>
          </cell>
          <cell r="B1265">
            <v>214</v>
          </cell>
          <cell r="C1265">
            <v>7845</v>
          </cell>
          <cell r="D1265">
            <v>970.19</v>
          </cell>
          <cell r="E1265">
            <v>24</v>
          </cell>
          <cell r="F1265">
            <v>55102</v>
          </cell>
          <cell r="H1265">
            <v>5</v>
          </cell>
          <cell r="I1265">
            <v>0</v>
          </cell>
          <cell r="J1265">
            <v>0</v>
          </cell>
          <cell r="K1265">
            <v>137343.67999999999</v>
          </cell>
          <cell r="L1265">
            <v>0</v>
          </cell>
          <cell r="M1265">
            <v>137343.67999999999</v>
          </cell>
          <cell r="N1265">
            <v>0</v>
          </cell>
          <cell r="O1265" t="str">
            <v>Комиссионные расходы и расходы за услуги -ЦБРУз</v>
          </cell>
        </row>
        <row r="1266">
          <cell r="A1266">
            <v>9</v>
          </cell>
          <cell r="B1266">
            <v>214</v>
          </cell>
          <cell r="C1266">
            <v>7948</v>
          </cell>
          <cell r="D1266">
            <v>970.19</v>
          </cell>
          <cell r="E1266">
            <v>24</v>
          </cell>
          <cell r="F1266">
            <v>55102</v>
          </cell>
          <cell r="H1266">
            <v>5</v>
          </cell>
          <cell r="I1266">
            <v>0</v>
          </cell>
          <cell r="J1266">
            <v>0</v>
          </cell>
          <cell r="K1266">
            <v>26313.24</v>
          </cell>
          <cell r="L1266">
            <v>0</v>
          </cell>
          <cell r="M1266">
            <v>26313.24</v>
          </cell>
          <cell r="N1266">
            <v>0</v>
          </cell>
          <cell r="O1266" t="str">
            <v>Комиссионные расходы и расходы за услуги -ЦБРУз</v>
          </cell>
        </row>
        <row r="1267">
          <cell r="A1267">
            <v>9</v>
          </cell>
          <cell r="B1267">
            <v>214</v>
          </cell>
          <cell r="C1267">
            <v>8002</v>
          </cell>
          <cell r="D1267">
            <v>970.19</v>
          </cell>
          <cell r="E1267">
            <v>24</v>
          </cell>
          <cell r="F1267">
            <v>55102</v>
          </cell>
          <cell r="H1267">
            <v>5</v>
          </cell>
          <cell r="I1267">
            <v>0</v>
          </cell>
          <cell r="J1267">
            <v>0</v>
          </cell>
          <cell r="K1267">
            <v>99812.06</v>
          </cell>
          <cell r="L1267">
            <v>0</v>
          </cell>
          <cell r="M1267">
            <v>99812.06</v>
          </cell>
          <cell r="N1267">
            <v>0</v>
          </cell>
          <cell r="O1267" t="str">
            <v>Комиссионные расходы и расходы за услуги -ЦБРУз</v>
          </cell>
        </row>
        <row r="1268">
          <cell r="A1268">
            <v>9</v>
          </cell>
          <cell r="B1268">
            <v>214</v>
          </cell>
          <cell r="C1268">
            <v>8104</v>
          </cell>
          <cell r="D1268">
            <v>970.19</v>
          </cell>
          <cell r="E1268">
            <v>24</v>
          </cell>
          <cell r="F1268">
            <v>55102</v>
          </cell>
          <cell r="H1268">
            <v>5</v>
          </cell>
          <cell r="I1268">
            <v>0</v>
          </cell>
          <cell r="J1268">
            <v>0</v>
          </cell>
          <cell r="K1268">
            <v>151118.07999999999</v>
          </cell>
          <cell r="L1268">
            <v>0</v>
          </cell>
          <cell r="M1268">
            <v>151118.07999999999</v>
          </cell>
          <cell r="N1268">
            <v>0</v>
          </cell>
          <cell r="O1268" t="str">
            <v>Комиссионные расходы и расходы за услуги -ЦБРУз</v>
          </cell>
        </row>
        <row r="1269">
          <cell r="A1269">
            <v>9</v>
          </cell>
          <cell r="B1269">
            <v>214</v>
          </cell>
          <cell r="C1269">
            <v>8137</v>
          </cell>
          <cell r="D1269">
            <v>970.19</v>
          </cell>
          <cell r="E1269">
            <v>24</v>
          </cell>
          <cell r="F1269">
            <v>55102</v>
          </cell>
          <cell r="H1269">
            <v>5</v>
          </cell>
          <cell r="I1269">
            <v>0</v>
          </cell>
          <cell r="J1269">
            <v>0</v>
          </cell>
          <cell r="K1269">
            <v>96376.86</v>
          </cell>
          <cell r="L1269">
            <v>0</v>
          </cell>
          <cell r="M1269">
            <v>96376.86</v>
          </cell>
          <cell r="N1269">
            <v>0</v>
          </cell>
          <cell r="O1269" t="str">
            <v>Комиссионные расходы и расходы за услуги -ЦБРУз</v>
          </cell>
        </row>
        <row r="1270">
          <cell r="A1270">
            <v>9</v>
          </cell>
          <cell r="B1270">
            <v>214</v>
          </cell>
          <cell r="C1270">
            <v>8298</v>
          </cell>
          <cell r="D1270">
            <v>970.19</v>
          </cell>
          <cell r="E1270">
            <v>24</v>
          </cell>
          <cell r="F1270">
            <v>55102</v>
          </cell>
          <cell r="H1270">
            <v>5</v>
          </cell>
          <cell r="I1270">
            <v>0</v>
          </cell>
          <cell r="J1270">
            <v>0</v>
          </cell>
          <cell r="K1270">
            <v>56779.32</v>
          </cell>
          <cell r="L1270">
            <v>297.72000000000003</v>
          </cell>
          <cell r="M1270">
            <v>56481.599999999999</v>
          </cell>
          <cell r="N1270">
            <v>0</v>
          </cell>
          <cell r="O1270" t="str">
            <v>Комиссионные расходы и расходы за услуги -ЦБРУз</v>
          </cell>
        </row>
        <row r="1271">
          <cell r="A1271">
            <v>9</v>
          </cell>
          <cell r="B1271">
            <v>214</v>
          </cell>
          <cell r="C1271">
            <v>8533</v>
          </cell>
          <cell r="D1271">
            <v>970.19</v>
          </cell>
          <cell r="E1271">
            <v>24</v>
          </cell>
          <cell r="F1271">
            <v>55102</v>
          </cell>
          <cell r="H1271">
            <v>5</v>
          </cell>
          <cell r="I1271">
            <v>0</v>
          </cell>
          <cell r="J1271">
            <v>0</v>
          </cell>
          <cell r="K1271">
            <v>24030.84</v>
          </cell>
          <cell r="L1271">
            <v>0</v>
          </cell>
          <cell r="M1271">
            <v>24030.84</v>
          </cell>
          <cell r="N1271">
            <v>0</v>
          </cell>
          <cell r="O1271" t="str">
            <v>Комиссионные расходы и расходы за услуги -ЦБРУз</v>
          </cell>
        </row>
        <row r="1272">
          <cell r="A1272">
            <v>9</v>
          </cell>
          <cell r="B1272">
            <v>214</v>
          </cell>
          <cell r="C1272">
            <v>8659</v>
          </cell>
          <cell r="D1272">
            <v>970.19</v>
          </cell>
          <cell r="E1272">
            <v>24</v>
          </cell>
          <cell r="F1272">
            <v>55102</v>
          </cell>
          <cell r="H1272">
            <v>5</v>
          </cell>
          <cell r="I1272">
            <v>0</v>
          </cell>
          <cell r="J1272">
            <v>0</v>
          </cell>
          <cell r="K1272">
            <v>133323.38</v>
          </cell>
          <cell r="L1272">
            <v>0</v>
          </cell>
          <cell r="M1272">
            <v>133323.38</v>
          </cell>
          <cell r="N1272">
            <v>0</v>
          </cell>
          <cell r="O1272" t="str">
            <v>Комиссионные расходы и расходы за услуги -ЦБРУз</v>
          </cell>
        </row>
        <row r="1273">
          <cell r="A1273">
            <v>9</v>
          </cell>
          <cell r="B1273">
            <v>214</v>
          </cell>
          <cell r="C1273">
            <v>3563</v>
          </cell>
          <cell r="D1273">
            <v>970.2</v>
          </cell>
          <cell r="E1273">
            <v>24</v>
          </cell>
          <cell r="F1273">
            <v>55106</v>
          </cell>
          <cell r="H1273">
            <v>5</v>
          </cell>
          <cell r="I1273">
            <v>0</v>
          </cell>
          <cell r="J1273">
            <v>0</v>
          </cell>
          <cell r="K1273">
            <v>182324.6</v>
          </cell>
          <cell r="L1273">
            <v>0</v>
          </cell>
          <cell r="M1273">
            <v>182324.6</v>
          </cell>
          <cell r="N1273">
            <v>0</v>
          </cell>
          <cell r="O1273" t="str">
            <v>Комиссионные расходы и расходы за услуги - Другие банки</v>
          </cell>
        </row>
        <row r="1274">
          <cell r="A1274">
            <v>9</v>
          </cell>
          <cell r="B1274">
            <v>214</v>
          </cell>
          <cell r="C1274">
            <v>5996</v>
          </cell>
          <cell r="D1274">
            <v>970.24</v>
          </cell>
          <cell r="E1274">
            <v>24</v>
          </cell>
          <cell r="F1274">
            <v>55158</v>
          </cell>
          <cell r="H1274">
            <v>5</v>
          </cell>
          <cell r="I1274">
            <v>0</v>
          </cell>
          <cell r="J1274">
            <v>0</v>
          </cell>
          <cell r="K1274">
            <v>81325</v>
          </cell>
          <cell r="L1274">
            <v>0</v>
          </cell>
          <cell r="M1274">
            <v>81325</v>
          </cell>
          <cell r="N1274">
            <v>0</v>
          </cell>
          <cell r="O1274" t="str">
            <v>Комиссионные расходы и расходы на проведение инкассовых опер</v>
          </cell>
        </row>
        <row r="1275">
          <cell r="A1275">
            <v>9</v>
          </cell>
          <cell r="B1275">
            <v>214</v>
          </cell>
          <cell r="C1275">
            <v>7783</v>
          </cell>
          <cell r="D1275">
            <v>970.24</v>
          </cell>
          <cell r="E1275">
            <v>24</v>
          </cell>
          <cell r="F1275">
            <v>55158</v>
          </cell>
          <cell r="H1275">
            <v>5</v>
          </cell>
          <cell r="I1275">
            <v>0</v>
          </cell>
          <cell r="J1275">
            <v>0</v>
          </cell>
          <cell r="K1275">
            <v>33175</v>
          </cell>
          <cell r="L1275">
            <v>0</v>
          </cell>
          <cell r="M1275">
            <v>33175</v>
          </cell>
          <cell r="N1275">
            <v>0</v>
          </cell>
          <cell r="O1275" t="str">
            <v>Комиссионные расходы и расходы на проведение инкассовых опер</v>
          </cell>
        </row>
        <row r="1276">
          <cell r="A1276">
            <v>9</v>
          </cell>
          <cell r="B1276">
            <v>214</v>
          </cell>
          <cell r="C1276">
            <v>7845</v>
          </cell>
          <cell r="D1276">
            <v>970.24</v>
          </cell>
          <cell r="E1276">
            <v>24</v>
          </cell>
          <cell r="F1276">
            <v>55158</v>
          </cell>
          <cell r="H1276">
            <v>5</v>
          </cell>
          <cell r="I1276">
            <v>0</v>
          </cell>
          <cell r="J1276">
            <v>0</v>
          </cell>
          <cell r="K1276">
            <v>55200</v>
          </cell>
          <cell r="L1276">
            <v>0</v>
          </cell>
          <cell r="M1276">
            <v>55200</v>
          </cell>
          <cell r="N1276">
            <v>0</v>
          </cell>
          <cell r="O1276" t="str">
            <v>Комиссионные расходы и расходы на проведение инкассовых опер</v>
          </cell>
        </row>
        <row r="1277">
          <cell r="A1277">
            <v>9</v>
          </cell>
          <cell r="B1277">
            <v>214</v>
          </cell>
          <cell r="C1277">
            <v>7948</v>
          </cell>
          <cell r="D1277">
            <v>970.24</v>
          </cell>
          <cell r="E1277">
            <v>24</v>
          </cell>
          <cell r="F1277">
            <v>55158</v>
          </cell>
          <cell r="H1277">
            <v>5</v>
          </cell>
          <cell r="I1277">
            <v>0</v>
          </cell>
          <cell r="J1277">
            <v>0</v>
          </cell>
          <cell r="K1277">
            <v>64333</v>
          </cell>
          <cell r="L1277">
            <v>0</v>
          </cell>
          <cell r="M1277">
            <v>64333</v>
          </cell>
          <cell r="N1277">
            <v>0</v>
          </cell>
          <cell r="O1277" t="str">
            <v>Комиссионные расходы и расходы на проведение инкассовых опер</v>
          </cell>
        </row>
        <row r="1278">
          <cell r="A1278">
            <v>9</v>
          </cell>
          <cell r="B1278">
            <v>214</v>
          </cell>
          <cell r="C1278">
            <v>8298</v>
          </cell>
          <cell r="D1278">
            <v>970.24</v>
          </cell>
          <cell r="E1278">
            <v>24</v>
          </cell>
          <cell r="F1278">
            <v>55158</v>
          </cell>
          <cell r="H1278">
            <v>5</v>
          </cell>
          <cell r="I1278">
            <v>0</v>
          </cell>
          <cell r="J1278">
            <v>0</v>
          </cell>
          <cell r="K1278">
            <v>71891</v>
          </cell>
          <cell r="L1278">
            <v>0</v>
          </cell>
          <cell r="M1278">
            <v>71891</v>
          </cell>
          <cell r="N1278">
            <v>0</v>
          </cell>
          <cell r="O1278" t="str">
            <v>Комиссионные расходы и расходы на проведение инкассовых опер</v>
          </cell>
        </row>
        <row r="1279">
          <cell r="A1279">
            <v>9</v>
          </cell>
          <cell r="B1279">
            <v>214</v>
          </cell>
          <cell r="C1279">
            <v>8533</v>
          </cell>
          <cell r="D1279">
            <v>970.24</v>
          </cell>
          <cell r="E1279">
            <v>24</v>
          </cell>
          <cell r="F1279">
            <v>55158</v>
          </cell>
          <cell r="H1279">
            <v>5</v>
          </cell>
          <cell r="I1279">
            <v>0</v>
          </cell>
          <cell r="J1279">
            <v>0</v>
          </cell>
          <cell r="K1279">
            <v>44200</v>
          </cell>
          <cell r="L1279">
            <v>0</v>
          </cell>
          <cell r="M1279">
            <v>44200</v>
          </cell>
          <cell r="N1279">
            <v>0</v>
          </cell>
          <cell r="O1279" t="str">
            <v>Комиссионные расходы и расходы на проведение инкассовых опер</v>
          </cell>
        </row>
        <row r="1280">
          <cell r="A1280">
            <v>9</v>
          </cell>
          <cell r="B1280">
            <v>214</v>
          </cell>
          <cell r="C1280">
            <v>8659</v>
          </cell>
          <cell r="D1280">
            <v>970.24</v>
          </cell>
          <cell r="E1280">
            <v>24</v>
          </cell>
          <cell r="F1280">
            <v>55158</v>
          </cell>
          <cell r="H1280">
            <v>5</v>
          </cell>
          <cell r="I1280">
            <v>0</v>
          </cell>
          <cell r="J1280">
            <v>0</v>
          </cell>
          <cell r="K1280">
            <v>113125</v>
          </cell>
          <cell r="L1280">
            <v>0</v>
          </cell>
          <cell r="M1280">
            <v>113125</v>
          </cell>
          <cell r="N1280">
            <v>0</v>
          </cell>
          <cell r="O1280" t="str">
            <v>Комиссионные расходы и расходы на проведение инкассовых опер</v>
          </cell>
        </row>
        <row r="1281">
          <cell r="A1281">
            <v>9</v>
          </cell>
          <cell r="B1281">
            <v>214</v>
          </cell>
          <cell r="C1281">
            <v>3563</v>
          </cell>
          <cell r="D1281">
            <v>970.27</v>
          </cell>
          <cell r="E1281">
            <v>24</v>
          </cell>
          <cell r="F1281">
            <v>55302</v>
          </cell>
          <cell r="H1281">
            <v>5</v>
          </cell>
          <cell r="I1281">
            <v>0</v>
          </cell>
          <cell r="J1281">
            <v>0</v>
          </cell>
          <cell r="K1281">
            <v>8711.82</v>
          </cell>
          <cell r="L1281">
            <v>0</v>
          </cell>
          <cell r="M1281">
            <v>8711.82</v>
          </cell>
          <cell r="N1281">
            <v>0</v>
          </cell>
          <cell r="O1281" t="str">
            <v>Убытки в иностранной валюте по сделкам СПОТ</v>
          </cell>
        </row>
        <row r="1282">
          <cell r="A1282">
            <v>9</v>
          </cell>
          <cell r="B1282">
            <v>214</v>
          </cell>
          <cell r="C1282">
            <v>3563</v>
          </cell>
          <cell r="D1282">
            <v>970.32</v>
          </cell>
          <cell r="E1282">
            <v>24</v>
          </cell>
          <cell r="F1282">
            <v>55995.01</v>
          </cell>
          <cell r="H1282">
            <v>5</v>
          </cell>
          <cell r="I1282">
            <v>0</v>
          </cell>
          <cell r="J1282">
            <v>0</v>
          </cell>
          <cell r="K1282">
            <v>210569</v>
          </cell>
          <cell r="L1282">
            <v>0</v>
          </cell>
          <cell r="M1282">
            <v>210569</v>
          </cell>
          <cell r="N1282">
            <v>0</v>
          </cell>
          <cell r="O1282" t="str">
            <v>Отчисления на содержание аппарата управления</v>
          </cell>
        </row>
        <row r="1283">
          <cell r="A1283">
            <v>9</v>
          </cell>
          <cell r="B1283">
            <v>214</v>
          </cell>
          <cell r="C1283">
            <v>5996</v>
          </cell>
          <cell r="D1283">
            <v>970.32</v>
          </cell>
          <cell r="E1283">
            <v>24</v>
          </cell>
          <cell r="F1283">
            <v>55995.01</v>
          </cell>
          <cell r="H1283">
            <v>5</v>
          </cell>
          <cell r="I1283">
            <v>0</v>
          </cell>
          <cell r="J1283">
            <v>0</v>
          </cell>
          <cell r="K1283">
            <v>179178</v>
          </cell>
          <cell r="L1283">
            <v>0</v>
          </cell>
          <cell r="M1283">
            <v>179178</v>
          </cell>
          <cell r="N1283">
            <v>0</v>
          </cell>
          <cell r="O1283" t="str">
            <v>Отчисления на содержание аппарата управления</v>
          </cell>
        </row>
        <row r="1284">
          <cell r="A1284">
            <v>9</v>
          </cell>
          <cell r="B1284">
            <v>214</v>
          </cell>
          <cell r="C1284">
            <v>7783</v>
          </cell>
          <cell r="D1284">
            <v>970.32</v>
          </cell>
          <cell r="E1284">
            <v>24</v>
          </cell>
          <cell r="F1284">
            <v>55995.01</v>
          </cell>
          <cell r="H1284">
            <v>5</v>
          </cell>
          <cell r="I1284">
            <v>0</v>
          </cell>
          <cell r="J1284">
            <v>0</v>
          </cell>
          <cell r="K1284">
            <v>160868.19</v>
          </cell>
          <cell r="L1284">
            <v>0</v>
          </cell>
          <cell r="M1284">
            <v>160868.19</v>
          </cell>
          <cell r="N1284">
            <v>0</v>
          </cell>
          <cell r="O1284" t="str">
            <v>Отчисления на содержание аппарата управления</v>
          </cell>
        </row>
        <row r="1285">
          <cell r="A1285">
            <v>9</v>
          </cell>
          <cell r="B1285">
            <v>214</v>
          </cell>
          <cell r="C1285">
            <v>7845</v>
          </cell>
          <cell r="D1285">
            <v>970.32</v>
          </cell>
          <cell r="E1285">
            <v>24</v>
          </cell>
          <cell r="F1285">
            <v>55995.01</v>
          </cell>
          <cell r="H1285">
            <v>5</v>
          </cell>
          <cell r="I1285">
            <v>0</v>
          </cell>
          <cell r="J1285">
            <v>0</v>
          </cell>
          <cell r="K1285">
            <v>147482.72</v>
          </cell>
          <cell r="L1285">
            <v>0</v>
          </cell>
          <cell r="M1285">
            <v>147482.72</v>
          </cell>
          <cell r="N1285">
            <v>0</v>
          </cell>
          <cell r="O1285" t="str">
            <v>Отчисления на содержание аппарата управления</v>
          </cell>
        </row>
        <row r="1286">
          <cell r="A1286">
            <v>9</v>
          </cell>
          <cell r="B1286">
            <v>214</v>
          </cell>
          <cell r="C1286">
            <v>7948</v>
          </cell>
          <cell r="D1286">
            <v>970.32</v>
          </cell>
          <cell r="E1286">
            <v>24</v>
          </cell>
          <cell r="F1286">
            <v>55995.01</v>
          </cell>
          <cell r="H1286">
            <v>5</v>
          </cell>
          <cell r="I1286">
            <v>0</v>
          </cell>
          <cell r="J1286">
            <v>0</v>
          </cell>
          <cell r="K1286">
            <v>142510.13</v>
          </cell>
          <cell r="L1286">
            <v>0</v>
          </cell>
          <cell r="M1286">
            <v>142510.13</v>
          </cell>
          <cell r="N1286">
            <v>0</v>
          </cell>
          <cell r="O1286" t="str">
            <v>Отчисления на содержание аппарата управления</v>
          </cell>
        </row>
        <row r="1287">
          <cell r="A1287">
            <v>9</v>
          </cell>
          <cell r="B1287">
            <v>214</v>
          </cell>
          <cell r="C1287">
            <v>8002</v>
          </cell>
          <cell r="D1287">
            <v>970.32</v>
          </cell>
          <cell r="E1287">
            <v>24</v>
          </cell>
          <cell r="F1287">
            <v>55995.01</v>
          </cell>
          <cell r="H1287">
            <v>5</v>
          </cell>
          <cell r="I1287">
            <v>0</v>
          </cell>
          <cell r="J1287">
            <v>0</v>
          </cell>
          <cell r="K1287">
            <v>110231.77</v>
          </cell>
          <cell r="L1287">
            <v>0</v>
          </cell>
          <cell r="M1287">
            <v>110231.77</v>
          </cell>
          <cell r="N1287">
            <v>0</v>
          </cell>
          <cell r="O1287" t="str">
            <v>Отчисления на содержание аппарата управления</v>
          </cell>
        </row>
        <row r="1288">
          <cell r="A1288">
            <v>9</v>
          </cell>
          <cell r="B1288">
            <v>214</v>
          </cell>
          <cell r="C1288">
            <v>8104</v>
          </cell>
          <cell r="D1288">
            <v>970.32</v>
          </cell>
          <cell r="E1288">
            <v>24</v>
          </cell>
          <cell r="F1288">
            <v>55995.01</v>
          </cell>
          <cell r="H1288">
            <v>5</v>
          </cell>
          <cell r="I1288">
            <v>0</v>
          </cell>
          <cell r="J1288">
            <v>0</v>
          </cell>
          <cell r="K1288">
            <v>120273.25</v>
          </cell>
          <cell r="L1288">
            <v>0</v>
          </cell>
          <cell r="M1288">
            <v>120273.25</v>
          </cell>
          <cell r="N1288">
            <v>0</v>
          </cell>
          <cell r="O1288" t="str">
            <v>Отчисления на содержание аппарата управления</v>
          </cell>
        </row>
        <row r="1289">
          <cell r="A1289">
            <v>9</v>
          </cell>
          <cell r="B1289">
            <v>214</v>
          </cell>
          <cell r="C1289">
            <v>8137</v>
          </cell>
          <cell r="D1289">
            <v>970.32</v>
          </cell>
          <cell r="E1289">
            <v>24</v>
          </cell>
          <cell r="F1289">
            <v>55995.01</v>
          </cell>
          <cell r="H1289">
            <v>5</v>
          </cell>
          <cell r="I1289">
            <v>0</v>
          </cell>
          <cell r="J1289">
            <v>0</v>
          </cell>
          <cell r="K1289">
            <v>109074</v>
          </cell>
          <cell r="L1289">
            <v>0</v>
          </cell>
          <cell r="M1289">
            <v>109074</v>
          </cell>
          <cell r="N1289">
            <v>0</v>
          </cell>
          <cell r="O1289" t="str">
            <v>Отчисления на содержание аппарата управления</v>
          </cell>
        </row>
        <row r="1290">
          <cell r="A1290">
            <v>9</v>
          </cell>
          <cell r="B1290">
            <v>214</v>
          </cell>
          <cell r="C1290">
            <v>8298</v>
          </cell>
          <cell r="D1290">
            <v>970.32</v>
          </cell>
          <cell r="E1290">
            <v>24</v>
          </cell>
          <cell r="F1290">
            <v>55995.01</v>
          </cell>
          <cell r="H1290">
            <v>5</v>
          </cell>
          <cell r="I1290">
            <v>0</v>
          </cell>
          <cell r="J1290">
            <v>0</v>
          </cell>
          <cell r="K1290">
            <v>134727.95000000001</v>
          </cell>
          <cell r="L1290">
            <v>0</v>
          </cell>
          <cell r="M1290">
            <v>134727.95000000001</v>
          </cell>
          <cell r="N1290">
            <v>0</v>
          </cell>
          <cell r="O1290" t="str">
            <v>Отчисления на содержание аппарата управления</v>
          </cell>
        </row>
        <row r="1291">
          <cell r="A1291">
            <v>9</v>
          </cell>
          <cell r="B1291">
            <v>214</v>
          </cell>
          <cell r="C1291">
            <v>8533</v>
          </cell>
          <cell r="D1291">
            <v>970.32</v>
          </cell>
          <cell r="E1291">
            <v>24</v>
          </cell>
          <cell r="F1291">
            <v>55995.01</v>
          </cell>
          <cell r="H1291">
            <v>5</v>
          </cell>
          <cell r="I1291">
            <v>0</v>
          </cell>
          <cell r="J1291">
            <v>0</v>
          </cell>
          <cell r="K1291">
            <v>40783.800000000003</v>
          </cell>
          <cell r="L1291">
            <v>0</v>
          </cell>
          <cell r="M1291">
            <v>40783.800000000003</v>
          </cell>
          <cell r="N1291">
            <v>0</v>
          </cell>
          <cell r="O1291" t="str">
            <v>Отчисления на содержание аппарата управления</v>
          </cell>
        </row>
        <row r="1292">
          <cell r="A1292">
            <v>9</v>
          </cell>
          <cell r="B1292">
            <v>214</v>
          </cell>
          <cell r="C1292">
            <v>8659</v>
          </cell>
          <cell r="D1292">
            <v>970.32</v>
          </cell>
          <cell r="E1292">
            <v>24</v>
          </cell>
          <cell r="F1292">
            <v>55995.01</v>
          </cell>
          <cell r="H1292">
            <v>5</v>
          </cell>
          <cell r="I1292">
            <v>0</v>
          </cell>
          <cell r="J1292">
            <v>0</v>
          </cell>
          <cell r="K1292">
            <v>81835</v>
          </cell>
          <cell r="L1292">
            <v>0</v>
          </cell>
          <cell r="M1292">
            <v>81835</v>
          </cell>
          <cell r="N1292">
            <v>0</v>
          </cell>
          <cell r="O1292" t="str">
            <v>Отчисления на содержание аппарата управления</v>
          </cell>
        </row>
        <row r="1293">
          <cell r="A1293">
            <v>9</v>
          </cell>
          <cell r="B1293">
            <v>214</v>
          </cell>
          <cell r="C1293">
            <v>214</v>
          </cell>
          <cell r="D1293">
            <v>970.33</v>
          </cell>
          <cell r="E1293">
            <v>24</v>
          </cell>
          <cell r="F1293">
            <v>56102</v>
          </cell>
          <cell r="H1293">
            <v>5</v>
          </cell>
          <cell r="I1293">
            <v>0</v>
          </cell>
          <cell r="J1293">
            <v>0</v>
          </cell>
          <cell r="K1293">
            <v>823944</v>
          </cell>
          <cell r="L1293">
            <v>0</v>
          </cell>
          <cell r="M1293">
            <v>823944</v>
          </cell>
          <cell r="N1293">
            <v>0</v>
          </cell>
          <cell r="O1293" t="str">
            <v>Заработная плата</v>
          </cell>
        </row>
        <row r="1294">
          <cell r="A1294">
            <v>9</v>
          </cell>
          <cell r="B1294">
            <v>214</v>
          </cell>
          <cell r="C1294">
            <v>3563</v>
          </cell>
          <cell r="D1294">
            <v>970.33</v>
          </cell>
          <cell r="E1294">
            <v>24</v>
          </cell>
          <cell r="F1294">
            <v>56102</v>
          </cell>
          <cell r="H1294">
            <v>5</v>
          </cell>
          <cell r="I1294">
            <v>0</v>
          </cell>
          <cell r="J1294">
            <v>0</v>
          </cell>
          <cell r="K1294">
            <v>1581749.49</v>
          </cell>
          <cell r="L1294">
            <v>0</v>
          </cell>
          <cell r="M1294">
            <v>1581749.49</v>
          </cell>
          <cell r="N1294">
            <v>0</v>
          </cell>
          <cell r="O1294" t="str">
            <v>Заработная плата</v>
          </cell>
        </row>
        <row r="1295">
          <cell r="A1295">
            <v>9</v>
          </cell>
          <cell r="B1295">
            <v>214</v>
          </cell>
          <cell r="C1295">
            <v>5996</v>
          </cell>
          <cell r="D1295">
            <v>970.33</v>
          </cell>
          <cell r="E1295">
            <v>24</v>
          </cell>
          <cell r="F1295">
            <v>56102</v>
          </cell>
          <cell r="H1295">
            <v>5</v>
          </cell>
          <cell r="I1295">
            <v>0</v>
          </cell>
          <cell r="J1295">
            <v>0</v>
          </cell>
          <cell r="K1295">
            <v>1511389.8</v>
          </cell>
          <cell r="L1295">
            <v>0</v>
          </cell>
          <cell r="M1295">
            <v>1511389.8</v>
          </cell>
          <cell r="N1295">
            <v>0</v>
          </cell>
          <cell r="O1295" t="str">
            <v>Заработная плата</v>
          </cell>
        </row>
        <row r="1296">
          <cell r="A1296">
            <v>9</v>
          </cell>
          <cell r="B1296">
            <v>214</v>
          </cell>
          <cell r="C1296">
            <v>7783</v>
          </cell>
          <cell r="D1296">
            <v>970.33</v>
          </cell>
          <cell r="E1296">
            <v>24</v>
          </cell>
          <cell r="F1296">
            <v>56102</v>
          </cell>
          <cell r="H1296">
            <v>5</v>
          </cell>
          <cell r="I1296">
            <v>0</v>
          </cell>
          <cell r="J1296">
            <v>0</v>
          </cell>
          <cell r="K1296">
            <v>1278380.18</v>
          </cell>
          <cell r="L1296">
            <v>0</v>
          </cell>
          <cell r="M1296">
            <v>1278380.18</v>
          </cell>
          <cell r="N1296">
            <v>0</v>
          </cell>
          <cell r="O1296" t="str">
            <v>Заработная плата</v>
          </cell>
        </row>
        <row r="1297">
          <cell r="A1297">
            <v>9</v>
          </cell>
          <cell r="B1297">
            <v>214</v>
          </cell>
          <cell r="C1297">
            <v>7845</v>
          </cell>
          <cell r="D1297">
            <v>970.33</v>
          </cell>
          <cell r="E1297">
            <v>24</v>
          </cell>
          <cell r="F1297">
            <v>56102</v>
          </cell>
          <cell r="H1297">
            <v>5</v>
          </cell>
          <cell r="I1297">
            <v>0</v>
          </cell>
          <cell r="J1297">
            <v>0</v>
          </cell>
          <cell r="K1297">
            <v>946825.78</v>
          </cell>
          <cell r="L1297">
            <v>0</v>
          </cell>
          <cell r="M1297">
            <v>946825.78</v>
          </cell>
          <cell r="N1297">
            <v>0</v>
          </cell>
          <cell r="O1297" t="str">
            <v>Заработная плата</v>
          </cell>
        </row>
        <row r="1298">
          <cell r="A1298">
            <v>9</v>
          </cell>
          <cell r="B1298">
            <v>214</v>
          </cell>
          <cell r="C1298">
            <v>7948</v>
          </cell>
          <cell r="D1298">
            <v>970.33</v>
          </cell>
          <cell r="E1298">
            <v>24</v>
          </cell>
          <cell r="F1298">
            <v>56102</v>
          </cell>
          <cell r="H1298">
            <v>5</v>
          </cell>
          <cell r="I1298">
            <v>0</v>
          </cell>
          <cell r="J1298">
            <v>0</v>
          </cell>
          <cell r="K1298">
            <v>796463.51</v>
          </cell>
          <cell r="L1298">
            <v>0</v>
          </cell>
          <cell r="M1298">
            <v>796463.51</v>
          </cell>
          <cell r="N1298">
            <v>0</v>
          </cell>
          <cell r="O1298" t="str">
            <v>Заработная плата</v>
          </cell>
        </row>
        <row r="1299">
          <cell r="A1299">
            <v>9</v>
          </cell>
          <cell r="B1299">
            <v>214</v>
          </cell>
          <cell r="C1299">
            <v>8002</v>
          </cell>
          <cell r="D1299">
            <v>970.33</v>
          </cell>
          <cell r="E1299">
            <v>24</v>
          </cell>
          <cell r="F1299">
            <v>56102</v>
          </cell>
          <cell r="H1299">
            <v>5</v>
          </cell>
          <cell r="I1299">
            <v>0</v>
          </cell>
          <cell r="J1299">
            <v>0</v>
          </cell>
          <cell r="K1299">
            <v>918271.93</v>
          </cell>
          <cell r="L1299">
            <v>0</v>
          </cell>
          <cell r="M1299">
            <v>918271.93</v>
          </cell>
          <cell r="N1299">
            <v>0</v>
          </cell>
          <cell r="O1299" t="str">
            <v>Заработная плата</v>
          </cell>
        </row>
        <row r="1300">
          <cell r="A1300">
            <v>9</v>
          </cell>
          <cell r="B1300">
            <v>214</v>
          </cell>
          <cell r="C1300">
            <v>8104</v>
          </cell>
          <cell r="D1300">
            <v>970.33</v>
          </cell>
          <cell r="E1300">
            <v>24</v>
          </cell>
          <cell r="F1300">
            <v>56102</v>
          </cell>
          <cell r="H1300">
            <v>5</v>
          </cell>
          <cell r="I1300">
            <v>0</v>
          </cell>
          <cell r="J1300">
            <v>0</v>
          </cell>
          <cell r="K1300">
            <v>936805</v>
          </cell>
          <cell r="L1300">
            <v>0</v>
          </cell>
          <cell r="M1300">
            <v>936805</v>
          </cell>
          <cell r="N1300">
            <v>0</v>
          </cell>
          <cell r="O1300" t="str">
            <v>Заработная плата</v>
          </cell>
        </row>
        <row r="1301">
          <cell r="A1301">
            <v>9</v>
          </cell>
          <cell r="B1301">
            <v>214</v>
          </cell>
          <cell r="C1301">
            <v>8137</v>
          </cell>
          <cell r="D1301">
            <v>970.33</v>
          </cell>
          <cell r="E1301">
            <v>24</v>
          </cell>
          <cell r="F1301">
            <v>56102</v>
          </cell>
          <cell r="H1301">
            <v>5</v>
          </cell>
          <cell r="I1301">
            <v>0</v>
          </cell>
          <cell r="J1301">
            <v>0</v>
          </cell>
          <cell r="K1301">
            <v>701617</v>
          </cell>
          <cell r="L1301">
            <v>0</v>
          </cell>
          <cell r="M1301">
            <v>701617</v>
          </cell>
          <cell r="N1301">
            <v>0</v>
          </cell>
          <cell r="O1301" t="str">
            <v>Заработная плата</v>
          </cell>
        </row>
        <row r="1302">
          <cell r="A1302">
            <v>9</v>
          </cell>
          <cell r="B1302">
            <v>214</v>
          </cell>
          <cell r="C1302">
            <v>8298</v>
          </cell>
          <cell r="D1302">
            <v>970.33</v>
          </cell>
          <cell r="E1302">
            <v>24</v>
          </cell>
          <cell r="F1302">
            <v>56102</v>
          </cell>
          <cell r="H1302">
            <v>5</v>
          </cell>
          <cell r="I1302">
            <v>0</v>
          </cell>
          <cell r="J1302">
            <v>0</v>
          </cell>
          <cell r="K1302">
            <v>958247.77</v>
          </cell>
          <cell r="L1302">
            <v>0</v>
          </cell>
          <cell r="M1302">
            <v>958247.77</v>
          </cell>
          <cell r="N1302">
            <v>0</v>
          </cell>
          <cell r="O1302" t="str">
            <v>Заработная плата</v>
          </cell>
        </row>
        <row r="1303">
          <cell r="A1303">
            <v>9</v>
          </cell>
          <cell r="B1303">
            <v>214</v>
          </cell>
          <cell r="C1303">
            <v>8533</v>
          </cell>
          <cell r="D1303">
            <v>970.33</v>
          </cell>
          <cell r="E1303">
            <v>24</v>
          </cell>
          <cell r="F1303">
            <v>56102</v>
          </cell>
          <cell r="H1303">
            <v>5</v>
          </cell>
          <cell r="I1303">
            <v>0</v>
          </cell>
          <cell r="J1303">
            <v>0</v>
          </cell>
          <cell r="K1303">
            <v>417896</v>
          </cell>
          <cell r="L1303">
            <v>0</v>
          </cell>
          <cell r="M1303">
            <v>417896</v>
          </cell>
          <cell r="N1303">
            <v>0</v>
          </cell>
          <cell r="O1303" t="str">
            <v>Заработная плата</v>
          </cell>
        </row>
        <row r="1304">
          <cell r="A1304">
            <v>9</v>
          </cell>
          <cell r="B1304">
            <v>214</v>
          </cell>
          <cell r="C1304">
            <v>8659</v>
          </cell>
          <cell r="D1304">
            <v>970.33</v>
          </cell>
          <cell r="E1304">
            <v>24</v>
          </cell>
          <cell r="F1304">
            <v>56102</v>
          </cell>
          <cell r="H1304">
            <v>5</v>
          </cell>
          <cell r="I1304">
            <v>0</v>
          </cell>
          <cell r="J1304">
            <v>0</v>
          </cell>
          <cell r="K1304">
            <v>763933.44</v>
          </cell>
          <cell r="L1304">
            <v>0</v>
          </cell>
          <cell r="M1304">
            <v>763933.44</v>
          </cell>
          <cell r="N1304">
            <v>0</v>
          </cell>
          <cell r="O1304" t="str">
            <v>Заработная плата</v>
          </cell>
        </row>
        <row r="1305">
          <cell r="A1305">
            <v>9</v>
          </cell>
          <cell r="B1305">
            <v>214</v>
          </cell>
          <cell r="C1305">
            <v>214</v>
          </cell>
          <cell r="D1305">
            <v>970.36</v>
          </cell>
          <cell r="E1305">
            <v>24</v>
          </cell>
          <cell r="F1305">
            <v>56114</v>
          </cell>
          <cell r="H1305">
            <v>5</v>
          </cell>
          <cell r="I1305">
            <v>0</v>
          </cell>
          <cell r="J1305">
            <v>0</v>
          </cell>
          <cell r="K1305">
            <v>273127</v>
          </cell>
          <cell r="L1305">
            <v>0</v>
          </cell>
          <cell r="M1305">
            <v>273127</v>
          </cell>
          <cell r="N1305">
            <v>0</v>
          </cell>
          <cell r="O1305" t="str">
            <v>Взносы на социальное страхование</v>
          </cell>
        </row>
        <row r="1306">
          <cell r="A1306">
            <v>9</v>
          </cell>
          <cell r="B1306">
            <v>214</v>
          </cell>
          <cell r="C1306">
            <v>3563</v>
          </cell>
          <cell r="D1306">
            <v>970.36</v>
          </cell>
          <cell r="E1306">
            <v>24</v>
          </cell>
          <cell r="F1306">
            <v>56114</v>
          </cell>
          <cell r="H1306">
            <v>5</v>
          </cell>
          <cell r="I1306">
            <v>0</v>
          </cell>
          <cell r="J1306">
            <v>0</v>
          </cell>
          <cell r="K1306">
            <v>287557.64</v>
          </cell>
          <cell r="L1306">
            <v>0</v>
          </cell>
          <cell r="M1306">
            <v>287557.64</v>
          </cell>
          <cell r="N1306">
            <v>0</v>
          </cell>
          <cell r="O1306" t="str">
            <v>Взносы на социальное страхование</v>
          </cell>
        </row>
        <row r="1307">
          <cell r="A1307">
            <v>9</v>
          </cell>
          <cell r="B1307">
            <v>214</v>
          </cell>
          <cell r="C1307">
            <v>5996</v>
          </cell>
          <cell r="D1307">
            <v>970.36</v>
          </cell>
          <cell r="E1307">
            <v>24</v>
          </cell>
          <cell r="F1307">
            <v>56114</v>
          </cell>
          <cell r="H1307">
            <v>5</v>
          </cell>
          <cell r="I1307">
            <v>0</v>
          </cell>
          <cell r="J1307">
            <v>0</v>
          </cell>
          <cell r="K1307">
            <v>442010.92</v>
          </cell>
          <cell r="L1307">
            <v>0</v>
          </cell>
          <cell r="M1307">
            <v>442010.92</v>
          </cell>
          <cell r="N1307">
            <v>0</v>
          </cell>
          <cell r="O1307" t="str">
            <v>Взносы на социальное страхование</v>
          </cell>
        </row>
        <row r="1308">
          <cell r="A1308">
            <v>9</v>
          </cell>
          <cell r="B1308">
            <v>214</v>
          </cell>
          <cell r="C1308">
            <v>7783</v>
          </cell>
          <cell r="D1308">
            <v>970.36</v>
          </cell>
          <cell r="E1308">
            <v>24</v>
          </cell>
          <cell r="F1308">
            <v>56114</v>
          </cell>
          <cell r="H1308">
            <v>5</v>
          </cell>
          <cell r="I1308">
            <v>0</v>
          </cell>
          <cell r="J1308">
            <v>0</v>
          </cell>
          <cell r="K1308">
            <v>381116.67</v>
          </cell>
          <cell r="L1308">
            <v>0</v>
          </cell>
          <cell r="M1308">
            <v>381116.67</v>
          </cell>
          <cell r="N1308">
            <v>0</v>
          </cell>
          <cell r="O1308" t="str">
            <v>Взносы на социальное страхование</v>
          </cell>
        </row>
        <row r="1309">
          <cell r="A1309">
            <v>9</v>
          </cell>
          <cell r="B1309">
            <v>214</v>
          </cell>
          <cell r="C1309">
            <v>7845</v>
          </cell>
          <cell r="D1309">
            <v>970.36</v>
          </cell>
          <cell r="E1309">
            <v>24</v>
          </cell>
          <cell r="F1309">
            <v>56114</v>
          </cell>
          <cell r="H1309">
            <v>5</v>
          </cell>
          <cell r="I1309">
            <v>0</v>
          </cell>
          <cell r="J1309">
            <v>0</v>
          </cell>
          <cell r="K1309">
            <v>345309.68</v>
          </cell>
          <cell r="L1309">
            <v>0</v>
          </cell>
          <cell r="M1309">
            <v>345309.68</v>
          </cell>
          <cell r="N1309">
            <v>0</v>
          </cell>
          <cell r="O1309" t="str">
            <v>Взносы на социальное страхование</v>
          </cell>
        </row>
        <row r="1310">
          <cell r="A1310">
            <v>9</v>
          </cell>
          <cell r="B1310">
            <v>214</v>
          </cell>
          <cell r="C1310">
            <v>7948</v>
          </cell>
          <cell r="D1310">
            <v>970.36</v>
          </cell>
          <cell r="E1310">
            <v>24</v>
          </cell>
          <cell r="F1310">
            <v>56114</v>
          </cell>
          <cell r="H1310">
            <v>5</v>
          </cell>
          <cell r="I1310">
            <v>0</v>
          </cell>
          <cell r="J1310">
            <v>0</v>
          </cell>
          <cell r="K1310">
            <v>367948.72</v>
          </cell>
          <cell r="L1310">
            <v>0</v>
          </cell>
          <cell r="M1310">
            <v>367948.72</v>
          </cell>
          <cell r="N1310">
            <v>0</v>
          </cell>
          <cell r="O1310" t="str">
            <v>Взносы на социальное страхование</v>
          </cell>
        </row>
        <row r="1311">
          <cell r="A1311">
            <v>9</v>
          </cell>
          <cell r="B1311">
            <v>214</v>
          </cell>
          <cell r="C1311">
            <v>8002</v>
          </cell>
          <cell r="D1311">
            <v>970.36</v>
          </cell>
          <cell r="E1311">
            <v>24</v>
          </cell>
          <cell r="F1311">
            <v>56114</v>
          </cell>
          <cell r="H1311">
            <v>5</v>
          </cell>
          <cell r="I1311">
            <v>0</v>
          </cell>
          <cell r="J1311">
            <v>0</v>
          </cell>
          <cell r="K1311">
            <v>256633</v>
          </cell>
          <cell r="L1311">
            <v>0</v>
          </cell>
          <cell r="M1311">
            <v>256633</v>
          </cell>
          <cell r="N1311">
            <v>0</v>
          </cell>
          <cell r="O1311" t="str">
            <v>Взносы на социальное страхование</v>
          </cell>
        </row>
        <row r="1312">
          <cell r="A1312">
            <v>9</v>
          </cell>
          <cell r="B1312">
            <v>214</v>
          </cell>
          <cell r="C1312">
            <v>8104</v>
          </cell>
          <cell r="D1312">
            <v>970.36</v>
          </cell>
          <cell r="E1312">
            <v>24</v>
          </cell>
          <cell r="F1312">
            <v>56114</v>
          </cell>
          <cell r="H1312">
            <v>5</v>
          </cell>
          <cell r="I1312">
            <v>0</v>
          </cell>
          <cell r="J1312">
            <v>0</v>
          </cell>
          <cell r="K1312">
            <v>244020.7</v>
          </cell>
          <cell r="L1312">
            <v>0</v>
          </cell>
          <cell r="M1312">
            <v>244020.7</v>
          </cell>
          <cell r="N1312">
            <v>0</v>
          </cell>
          <cell r="O1312" t="str">
            <v>Взносы на социальное страхование</v>
          </cell>
        </row>
        <row r="1313">
          <cell r="A1313">
            <v>9</v>
          </cell>
          <cell r="B1313">
            <v>214</v>
          </cell>
          <cell r="C1313">
            <v>8137</v>
          </cell>
          <cell r="D1313">
            <v>970.36</v>
          </cell>
          <cell r="E1313">
            <v>24</v>
          </cell>
          <cell r="F1313">
            <v>56114</v>
          </cell>
          <cell r="H1313">
            <v>5</v>
          </cell>
          <cell r="I1313">
            <v>0</v>
          </cell>
          <cell r="J1313">
            <v>0</v>
          </cell>
          <cell r="K1313">
            <v>254817</v>
          </cell>
          <cell r="L1313">
            <v>0</v>
          </cell>
          <cell r="M1313">
            <v>254817</v>
          </cell>
          <cell r="N1313">
            <v>0</v>
          </cell>
          <cell r="O1313" t="str">
            <v>Взносы на социальное страхование</v>
          </cell>
        </row>
        <row r="1314">
          <cell r="A1314">
            <v>9</v>
          </cell>
          <cell r="B1314">
            <v>214</v>
          </cell>
          <cell r="C1314">
            <v>8298</v>
          </cell>
          <cell r="D1314">
            <v>970.36</v>
          </cell>
          <cell r="E1314">
            <v>24</v>
          </cell>
          <cell r="F1314">
            <v>56114</v>
          </cell>
          <cell r="H1314">
            <v>5</v>
          </cell>
          <cell r="I1314">
            <v>0</v>
          </cell>
          <cell r="J1314">
            <v>0</v>
          </cell>
          <cell r="K1314">
            <v>361951.27</v>
          </cell>
          <cell r="L1314">
            <v>0</v>
          </cell>
          <cell r="M1314">
            <v>361951.27</v>
          </cell>
          <cell r="N1314">
            <v>0</v>
          </cell>
          <cell r="O1314" t="str">
            <v>Взносы на социальное страхование</v>
          </cell>
        </row>
        <row r="1315">
          <cell r="A1315">
            <v>9</v>
          </cell>
          <cell r="B1315">
            <v>214</v>
          </cell>
          <cell r="C1315">
            <v>8533</v>
          </cell>
          <cell r="D1315">
            <v>970.36</v>
          </cell>
          <cell r="E1315">
            <v>24</v>
          </cell>
          <cell r="F1315">
            <v>56114</v>
          </cell>
          <cell r="H1315">
            <v>5</v>
          </cell>
          <cell r="I1315">
            <v>0</v>
          </cell>
          <cell r="J1315">
            <v>0</v>
          </cell>
          <cell r="K1315">
            <v>114003</v>
          </cell>
          <cell r="L1315">
            <v>0</v>
          </cell>
          <cell r="M1315">
            <v>114003</v>
          </cell>
          <cell r="N1315">
            <v>0</v>
          </cell>
          <cell r="O1315" t="str">
            <v>Взносы на социальное страхование</v>
          </cell>
        </row>
        <row r="1316">
          <cell r="A1316">
            <v>9</v>
          </cell>
          <cell r="B1316">
            <v>214</v>
          </cell>
          <cell r="C1316">
            <v>8659</v>
          </cell>
          <cell r="D1316">
            <v>970.36</v>
          </cell>
          <cell r="E1316">
            <v>24</v>
          </cell>
          <cell r="F1316">
            <v>56114</v>
          </cell>
          <cell r="H1316">
            <v>5</v>
          </cell>
          <cell r="I1316">
            <v>0</v>
          </cell>
          <cell r="J1316">
            <v>0</v>
          </cell>
          <cell r="K1316">
            <v>276256.59999999998</v>
          </cell>
          <cell r="L1316">
            <v>0</v>
          </cell>
          <cell r="M1316">
            <v>276256.59999999998</v>
          </cell>
          <cell r="N1316">
            <v>0</v>
          </cell>
          <cell r="O1316" t="str">
            <v>Взносы на социальное страхование</v>
          </cell>
        </row>
        <row r="1317">
          <cell r="A1317">
            <v>9</v>
          </cell>
          <cell r="B1317">
            <v>214</v>
          </cell>
          <cell r="C1317">
            <v>214</v>
          </cell>
          <cell r="D1317">
            <v>970.37</v>
          </cell>
          <cell r="E1317">
            <v>24</v>
          </cell>
          <cell r="F1317">
            <v>56118</v>
          </cell>
          <cell r="H1317">
            <v>5</v>
          </cell>
          <cell r="I1317">
            <v>0</v>
          </cell>
          <cell r="J1317">
            <v>0</v>
          </cell>
          <cell r="K1317">
            <v>37575</v>
          </cell>
          <cell r="L1317">
            <v>0</v>
          </cell>
          <cell r="M1317">
            <v>37575</v>
          </cell>
          <cell r="N1317">
            <v>0</v>
          </cell>
          <cell r="O1317" t="str">
            <v>Социальная защита - участие банка в расходах по социальной з</v>
          </cell>
        </row>
        <row r="1318">
          <cell r="A1318">
            <v>9</v>
          </cell>
          <cell r="B1318">
            <v>214</v>
          </cell>
          <cell r="C1318">
            <v>5996</v>
          </cell>
          <cell r="D1318">
            <v>970.37</v>
          </cell>
          <cell r="E1318">
            <v>24</v>
          </cell>
          <cell r="F1318">
            <v>56118</v>
          </cell>
          <cell r="H1318">
            <v>5</v>
          </cell>
          <cell r="I1318">
            <v>0</v>
          </cell>
          <cell r="J1318">
            <v>0</v>
          </cell>
          <cell r="K1318">
            <v>116130</v>
          </cell>
          <cell r="L1318">
            <v>5280</v>
          </cell>
          <cell r="M1318">
            <v>110850</v>
          </cell>
          <cell r="N1318">
            <v>0</v>
          </cell>
          <cell r="O1318" t="str">
            <v>Социальная защита - участие банка в расходах по социальной з</v>
          </cell>
        </row>
        <row r="1319">
          <cell r="A1319">
            <v>9</v>
          </cell>
          <cell r="B1319">
            <v>214</v>
          </cell>
          <cell r="C1319">
            <v>7783</v>
          </cell>
          <cell r="D1319">
            <v>970.37</v>
          </cell>
          <cell r="E1319">
            <v>24</v>
          </cell>
          <cell r="F1319">
            <v>56118</v>
          </cell>
          <cell r="H1319">
            <v>5</v>
          </cell>
          <cell r="I1319">
            <v>0</v>
          </cell>
          <cell r="J1319">
            <v>0</v>
          </cell>
          <cell r="K1319">
            <v>110775</v>
          </cell>
          <cell r="L1319">
            <v>0</v>
          </cell>
          <cell r="M1319">
            <v>110775</v>
          </cell>
          <cell r="N1319">
            <v>0</v>
          </cell>
          <cell r="O1319" t="str">
            <v>Социальная защита - участие банка в расходах по социальной з</v>
          </cell>
        </row>
        <row r="1320">
          <cell r="A1320">
            <v>9</v>
          </cell>
          <cell r="B1320">
            <v>214</v>
          </cell>
          <cell r="C1320">
            <v>7845</v>
          </cell>
          <cell r="D1320">
            <v>970.37</v>
          </cell>
          <cell r="E1320">
            <v>24</v>
          </cell>
          <cell r="F1320">
            <v>56118</v>
          </cell>
          <cell r="H1320">
            <v>5</v>
          </cell>
          <cell r="I1320">
            <v>0</v>
          </cell>
          <cell r="J1320">
            <v>0</v>
          </cell>
          <cell r="K1320">
            <v>82675</v>
          </cell>
          <cell r="L1320">
            <v>0</v>
          </cell>
          <cell r="M1320">
            <v>82675</v>
          </cell>
          <cell r="N1320">
            <v>0</v>
          </cell>
          <cell r="O1320" t="str">
            <v>Социальная защита - участие банка в расходах по социальной з</v>
          </cell>
        </row>
        <row r="1321">
          <cell r="A1321">
            <v>9</v>
          </cell>
          <cell r="B1321">
            <v>214</v>
          </cell>
          <cell r="C1321">
            <v>7948</v>
          </cell>
          <cell r="D1321">
            <v>970.37</v>
          </cell>
          <cell r="E1321">
            <v>24</v>
          </cell>
          <cell r="F1321">
            <v>56118</v>
          </cell>
          <cell r="H1321">
            <v>5</v>
          </cell>
          <cell r="I1321">
            <v>0</v>
          </cell>
          <cell r="J1321">
            <v>0</v>
          </cell>
          <cell r="K1321">
            <v>113125</v>
          </cell>
          <cell r="L1321">
            <v>0</v>
          </cell>
          <cell r="M1321">
            <v>113125</v>
          </cell>
          <cell r="N1321">
            <v>0</v>
          </cell>
          <cell r="O1321" t="str">
            <v>Социальная защита - участие банка в расходах по социальной з</v>
          </cell>
        </row>
        <row r="1322">
          <cell r="A1322">
            <v>9</v>
          </cell>
          <cell r="B1322">
            <v>214</v>
          </cell>
          <cell r="C1322">
            <v>8002</v>
          </cell>
          <cell r="D1322">
            <v>970.37</v>
          </cell>
          <cell r="E1322">
            <v>24</v>
          </cell>
          <cell r="F1322">
            <v>56118</v>
          </cell>
          <cell r="H1322">
            <v>5</v>
          </cell>
          <cell r="I1322">
            <v>0</v>
          </cell>
          <cell r="J1322">
            <v>0</v>
          </cell>
          <cell r="K1322">
            <v>123606.21</v>
          </cell>
          <cell r="L1322">
            <v>0</v>
          </cell>
          <cell r="M1322">
            <v>123606.21</v>
          </cell>
          <cell r="N1322">
            <v>0</v>
          </cell>
          <cell r="O1322" t="str">
            <v>Социальная защита - участие банка в расходах по социальной з</v>
          </cell>
        </row>
        <row r="1323">
          <cell r="A1323">
            <v>9</v>
          </cell>
          <cell r="B1323">
            <v>214</v>
          </cell>
          <cell r="C1323">
            <v>8104</v>
          </cell>
          <cell r="D1323">
            <v>970.37</v>
          </cell>
          <cell r="E1323">
            <v>24</v>
          </cell>
          <cell r="F1323">
            <v>56118</v>
          </cell>
          <cell r="H1323">
            <v>5</v>
          </cell>
          <cell r="I1323">
            <v>0</v>
          </cell>
          <cell r="J1323">
            <v>0</v>
          </cell>
          <cell r="K1323">
            <v>86985</v>
          </cell>
          <cell r="L1323">
            <v>0</v>
          </cell>
          <cell r="M1323">
            <v>86985</v>
          </cell>
          <cell r="N1323">
            <v>0</v>
          </cell>
          <cell r="O1323" t="str">
            <v>Социальная защита - участие банка в расходах по социальной з</v>
          </cell>
        </row>
        <row r="1324">
          <cell r="A1324">
            <v>9</v>
          </cell>
          <cell r="B1324">
            <v>214</v>
          </cell>
          <cell r="C1324">
            <v>8137</v>
          </cell>
          <cell r="D1324">
            <v>970.37</v>
          </cell>
          <cell r="E1324">
            <v>24</v>
          </cell>
          <cell r="F1324">
            <v>56118</v>
          </cell>
          <cell r="H1324">
            <v>5</v>
          </cell>
          <cell r="I1324">
            <v>0</v>
          </cell>
          <cell r="J1324">
            <v>0</v>
          </cell>
          <cell r="K1324">
            <v>83160</v>
          </cell>
          <cell r="L1324">
            <v>0</v>
          </cell>
          <cell r="M1324">
            <v>83160</v>
          </cell>
          <cell r="N1324">
            <v>0</v>
          </cell>
          <cell r="O1324" t="str">
            <v>Социальная защита - участие банка в расходах по социальной з</v>
          </cell>
        </row>
        <row r="1325">
          <cell r="A1325">
            <v>9</v>
          </cell>
          <cell r="B1325">
            <v>214</v>
          </cell>
          <cell r="C1325">
            <v>8298</v>
          </cell>
          <cell r="D1325">
            <v>970.37</v>
          </cell>
          <cell r="E1325">
            <v>24</v>
          </cell>
          <cell r="F1325">
            <v>56118</v>
          </cell>
          <cell r="H1325">
            <v>5</v>
          </cell>
          <cell r="I1325">
            <v>0</v>
          </cell>
          <cell r="J1325">
            <v>0</v>
          </cell>
          <cell r="K1325">
            <v>38400</v>
          </cell>
          <cell r="L1325">
            <v>0</v>
          </cell>
          <cell r="M1325">
            <v>38400</v>
          </cell>
          <cell r="N1325">
            <v>0</v>
          </cell>
          <cell r="O1325" t="str">
            <v>Социальная защита - участие банка в расходах по социальной з</v>
          </cell>
        </row>
        <row r="1326">
          <cell r="A1326">
            <v>9</v>
          </cell>
          <cell r="B1326">
            <v>214</v>
          </cell>
          <cell r="C1326">
            <v>8533</v>
          </cell>
          <cell r="D1326">
            <v>970.37</v>
          </cell>
          <cell r="E1326">
            <v>24</v>
          </cell>
          <cell r="F1326">
            <v>56118</v>
          </cell>
          <cell r="H1326">
            <v>5</v>
          </cell>
          <cell r="I1326">
            <v>0</v>
          </cell>
          <cell r="J1326">
            <v>0</v>
          </cell>
          <cell r="K1326">
            <v>19110</v>
          </cell>
          <cell r="L1326">
            <v>0</v>
          </cell>
          <cell r="M1326">
            <v>19110</v>
          </cell>
          <cell r="N1326">
            <v>0</v>
          </cell>
          <cell r="O1326" t="str">
            <v>Социальная защита - участие банка в расходах по социальной з</v>
          </cell>
        </row>
        <row r="1327">
          <cell r="A1327">
            <v>9</v>
          </cell>
          <cell r="B1327">
            <v>214</v>
          </cell>
          <cell r="C1327">
            <v>8659</v>
          </cell>
          <cell r="D1327">
            <v>970.37</v>
          </cell>
          <cell r="E1327">
            <v>24</v>
          </cell>
          <cell r="F1327">
            <v>56118</v>
          </cell>
          <cell r="H1327">
            <v>5</v>
          </cell>
          <cell r="I1327">
            <v>0</v>
          </cell>
          <cell r="J1327">
            <v>0</v>
          </cell>
          <cell r="K1327">
            <v>23430</v>
          </cell>
          <cell r="L1327">
            <v>0</v>
          </cell>
          <cell r="M1327">
            <v>23430</v>
          </cell>
          <cell r="N1327">
            <v>0</v>
          </cell>
          <cell r="O1327" t="str">
            <v>Социальная защита - участие банка в расходах по социальной з</v>
          </cell>
        </row>
        <row r="1328">
          <cell r="A1328">
            <v>9</v>
          </cell>
          <cell r="B1328">
            <v>214</v>
          </cell>
          <cell r="C1328">
            <v>7948</v>
          </cell>
          <cell r="D1328">
            <v>970.38</v>
          </cell>
          <cell r="E1328">
            <v>24</v>
          </cell>
          <cell r="F1328">
            <v>56195</v>
          </cell>
          <cell r="H1328">
            <v>5</v>
          </cell>
          <cell r="I1328">
            <v>0</v>
          </cell>
          <cell r="J1328">
            <v>0</v>
          </cell>
          <cell r="K1328">
            <v>10000</v>
          </cell>
          <cell r="L1328">
            <v>0</v>
          </cell>
          <cell r="M1328">
            <v>10000</v>
          </cell>
          <cell r="N1328">
            <v>0</v>
          </cell>
          <cell r="O1328" t="str">
            <v>Другие расходы на сотрудников</v>
          </cell>
        </row>
        <row r="1329">
          <cell r="A1329">
            <v>9</v>
          </cell>
          <cell r="B1329">
            <v>214</v>
          </cell>
          <cell r="C1329">
            <v>8104</v>
          </cell>
          <cell r="D1329">
            <v>970.39</v>
          </cell>
          <cell r="E1329">
            <v>24</v>
          </cell>
          <cell r="F1329">
            <v>56202</v>
          </cell>
          <cell r="H1329">
            <v>5</v>
          </cell>
          <cell r="I1329">
            <v>0</v>
          </cell>
          <cell r="J1329">
            <v>0</v>
          </cell>
          <cell r="K1329">
            <v>20000</v>
          </cell>
          <cell r="L1329">
            <v>0</v>
          </cell>
          <cell r="M1329">
            <v>20000</v>
          </cell>
          <cell r="N1329">
            <v>0</v>
          </cell>
          <cell r="O1329" t="str">
            <v>Ijara</v>
          </cell>
        </row>
        <row r="1330">
          <cell r="A1330">
            <v>9</v>
          </cell>
          <cell r="B1330">
            <v>214</v>
          </cell>
          <cell r="C1330">
            <v>8533</v>
          </cell>
          <cell r="D1330">
            <v>970.39</v>
          </cell>
          <cell r="E1330">
            <v>24</v>
          </cell>
          <cell r="F1330">
            <v>56202</v>
          </cell>
          <cell r="H1330">
            <v>5</v>
          </cell>
          <cell r="I1330">
            <v>0</v>
          </cell>
          <cell r="J1330">
            <v>0</v>
          </cell>
          <cell r="K1330">
            <v>10276</v>
          </cell>
          <cell r="L1330">
            <v>0</v>
          </cell>
          <cell r="M1330">
            <v>10276</v>
          </cell>
          <cell r="N1330">
            <v>0</v>
          </cell>
          <cell r="O1330" t="str">
            <v>Ijara</v>
          </cell>
        </row>
        <row r="1331">
          <cell r="A1331">
            <v>9</v>
          </cell>
          <cell r="B1331">
            <v>214</v>
          </cell>
          <cell r="C1331">
            <v>5996</v>
          </cell>
          <cell r="D1331">
            <v>970.4</v>
          </cell>
          <cell r="E1331">
            <v>24</v>
          </cell>
          <cell r="F1331">
            <v>56206</v>
          </cell>
          <cell r="H1331">
            <v>5</v>
          </cell>
          <cell r="I1331">
            <v>0</v>
          </cell>
          <cell r="J1331">
            <v>0</v>
          </cell>
          <cell r="K1331">
            <v>17706</v>
          </cell>
          <cell r="L1331">
            <v>0</v>
          </cell>
          <cell r="M1331">
            <v>17706</v>
          </cell>
          <cell r="N1331">
            <v>0</v>
          </cell>
          <cell r="O1331" t="str">
            <v>Suv</v>
          </cell>
        </row>
        <row r="1332">
          <cell r="A1332">
            <v>9</v>
          </cell>
          <cell r="B1332">
            <v>214</v>
          </cell>
          <cell r="C1332">
            <v>7783</v>
          </cell>
          <cell r="D1332">
            <v>970.4</v>
          </cell>
          <cell r="E1332">
            <v>24</v>
          </cell>
          <cell r="F1332">
            <v>56206</v>
          </cell>
          <cell r="H1332">
            <v>5</v>
          </cell>
          <cell r="I1332">
            <v>0</v>
          </cell>
          <cell r="J1332">
            <v>0</v>
          </cell>
          <cell r="K1332">
            <v>30470</v>
          </cell>
          <cell r="L1332">
            <v>0</v>
          </cell>
          <cell r="M1332">
            <v>30470</v>
          </cell>
          <cell r="N1332">
            <v>0</v>
          </cell>
          <cell r="O1332" t="str">
            <v>Suv</v>
          </cell>
        </row>
        <row r="1333">
          <cell r="A1333">
            <v>9</v>
          </cell>
          <cell r="B1333">
            <v>214</v>
          </cell>
          <cell r="C1333">
            <v>8104</v>
          </cell>
          <cell r="D1333">
            <v>970.4</v>
          </cell>
          <cell r="E1333">
            <v>24</v>
          </cell>
          <cell r="F1333">
            <v>56206</v>
          </cell>
          <cell r="H1333">
            <v>5</v>
          </cell>
          <cell r="I1333">
            <v>0</v>
          </cell>
          <cell r="J1333">
            <v>0</v>
          </cell>
          <cell r="K1333">
            <v>85000</v>
          </cell>
          <cell r="L1333">
            <v>0</v>
          </cell>
          <cell r="M1333">
            <v>85000</v>
          </cell>
          <cell r="N1333">
            <v>0</v>
          </cell>
          <cell r="O1333" t="str">
            <v>Suv</v>
          </cell>
        </row>
        <row r="1334">
          <cell r="A1334">
            <v>9</v>
          </cell>
          <cell r="B1334">
            <v>214</v>
          </cell>
          <cell r="C1334">
            <v>8298</v>
          </cell>
          <cell r="D1334">
            <v>970.4</v>
          </cell>
          <cell r="E1334">
            <v>24</v>
          </cell>
          <cell r="F1334">
            <v>56206</v>
          </cell>
          <cell r="H1334">
            <v>5</v>
          </cell>
          <cell r="I1334">
            <v>0</v>
          </cell>
          <cell r="J1334">
            <v>0</v>
          </cell>
          <cell r="K1334">
            <v>71490</v>
          </cell>
          <cell r="L1334">
            <v>0</v>
          </cell>
          <cell r="M1334">
            <v>71490</v>
          </cell>
          <cell r="N1334">
            <v>0</v>
          </cell>
          <cell r="O1334" t="str">
            <v>Suv</v>
          </cell>
        </row>
        <row r="1335">
          <cell r="A1335">
            <v>9</v>
          </cell>
          <cell r="B1335">
            <v>214</v>
          </cell>
          <cell r="C1335">
            <v>214</v>
          </cell>
          <cell r="D1335">
            <v>970.41</v>
          </cell>
          <cell r="E1335">
            <v>24</v>
          </cell>
          <cell r="F1335">
            <v>56210</v>
          </cell>
          <cell r="H1335">
            <v>5</v>
          </cell>
          <cell r="I1335">
            <v>0</v>
          </cell>
          <cell r="J1335">
            <v>0</v>
          </cell>
          <cell r="K1335">
            <v>216000</v>
          </cell>
          <cell r="L1335">
            <v>0</v>
          </cell>
          <cell r="M1335">
            <v>216000</v>
          </cell>
          <cell r="N1335">
            <v>0</v>
          </cell>
          <cell r="O1335" t="str">
            <v>Электричество и отопление</v>
          </cell>
        </row>
        <row r="1336">
          <cell r="A1336">
            <v>9</v>
          </cell>
          <cell r="B1336">
            <v>214</v>
          </cell>
          <cell r="C1336">
            <v>3563</v>
          </cell>
          <cell r="D1336">
            <v>970.41</v>
          </cell>
          <cell r="E1336">
            <v>24</v>
          </cell>
          <cell r="F1336">
            <v>56210</v>
          </cell>
          <cell r="H1336">
            <v>5</v>
          </cell>
          <cell r="I1336">
            <v>0</v>
          </cell>
          <cell r="J1336">
            <v>0</v>
          </cell>
          <cell r="K1336">
            <v>265119</v>
          </cell>
          <cell r="L1336">
            <v>0</v>
          </cell>
          <cell r="M1336">
            <v>265119</v>
          </cell>
          <cell r="N1336">
            <v>0</v>
          </cell>
          <cell r="O1336" t="str">
            <v>Электричество и отопление</v>
          </cell>
        </row>
        <row r="1337">
          <cell r="A1337">
            <v>9</v>
          </cell>
          <cell r="B1337">
            <v>214</v>
          </cell>
          <cell r="C1337">
            <v>5996</v>
          </cell>
          <cell r="D1337">
            <v>970.41</v>
          </cell>
          <cell r="E1337">
            <v>24</v>
          </cell>
          <cell r="F1337">
            <v>56210</v>
          </cell>
          <cell r="H1337">
            <v>5</v>
          </cell>
          <cell r="I1337">
            <v>0</v>
          </cell>
          <cell r="J1337">
            <v>0</v>
          </cell>
          <cell r="K1337">
            <v>137479.25</v>
          </cell>
          <cell r="L1337">
            <v>0</v>
          </cell>
          <cell r="M1337">
            <v>137479.25</v>
          </cell>
          <cell r="N1337">
            <v>0</v>
          </cell>
          <cell r="O1337" t="str">
            <v>Электричество и отопление</v>
          </cell>
        </row>
        <row r="1338">
          <cell r="A1338">
            <v>9</v>
          </cell>
          <cell r="B1338">
            <v>214</v>
          </cell>
          <cell r="C1338">
            <v>7783</v>
          </cell>
          <cell r="D1338">
            <v>970.41</v>
          </cell>
          <cell r="E1338">
            <v>24</v>
          </cell>
          <cell r="F1338">
            <v>56210</v>
          </cell>
          <cell r="H1338">
            <v>5</v>
          </cell>
          <cell r="I1338">
            <v>0</v>
          </cell>
          <cell r="J1338">
            <v>0</v>
          </cell>
          <cell r="K1338">
            <v>165760</v>
          </cell>
          <cell r="L1338">
            <v>0</v>
          </cell>
          <cell r="M1338">
            <v>165760</v>
          </cell>
          <cell r="N1338">
            <v>0</v>
          </cell>
          <cell r="O1338" t="str">
            <v>Электричество и отопление</v>
          </cell>
        </row>
        <row r="1339">
          <cell r="A1339">
            <v>9</v>
          </cell>
          <cell r="B1339">
            <v>214</v>
          </cell>
          <cell r="C1339">
            <v>7845</v>
          </cell>
          <cell r="D1339">
            <v>970.41</v>
          </cell>
          <cell r="E1339">
            <v>24</v>
          </cell>
          <cell r="F1339">
            <v>56210</v>
          </cell>
          <cell r="H1339">
            <v>5</v>
          </cell>
          <cell r="I1339">
            <v>0</v>
          </cell>
          <cell r="J1339">
            <v>0</v>
          </cell>
          <cell r="K1339">
            <v>199400</v>
          </cell>
          <cell r="L1339">
            <v>0</v>
          </cell>
          <cell r="M1339">
            <v>199400</v>
          </cell>
          <cell r="N1339">
            <v>0</v>
          </cell>
          <cell r="O1339" t="str">
            <v>Электричество и отопление</v>
          </cell>
        </row>
        <row r="1340">
          <cell r="A1340">
            <v>9</v>
          </cell>
          <cell r="B1340">
            <v>214</v>
          </cell>
          <cell r="C1340">
            <v>7948</v>
          </cell>
          <cell r="D1340">
            <v>970.41</v>
          </cell>
          <cell r="E1340">
            <v>24</v>
          </cell>
          <cell r="F1340">
            <v>56210</v>
          </cell>
          <cell r="H1340">
            <v>5</v>
          </cell>
          <cell r="I1340">
            <v>0</v>
          </cell>
          <cell r="J1340">
            <v>0</v>
          </cell>
          <cell r="K1340">
            <v>251887</v>
          </cell>
          <cell r="L1340">
            <v>0</v>
          </cell>
          <cell r="M1340">
            <v>251887</v>
          </cell>
          <cell r="N1340">
            <v>0</v>
          </cell>
          <cell r="O1340" t="str">
            <v>Электричество и отопление</v>
          </cell>
        </row>
        <row r="1341">
          <cell r="A1341">
            <v>9</v>
          </cell>
          <cell r="B1341">
            <v>214</v>
          </cell>
          <cell r="C1341">
            <v>8002</v>
          </cell>
          <cell r="D1341">
            <v>970.41</v>
          </cell>
          <cell r="E1341">
            <v>24</v>
          </cell>
          <cell r="F1341">
            <v>56210</v>
          </cell>
          <cell r="H1341">
            <v>5</v>
          </cell>
          <cell r="I1341">
            <v>0</v>
          </cell>
          <cell r="J1341">
            <v>0</v>
          </cell>
          <cell r="K1341">
            <v>86568</v>
          </cell>
          <cell r="L1341">
            <v>0</v>
          </cell>
          <cell r="M1341">
            <v>86568</v>
          </cell>
          <cell r="N1341">
            <v>0</v>
          </cell>
          <cell r="O1341" t="str">
            <v>Электричество и отопление</v>
          </cell>
        </row>
        <row r="1342">
          <cell r="A1342">
            <v>9</v>
          </cell>
          <cell r="B1342">
            <v>214</v>
          </cell>
          <cell r="C1342">
            <v>8104</v>
          </cell>
          <cell r="D1342">
            <v>970.41</v>
          </cell>
          <cell r="E1342">
            <v>24</v>
          </cell>
          <cell r="F1342">
            <v>56210</v>
          </cell>
          <cell r="H1342">
            <v>5</v>
          </cell>
          <cell r="I1342">
            <v>0</v>
          </cell>
          <cell r="J1342">
            <v>0</v>
          </cell>
          <cell r="K1342">
            <v>270600</v>
          </cell>
          <cell r="L1342">
            <v>0</v>
          </cell>
          <cell r="M1342">
            <v>270600</v>
          </cell>
          <cell r="N1342">
            <v>0</v>
          </cell>
          <cell r="O1342" t="str">
            <v>Электричество и отопление</v>
          </cell>
        </row>
        <row r="1343">
          <cell r="A1343">
            <v>9</v>
          </cell>
          <cell r="B1343">
            <v>214</v>
          </cell>
          <cell r="C1343">
            <v>8137</v>
          </cell>
          <cell r="D1343">
            <v>970.41</v>
          </cell>
          <cell r="E1343">
            <v>24</v>
          </cell>
          <cell r="F1343">
            <v>56210</v>
          </cell>
          <cell r="H1343">
            <v>5</v>
          </cell>
          <cell r="I1343">
            <v>0</v>
          </cell>
          <cell r="J1343">
            <v>0</v>
          </cell>
          <cell r="K1343">
            <v>211510</v>
          </cell>
          <cell r="L1343">
            <v>0</v>
          </cell>
          <cell r="M1343">
            <v>211510</v>
          </cell>
          <cell r="N1343">
            <v>0</v>
          </cell>
          <cell r="O1343" t="str">
            <v>Электричество и отопление</v>
          </cell>
        </row>
        <row r="1344">
          <cell r="A1344">
            <v>9</v>
          </cell>
          <cell r="B1344">
            <v>214</v>
          </cell>
          <cell r="C1344">
            <v>8659</v>
          </cell>
          <cell r="D1344">
            <v>970.41</v>
          </cell>
          <cell r="E1344">
            <v>24</v>
          </cell>
          <cell r="F1344">
            <v>56210</v>
          </cell>
          <cell r="H1344">
            <v>5</v>
          </cell>
          <cell r="I1344">
            <v>0</v>
          </cell>
          <cell r="J1344">
            <v>0</v>
          </cell>
          <cell r="K1344">
            <v>209412.1</v>
          </cell>
          <cell r="L1344">
            <v>0</v>
          </cell>
          <cell r="M1344">
            <v>209412.1</v>
          </cell>
          <cell r="N1344">
            <v>0</v>
          </cell>
          <cell r="O1344" t="str">
            <v>Электричество и отопление</v>
          </cell>
        </row>
        <row r="1345">
          <cell r="A1345">
            <v>9</v>
          </cell>
          <cell r="B1345">
            <v>214</v>
          </cell>
          <cell r="C1345">
            <v>5996</v>
          </cell>
          <cell r="D1345">
            <v>970.42</v>
          </cell>
          <cell r="E1345">
            <v>24</v>
          </cell>
          <cell r="F1345">
            <v>56214</v>
          </cell>
          <cell r="H1345">
            <v>5</v>
          </cell>
          <cell r="I1345">
            <v>0</v>
          </cell>
          <cell r="J1345">
            <v>0</v>
          </cell>
          <cell r="K1345">
            <v>900</v>
          </cell>
          <cell r="L1345">
            <v>0</v>
          </cell>
          <cell r="M1345">
            <v>900</v>
          </cell>
          <cell r="N1345">
            <v>0</v>
          </cell>
          <cell r="O1345" t="str">
            <v>Ремонт и содержание</v>
          </cell>
        </row>
        <row r="1346">
          <cell r="A1346">
            <v>9</v>
          </cell>
          <cell r="B1346">
            <v>214</v>
          </cell>
          <cell r="C1346">
            <v>7948</v>
          </cell>
          <cell r="D1346">
            <v>970.42</v>
          </cell>
          <cell r="E1346">
            <v>24</v>
          </cell>
          <cell r="F1346">
            <v>56214</v>
          </cell>
          <cell r="H1346">
            <v>5</v>
          </cell>
          <cell r="I1346">
            <v>0</v>
          </cell>
          <cell r="J1346">
            <v>0</v>
          </cell>
          <cell r="K1346">
            <v>11500</v>
          </cell>
          <cell r="L1346">
            <v>0</v>
          </cell>
          <cell r="M1346">
            <v>11500</v>
          </cell>
          <cell r="N1346">
            <v>0</v>
          </cell>
          <cell r="O1346" t="str">
            <v>Ремонт и содержание</v>
          </cell>
        </row>
        <row r="1347">
          <cell r="A1347">
            <v>9</v>
          </cell>
          <cell r="B1347">
            <v>214</v>
          </cell>
          <cell r="C1347">
            <v>8298</v>
          </cell>
          <cell r="D1347">
            <v>970.42</v>
          </cell>
          <cell r="E1347">
            <v>24</v>
          </cell>
          <cell r="F1347">
            <v>56214</v>
          </cell>
          <cell r="H1347">
            <v>5</v>
          </cell>
          <cell r="I1347">
            <v>0</v>
          </cell>
          <cell r="J1347">
            <v>0</v>
          </cell>
          <cell r="K1347">
            <v>8000</v>
          </cell>
          <cell r="L1347">
            <v>0</v>
          </cell>
          <cell r="M1347">
            <v>8000</v>
          </cell>
          <cell r="N1347">
            <v>0</v>
          </cell>
          <cell r="O1347" t="str">
            <v>Ремонт и содержание</v>
          </cell>
        </row>
        <row r="1348">
          <cell r="A1348">
            <v>9</v>
          </cell>
          <cell r="B1348">
            <v>214</v>
          </cell>
          <cell r="C1348">
            <v>8533</v>
          </cell>
          <cell r="D1348">
            <v>970.42</v>
          </cell>
          <cell r="E1348">
            <v>24</v>
          </cell>
          <cell r="F1348">
            <v>56214</v>
          </cell>
          <cell r="H1348">
            <v>5</v>
          </cell>
          <cell r="I1348">
            <v>0</v>
          </cell>
          <cell r="J1348">
            <v>0</v>
          </cell>
          <cell r="K1348">
            <v>150</v>
          </cell>
          <cell r="L1348">
            <v>0</v>
          </cell>
          <cell r="M1348">
            <v>150</v>
          </cell>
          <cell r="N1348">
            <v>0</v>
          </cell>
          <cell r="O1348" t="str">
            <v>Ремонт и содержание</v>
          </cell>
        </row>
        <row r="1349">
          <cell r="A1349">
            <v>9</v>
          </cell>
          <cell r="B1349">
            <v>214</v>
          </cell>
          <cell r="C1349">
            <v>3563</v>
          </cell>
          <cell r="D1349">
            <v>970.43</v>
          </cell>
          <cell r="E1349">
            <v>24</v>
          </cell>
          <cell r="F1349">
            <v>56218</v>
          </cell>
          <cell r="H1349">
            <v>5</v>
          </cell>
          <cell r="I1349">
            <v>0</v>
          </cell>
          <cell r="J1349">
            <v>0</v>
          </cell>
          <cell r="K1349">
            <v>30000</v>
          </cell>
          <cell r="L1349">
            <v>0</v>
          </cell>
          <cell r="M1349">
            <v>30000</v>
          </cell>
          <cell r="N1349">
            <v>0</v>
          </cell>
          <cell r="O1349" t="str">
            <v>Охрана</v>
          </cell>
        </row>
        <row r="1350">
          <cell r="A1350">
            <v>9</v>
          </cell>
          <cell r="B1350">
            <v>214</v>
          </cell>
          <cell r="C1350">
            <v>5996</v>
          </cell>
          <cell r="D1350">
            <v>970.43</v>
          </cell>
          <cell r="E1350">
            <v>24</v>
          </cell>
          <cell r="F1350">
            <v>56218</v>
          </cell>
          <cell r="H1350">
            <v>5</v>
          </cell>
          <cell r="I1350">
            <v>0</v>
          </cell>
          <cell r="J1350">
            <v>0</v>
          </cell>
          <cell r="K1350">
            <v>387179</v>
          </cell>
          <cell r="L1350">
            <v>0</v>
          </cell>
          <cell r="M1350">
            <v>387179</v>
          </cell>
          <cell r="N1350">
            <v>0</v>
          </cell>
          <cell r="O1350" t="str">
            <v>Охрана</v>
          </cell>
        </row>
        <row r="1351">
          <cell r="A1351">
            <v>9</v>
          </cell>
          <cell r="B1351">
            <v>214</v>
          </cell>
          <cell r="C1351">
            <v>7783</v>
          </cell>
          <cell r="D1351">
            <v>970.43</v>
          </cell>
          <cell r="E1351">
            <v>24</v>
          </cell>
          <cell r="F1351">
            <v>56218</v>
          </cell>
          <cell r="H1351">
            <v>5</v>
          </cell>
          <cell r="I1351">
            <v>0</v>
          </cell>
          <cell r="J1351">
            <v>0</v>
          </cell>
          <cell r="K1351">
            <v>90000</v>
          </cell>
          <cell r="L1351">
            <v>0</v>
          </cell>
          <cell r="M1351">
            <v>90000</v>
          </cell>
          <cell r="N1351">
            <v>0</v>
          </cell>
          <cell r="O1351" t="str">
            <v>Охрана</v>
          </cell>
        </row>
        <row r="1352">
          <cell r="A1352">
            <v>9</v>
          </cell>
          <cell r="B1352">
            <v>214</v>
          </cell>
          <cell r="C1352">
            <v>7845</v>
          </cell>
          <cell r="D1352">
            <v>970.43</v>
          </cell>
          <cell r="E1352">
            <v>24</v>
          </cell>
          <cell r="F1352">
            <v>56218</v>
          </cell>
          <cell r="H1352">
            <v>5</v>
          </cell>
          <cell r="I1352">
            <v>0</v>
          </cell>
          <cell r="J1352">
            <v>0</v>
          </cell>
          <cell r="K1352">
            <v>240000</v>
          </cell>
          <cell r="L1352">
            <v>0</v>
          </cell>
          <cell r="M1352">
            <v>240000</v>
          </cell>
          <cell r="N1352">
            <v>0</v>
          </cell>
          <cell r="O1352" t="str">
            <v>Охрана</v>
          </cell>
        </row>
        <row r="1353">
          <cell r="A1353">
            <v>9</v>
          </cell>
          <cell r="B1353">
            <v>214</v>
          </cell>
          <cell r="C1353">
            <v>7948</v>
          </cell>
          <cell r="D1353">
            <v>970.43</v>
          </cell>
          <cell r="E1353">
            <v>24</v>
          </cell>
          <cell r="F1353">
            <v>56218</v>
          </cell>
          <cell r="H1353">
            <v>5</v>
          </cell>
          <cell r="I1353">
            <v>0</v>
          </cell>
          <cell r="J1353">
            <v>0</v>
          </cell>
          <cell r="K1353">
            <v>180000</v>
          </cell>
          <cell r="L1353">
            <v>0</v>
          </cell>
          <cell r="M1353">
            <v>180000</v>
          </cell>
          <cell r="N1353">
            <v>0</v>
          </cell>
          <cell r="O1353" t="str">
            <v>Охрана</v>
          </cell>
        </row>
        <row r="1354">
          <cell r="A1354">
            <v>9</v>
          </cell>
          <cell r="B1354">
            <v>214</v>
          </cell>
          <cell r="C1354">
            <v>8104</v>
          </cell>
          <cell r="D1354">
            <v>970.43</v>
          </cell>
          <cell r="E1354">
            <v>24</v>
          </cell>
          <cell r="F1354">
            <v>56218</v>
          </cell>
          <cell r="H1354">
            <v>5</v>
          </cell>
          <cell r="I1354">
            <v>0</v>
          </cell>
          <cell r="J1354">
            <v>0</v>
          </cell>
          <cell r="K1354">
            <v>30000</v>
          </cell>
          <cell r="L1354">
            <v>0</v>
          </cell>
          <cell r="M1354">
            <v>30000</v>
          </cell>
          <cell r="N1354">
            <v>0</v>
          </cell>
          <cell r="O1354" t="str">
            <v>Охрана</v>
          </cell>
        </row>
        <row r="1355">
          <cell r="A1355">
            <v>9</v>
          </cell>
          <cell r="B1355">
            <v>214</v>
          </cell>
          <cell r="C1355">
            <v>8137</v>
          </cell>
          <cell r="D1355">
            <v>970.43</v>
          </cell>
          <cell r="E1355">
            <v>24</v>
          </cell>
          <cell r="F1355">
            <v>56218</v>
          </cell>
          <cell r="H1355">
            <v>5</v>
          </cell>
          <cell r="I1355">
            <v>0</v>
          </cell>
          <cell r="J1355">
            <v>0</v>
          </cell>
          <cell r="K1355">
            <v>705000</v>
          </cell>
          <cell r="L1355">
            <v>0</v>
          </cell>
          <cell r="M1355">
            <v>705000</v>
          </cell>
          <cell r="N1355">
            <v>0</v>
          </cell>
          <cell r="O1355" t="str">
            <v>Охрана</v>
          </cell>
        </row>
        <row r="1356">
          <cell r="A1356">
            <v>9</v>
          </cell>
          <cell r="B1356">
            <v>214</v>
          </cell>
          <cell r="C1356">
            <v>8533</v>
          </cell>
          <cell r="D1356">
            <v>970.43</v>
          </cell>
          <cell r="E1356">
            <v>24</v>
          </cell>
          <cell r="F1356">
            <v>56218</v>
          </cell>
          <cell r="H1356">
            <v>5</v>
          </cell>
          <cell r="I1356">
            <v>0</v>
          </cell>
          <cell r="J1356">
            <v>0</v>
          </cell>
          <cell r="K1356">
            <v>33500</v>
          </cell>
          <cell r="L1356">
            <v>0</v>
          </cell>
          <cell r="M1356">
            <v>33500</v>
          </cell>
          <cell r="N1356">
            <v>0</v>
          </cell>
          <cell r="O1356" t="str">
            <v>Охрана</v>
          </cell>
        </row>
        <row r="1357">
          <cell r="A1357">
            <v>9</v>
          </cell>
          <cell r="B1357">
            <v>214</v>
          </cell>
          <cell r="C1357">
            <v>8659</v>
          </cell>
          <cell r="D1357">
            <v>970.43</v>
          </cell>
          <cell r="E1357">
            <v>24</v>
          </cell>
          <cell r="F1357">
            <v>56218</v>
          </cell>
          <cell r="H1357">
            <v>5</v>
          </cell>
          <cell r="I1357">
            <v>0</v>
          </cell>
          <cell r="J1357">
            <v>0</v>
          </cell>
          <cell r="K1357">
            <v>291144</v>
          </cell>
          <cell r="L1357">
            <v>0</v>
          </cell>
          <cell r="M1357">
            <v>291144</v>
          </cell>
          <cell r="N1357">
            <v>0</v>
          </cell>
          <cell r="O1357" t="str">
            <v>Охрана</v>
          </cell>
        </row>
        <row r="1358">
          <cell r="A1358">
            <v>9</v>
          </cell>
          <cell r="B1358">
            <v>214</v>
          </cell>
          <cell r="C1358">
            <v>214</v>
          </cell>
          <cell r="D1358">
            <v>970.44</v>
          </cell>
          <cell r="E1358">
            <v>24</v>
          </cell>
          <cell r="F1358">
            <v>56302</v>
          </cell>
          <cell r="H1358">
            <v>5</v>
          </cell>
          <cell r="I1358">
            <v>0</v>
          </cell>
          <cell r="J1358">
            <v>0</v>
          </cell>
          <cell r="K1358">
            <v>222210.4</v>
          </cell>
          <cell r="L1358">
            <v>0</v>
          </cell>
          <cell r="M1358">
            <v>222210.4</v>
          </cell>
          <cell r="N1358">
            <v>0</v>
          </cell>
          <cell r="O1358" t="str">
            <v>Командировочные расходы</v>
          </cell>
        </row>
        <row r="1359">
          <cell r="A1359">
            <v>9</v>
          </cell>
          <cell r="B1359">
            <v>214</v>
          </cell>
          <cell r="C1359">
            <v>5996</v>
          </cell>
          <cell r="D1359">
            <v>970.44</v>
          </cell>
          <cell r="E1359">
            <v>24</v>
          </cell>
          <cell r="F1359">
            <v>56302</v>
          </cell>
          <cell r="H1359">
            <v>5</v>
          </cell>
          <cell r="I1359">
            <v>0</v>
          </cell>
          <cell r="J1359">
            <v>0</v>
          </cell>
          <cell r="K1359">
            <v>39266</v>
          </cell>
          <cell r="L1359">
            <v>0</v>
          </cell>
          <cell r="M1359">
            <v>39266</v>
          </cell>
          <cell r="N1359">
            <v>0</v>
          </cell>
          <cell r="O1359" t="str">
            <v>Командировочные расходы</v>
          </cell>
        </row>
        <row r="1360">
          <cell r="A1360">
            <v>9</v>
          </cell>
          <cell r="B1360">
            <v>214</v>
          </cell>
          <cell r="C1360">
            <v>7783</v>
          </cell>
          <cell r="D1360">
            <v>970.44</v>
          </cell>
          <cell r="E1360">
            <v>24</v>
          </cell>
          <cell r="F1360">
            <v>56302</v>
          </cell>
          <cell r="H1360">
            <v>5</v>
          </cell>
          <cell r="I1360">
            <v>0</v>
          </cell>
          <cell r="J1360">
            <v>0</v>
          </cell>
          <cell r="K1360">
            <v>5822.4</v>
          </cell>
          <cell r="L1360">
            <v>0</v>
          </cell>
          <cell r="M1360">
            <v>5822.4</v>
          </cell>
          <cell r="N1360">
            <v>0</v>
          </cell>
          <cell r="O1360" t="str">
            <v>Командировочные расходы</v>
          </cell>
        </row>
        <row r="1361">
          <cell r="A1361">
            <v>9</v>
          </cell>
          <cell r="B1361">
            <v>214</v>
          </cell>
          <cell r="C1361">
            <v>7845</v>
          </cell>
          <cell r="D1361">
            <v>970.44</v>
          </cell>
          <cell r="E1361">
            <v>24</v>
          </cell>
          <cell r="F1361">
            <v>56302</v>
          </cell>
          <cell r="H1361">
            <v>5</v>
          </cell>
          <cell r="I1361">
            <v>0</v>
          </cell>
          <cell r="J1361">
            <v>0</v>
          </cell>
          <cell r="K1361">
            <v>19973.060000000001</v>
          </cell>
          <cell r="L1361">
            <v>0</v>
          </cell>
          <cell r="M1361">
            <v>19973.060000000001</v>
          </cell>
          <cell r="N1361">
            <v>0</v>
          </cell>
          <cell r="O1361" t="str">
            <v>Командировочные расходы</v>
          </cell>
        </row>
        <row r="1362">
          <cell r="A1362">
            <v>9</v>
          </cell>
          <cell r="B1362">
            <v>214</v>
          </cell>
          <cell r="C1362">
            <v>7948</v>
          </cell>
          <cell r="D1362">
            <v>970.44</v>
          </cell>
          <cell r="E1362">
            <v>24</v>
          </cell>
          <cell r="F1362">
            <v>56302</v>
          </cell>
          <cell r="H1362">
            <v>5</v>
          </cell>
          <cell r="I1362">
            <v>0</v>
          </cell>
          <cell r="J1362">
            <v>0</v>
          </cell>
          <cell r="K1362">
            <v>39335</v>
          </cell>
          <cell r="L1362">
            <v>0</v>
          </cell>
          <cell r="M1362">
            <v>39335</v>
          </cell>
          <cell r="N1362">
            <v>0</v>
          </cell>
          <cell r="O1362" t="str">
            <v>Командировочные расходы</v>
          </cell>
        </row>
        <row r="1363">
          <cell r="A1363">
            <v>9</v>
          </cell>
          <cell r="B1363">
            <v>214</v>
          </cell>
          <cell r="C1363">
            <v>8002</v>
          </cell>
          <cell r="D1363">
            <v>970.44</v>
          </cell>
          <cell r="E1363">
            <v>24</v>
          </cell>
          <cell r="F1363">
            <v>56302</v>
          </cell>
          <cell r="H1363">
            <v>5</v>
          </cell>
          <cell r="I1363">
            <v>0</v>
          </cell>
          <cell r="J1363">
            <v>0</v>
          </cell>
          <cell r="K1363">
            <v>23718</v>
          </cell>
          <cell r="L1363">
            <v>0</v>
          </cell>
          <cell r="M1363">
            <v>23718</v>
          </cell>
          <cell r="N1363">
            <v>0</v>
          </cell>
          <cell r="O1363" t="str">
            <v>Командировочные расходы</v>
          </cell>
        </row>
        <row r="1364">
          <cell r="A1364">
            <v>9</v>
          </cell>
          <cell r="B1364">
            <v>214</v>
          </cell>
          <cell r="C1364">
            <v>8104</v>
          </cell>
          <cell r="D1364">
            <v>970.44</v>
          </cell>
          <cell r="E1364">
            <v>24</v>
          </cell>
          <cell r="F1364">
            <v>56302</v>
          </cell>
          <cell r="H1364">
            <v>5</v>
          </cell>
          <cell r="I1364">
            <v>0</v>
          </cell>
          <cell r="J1364">
            <v>0</v>
          </cell>
          <cell r="K1364">
            <v>65096</v>
          </cell>
          <cell r="L1364">
            <v>0</v>
          </cell>
          <cell r="M1364">
            <v>65096</v>
          </cell>
          <cell r="N1364">
            <v>0</v>
          </cell>
          <cell r="O1364" t="str">
            <v>Командировочные расходы</v>
          </cell>
        </row>
        <row r="1365">
          <cell r="A1365">
            <v>9</v>
          </cell>
          <cell r="B1365">
            <v>214</v>
          </cell>
          <cell r="C1365">
            <v>8137</v>
          </cell>
          <cell r="D1365">
            <v>970.44</v>
          </cell>
          <cell r="E1365">
            <v>24</v>
          </cell>
          <cell r="F1365">
            <v>56302</v>
          </cell>
          <cell r="H1365">
            <v>5</v>
          </cell>
          <cell r="I1365">
            <v>0</v>
          </cell>
          <cell r="J1365">
            <v>0</v>
          </cell>
          <cell r="K1365">
            <v>615</v>
          </cell>
          <cell r="L1365">
            <v>0</v>
          </cell>
          <cell r="M1365">
            <v>615</v>
          </cell>
          <cell r="N1365">
            <v>0</v>
          </cell>
          <cell r="O1365" t="str">
            <v>Командировочные расходы</v>
          </cell>
        </row>
        <row r="1366">
          <cell r="A1366">
            <v>9</v>
          </cell>
          <cell r="B1366">
            <v>214</v>
          </cell>
          <cell r="C1366">
            <v>8533</v>
          </cell>
          <cell r="D1366">
            <v>970.44</v>
          </cell>
          <cell r="E1366">
            <v>24</v>
          </cell>
          <cell r="F1366">
            <v>56302</v>
          </cell>
          <cell r="H1366">
            <v>5</v>
          </cell>
          <cell r="I1366">
            <v>0</v>
          </cell>
          <cell r="J1366">
            <v>0</v>
          </cell>
          <cell r="K1366">
            <v>10100</v>
          </cell>
          <cell r="L1366">
            <v>0</v>
          </cell>
          <cell r="M1366">
            <v>10100</v>
          </cell>
          <cell r="N1366">
            <v>0</v>
          </cell>
          <cell r="O1366" t="str">
            <v>Командировочные расходы</v>
          </cell>
        </row>
        <row r="1367">
          <cell r="A1367">
            <v>9</v>
          </cell>
          <cell r="B1367">
            <v>214</v>
          </cell>
          <cell r="C1367">
            <v>8659</v>
          </cell>
          <cell r="D1367">
            <v>970.44</v>
          </cell>
          <cell r="E1367">
            <v>24</v>
          </cell>
          <cell r="F1367">
            <v>56302</v>
          </cell>
          <cell r="H1367">
            <v>5</v>
          </cell>
          <cell r="I1367">
            <v>0</v>
          </cell>
          <cell r="J1367">
            <v>0</v>
          </cell>
          <cell r="K1367">
            <v>41273.800000000003</v>
          </cell>
          <cell r="L1367">
            <v>0</v>
          </cell>
          <cell r="M1367">
            <v>41273.800000000003</v>
          </cell>
          <cell r="N1367">
            <v>0</v>
          </cell>
          <cell r="O1367" t="str">
            <v>Командировочные расходы</v>
          </cell>
        </row>
        <row r="1368">
          <cell r="A1368">
            <v>9</v>
          </cell>
          <cell r="B1368">
            <v>214</v>
          </cell>
          <cell r="C1368">
            <v>214</v>
          </cell>
          <cell r="D1368">
            <v>970.47</v>
          </cell>
          <cell r="E1368">
            <v>24</v>
          </cell>
          <cell r="F1368">
            <v>56314</v>
          </cell>
          <cell r="H1368">
            <v>5</v>
          </cell>
          <cell r="I1368">
            <v>0</v>
          </cell>
          <cell r="J1368">
            <v>0</v>
          </cell>
          <cell r="K1368">
            <v>152040.42000000001</v>
          </cell>
          <cell r="L1368">
            <v>0</v>
          </cell>
          <cell r="M1368">
            <v>152040.42000000001</v>
          </cell>
          <cell r="N1368">
            <v>0</v>
          </cell>
          <cell r="O1368" t="str">
            <v>Yoqilg`i</v>
          </cell>
        </row>
        <row r="1369">
          <cell r="A1369">
            <v>9</v>
          </cell>
          <cell r="B1369">
            <v>214</v>
          </cell>
          <cell r="C1369">
            <v>3563</v>
          </cell>
          <cell r="D1369">
            <v>970.47</v>
          </cell>
          <cell r="E1369">
            <v>24</v>
          </cell>
          <cell r="F1369">
            <v>56314</v>
          </cell>
          <cell r="H1369">
            <v>5</v>
          </cell>
          <cell r="I1369">
            <v>0</v>
          </cell>
          <cell r="J1369">
            <v>0</v>
          </cell>
          <cell r="K1369">
            <v>54766.45</v>
          </cell>
          <cell r="L1369">
            <v>0</v>
          </cell>
          <cell r="M1369">
            <v>54766.45</v>
          </cell>
          <cell r="N1369">
            <v>0</v>
          </cell>
          <cell r="O1369" t="str">
            <v>Yoqilg`i</v>
          </cell>
        </row>
        <row r="1370">
          <cell r="A1370">
            <v>9</v>
          </cell>
          <cell r="B1370">
            <v>214</v>
          </cell>
          <cell r="C1370">
            <v>5996</v>
          </cell>
          <cell r="D1370">
            <v>970.47</v>
          </cell>
          <cell r="E1370">
            <v>24</v>
          </cell>
          <cell r="F1370">
            <v>56314</v>
          </cell>
          <cell r="H1370">
            <v>5</v>
          </cell>
          <cell r="I1370">
            <v>0</v>
          </cell>
          <cell r="J1370">
            <v>0</v>
          </cell>
          <cell r="K1370">
            <v>7704.9</v>
          </cell>
          <cell r="L1370">
            <v>0</v>
          </cell>
          <cell r="M1370">
            <v>7704.9</v>
          </cell>
          <cell r="N1370">
            <v>0</v>
          </cell>
          <cell r="O1370" t="str">
            <v>Yoqilg`i</v>
          </cell>
        </row>
        <row r="1371">
          <cell r="A1371">
            <v>9</v>
          </cell>
          <cell r="B1371">
            <v>214</v>
          </cell>
          <cell r="C1371">
            <v>7783</v>
          </cell>
          <cell r="D1371">
            <v>970.47</v>
          </cell>
          <cell r="E1371">
            <v>24</v>
          </cell>
          <cell r="F1371">
            <v>56314</v>
          </cell>
          <cell r="H1371">
            <v>5</v>
          </cell>
          <cell r="I1371">
            <v>0</v>
          </cell>
          <cell r="J1371">
            <v>0</v>
          </cell>
          <cell r="K1371">
            <v>3892.4</v>
          </cell>
          <cell r="L1371">
            <v>0</v>
          </cell>
          <cell r="M1371">
            <v>3892.4</v>
          </cell>
          <cell r="N1371">
            <v>0</v>
          </cell>
          <cell r="O1371" t="str">
            <v>Yoqilg`i</v>
          </cell>
        </row>
        <row r="1372">
          <cell r="A1372">
            <v>9</v>
          </cell>
          <cell r="B1372">
            <v>214</v>
          </cell>
          <cell r="C1372">
            <v>7948</v>
          </cell>
          <cell r="D1372">
            <v>970.47</v>
          </cell>
          <cell r="E1372">
            <v>24</v>
          </cell>
          <cell r="F1372">
            <v>56314</v>
          </cell>
          <cell r="H1372">
            <v>5</v>
          </cell>
          <cell r="I1372">
            <v>0</v>
          </cell>
          <cell r="J1372">
            <v>0</v>
          </cell>
          <cell r="K1372">
            <v>37907.9</v>
          </cell>
          <cell r="L1372">
            <v>0</v>
          </cell>
          <cell r="M1372">
            <v>37907.9</v>
          </cell>
          <cell r="N1372">
            <v>0</v>
          </cell>
          <cell r="O1372" t="str">
            <v>Yoqilg`i</v>
          </cell>
        </row>
        <row r="1373">
          <cell r="A1373">
            <v>9</v>
          </cell>
          <cell r="B1373">
            <v>214</v>
          </cell>
          <cell r="C1373">
            <v>8298</v>
          </cell>
          <cell r="D1373">
            <v>970.47</v>
          </cell>
          <cell r="E1373">
            <v>24</v>
          </cell>
          <cell r="F1373">
            <v>56314</v>
          </cell>
          <cell r="H1373">
            <v>5</v>
          </cell>
          <cell r="I1373">
            <v>0</v>
          </cell>
          <cell r="J1373">
            <v>0</v>
          </cell>
          <cell r="K1373">
            <v>1226.7</v>
          </cell>
          <cell r="L1373">
            <v>0</v>
          </cell>
          <cell r="M1373">
            <v>1226.7</v>
          </cell>
          <cell r="N1373">
            <v>0</v>
          </cell>
          <cell r="O1373" t="str">
            <v>Yoqilg`i</v>
          </cell>
        </row>
        <row r="1374">
          <cell r="A1374">
            <v>9</v>
          </cell>
          <cell r="B1374">
            <v>214</v>
          </cell>
          <cell r="C1374">
            <v>8659</v>
          </cell>
          <cell r="D1374">
            <v>970.47</v>
          </cell>
          <cell r="E1374">
            <v>24</v>
          </cell>
          <cell r="F1374">
            <v>56314</v>
          </cell>
          <cell r="H1374">
            <v>5</v>
          </cell>
          <cell r="I1374">
            <v>0</v>
          </cell>
          <cell r="J1374">
            <v>0</v>
          </cell>
          <cell r="K1374">
            <v>30136.9</v>
          </cell>
          <cell r="L1374">
            <v>0</v>
          </cell>
          <cell r="M1374">
            <v>30136.9</v>
          </cell>
          <cell r="N1374">
            <v>0</v>
          </cell>
          <cell r="O1374" t="str">
            <v>Yoqilg`i</v>
          </cell>
        </row>
        <row r="1375">
          <cell r="A1375">
            <v>9</v>
          </cell>
          <cell r="B1375">
            <v>214</v>
          </cell>
          <cell r="C1375">
            <v>214</v>
          </cell>
          <cell r="D1375">
            <v>970.48</v>
          </cell>
          <cell r="E1375">
            <v>24</v>
          </cell>
          <cell r="F1375">
            <v>56402</v>
          </cell>
          <cell r="H1375">
            <v>5</v>
          </cell>
          <cell r="I1375">
            <v>0</v>
          </cell>
          <cell r="J1375">
            <v>0</v>
          </cell>
          <cell r="K1375">
            <v>7200</v>
          </cell>
          <cell r="L1375">
            <v>0</v>
          </cell>
          <cell r="M1375">
            <v>7200</v>
          </cell>
          <cell r="N1375">
            <v>0</v>
          </cell>
          <cell r="O1375" t="str">
            <v>Реклама и оповещение</v>
          </cell>
        </row>
        <row r="1376">
          <cell r="A1376">
            <v>9</v>
          </cell>
          <cell r="B1376">
            <v>214</v>
          </cell>
          <cell r="C1376">
            <v>3563</v>
          </cell>
          <cell r="D1376">
            <v>970.48</v>
          </cell>
          <cell r="E1376">
            <v>24</v>
          </cell>
          <cell r="F1376">
            <v>56402</v>
          </cell>
          <cell r="H1376">
            <v>5</v>
          </cell>
          <cell r="I1376">
            <v>0</v>
          </cell>
          <cell r="J1376">
            <v>0</v>
          </cell>
          <cell r="K1376">
            <v>3025</v>
          </cell>
          <cell r="L1376">
            <v>0</v>
          </cell>
          <cell r="M1376">
            <v>3025</v>
          </cell>
          <cell r="N1376">
            <v>0</v>
          </cell>
          <cell r="O1376" t="str">
            <v>Реклама и оповещение</v>
          </cell>
        </row>
        <row r="1377">
          <cell r="A1377">
            <v>9</v>
          </cell>
          <cell r="B1377">
            <v>214</v>
          </cell>
          <cell r="C1377">
            <v>5996</v>
          </cell>
          <cell r="D1377">
            <v>970.48</v>
          </cell>
          <cell r="E1377">
            <v>24</v>
          </cell>
          <cell r="F1377">
            <v>56402</v>
          </cell>
          <cell r="H1377">
            <v>5</v>
          </cell>
          <cell r="I1377">
            <v>0</v>
          </cell>
          <cell r="J1377">
            <v>0</v>
          </cell>
          <cell r="K1377">
            <v>9808</v>
          </cell>
          <cell r="L1377">
            <v>0</v>
          </cell>
          <cell r="M1377">
            <v>9808</v>
          </cell>
          <cell r="N1377">
            <v>0</v>
          </cell>
          <cell r="O1377" t="str">
            <v>Реклама и оповещение</v>
          </cell>
        </row>
        <row r="1378">
          <cell r="A1378">
            <v>9</v>
          </cell>
          <cell r="B1378">
            <v>214</v>
          </cell>
          <cell r="C1378">
            <v>7783</v>
          </cell>
          <cell r="D1378">
            <v>970.48</v>
          </cell>
          <cell r="E1378">
            <v>24</v>
          </cell>
          <cell r="F1378">
            <v>56402</v>
          </cell>
          <cell r="H1378">
            <v>5</v>
          </cell>
          <cell r="I1378">
            <v>0</v>
          </cell>
          <cell r="J1378">
            <v>0</v>
          </cell>
          <cell r="K1378">
            <v>9808</v>
          </cell>
          <cell r="L1378">
            <v>0</v>
          </cell>
          <cell r="M1378">
            <v>9808</v>
          </cell>
          <cell r="N1378">
            <v>0</v>
          </cell>
          <cell r="O1378" t="str">
            <v>Реклама и оповещение</v>
          </cell>
        </row>
        <row r="1379">
          <cell r="A1379">
            <v>9</v>
          </cell>
          <cell r="B1379">
            <v>214</v>
          </cell>
          <cell r="C1379">
            <v>7845</v>
          </cell>
          <cell r="D1379">
            <v>970.48</v>
          </cell>
          <cell r="E1379">
            <v>24</v>
          </cell>
          <cell r="F1379">
            <v>56402</v>
          </cell>
          <cell r="H1379">
            <v>5</v>
          </cell>
          <cell r="I1379">
            <v>0</v>
          </cell>
          <cell r="J1379">
            <v>0</v>
          </cell>
          <cell r="K1379">
            <v>5018</v>
          </cell>
          <cell r="L1379">
            <v>0</v>
          </cell>
          <cell r="M1379">
            <v>5018</v>
          </cell>
          <cell r="N1379">
            <v>0</v>
          </cell>
          <cell r="O1379" t="str">
            <v>Реклама и оповещение</v>
          </cell>
        </row>
        <row r="1380">
          <cell r="A1380">
            <v>9</v>
          </cell>
          <cell r="B1380">
            <v>214</v>
          </cell>
          <cell r="C1380">
            <v>7948</v>
          </cell>
          <cell r="D1380">
            <v>970.48</v>
          </cell>
          <cell r="E1380">
            <v>24</v>
          </cell>
          <cell r="F1380">
            <v>56402</v>
          </cell>
          <cell r="H1380">
            <v>5</v>
          </cell>
          <cell r="I1380">
            <v>0</v>
          </cell>
          <cell r="J1380">
            <v>0</v>
          </cell>
          <cell r="K1380">
            <v>7868</v>
          </cell>
          <cell r="L1380">
            <v>0</v>
          </cell>
          <cell r="M1380">
            <v>7868</v>
          </cell>
          <cell r="N1380">
            <v>0</v>
          </cell>
          <cell r="O1380" t="str">
            <v>Реклама и оповещение</v>
          </cell>
        </row>
        <row r="1381">
          <cell r="A1381">
            <v>9</v>
          </cell>
          <cell r="B1381">
            <v>214</v>
          </cell>
          <cell r="C1381">
            <v>8002</v>
          </cell>
          <cell r="D1381">
            <v>970.48</v>
          </cell>
          <cell r="E1381">
            <v>24</v>
          </cell>
          <cell r="F1381">
            <v>56402</v>
          </cell>
          <cell r="H1381">
            <v>5</v>
          </cell>
          <cell r="I1381">
            <v>0</v>
          </cell>
          <cell r="J1381">
            <v>0</v>
          </cell>
          <cell r="K1381">
            <v>7868</v>
          </cell>
          <cell r="L1381">
            <v>0</v>
          </cell>
          <cell r="M1381">
            <v>7868</v>
          </cell>
          <cell r="N1381">
            <v>0</v>
          </cell>
          <cell r="O1381" t="str">
            <v>Реклама и оповещение</v>
          </cell>
        </row>
        <row r="1382">
          <cell r="A1382">
            <v>9</v>
          </cell>
          <cell r="B1382">
            <v>214</v>
          </cell>
          <cell r="C1382">
            <v>8104</v>
          </cell>
          <cell r="D1382">
            <v>970.48</v>
          </cell>
          <cell r="E1382">
            <v>24</v>
          </cell>
          <cell r="F1382">
            <v>56402</v>
          </cell>
          <cell r="H1382">
            <v>5</v>
          </cell>
          <cell r="I1382">
            <v>0</v>
          </cell>
          <cell r="J1382">
            <v>0</v>
          </cell>
          <cell r="K1382">
            <v>5018</v>
          </cell>
          <cell r="L1382">
            <v>0</v>
          </cell>
          <cell r="M1382">
            <v>5018</v>
          </cell>
          <cell r="N1382">
            <v>0</v>
          </cell>
          <cell r="O1382" t="str">
            <v>Реклама и оповещение</v>
          </cell>
        </row>
        <row r="1383">
          <cell r="A1383">
            <v>9</v>
          </cell>
          <cell r="B1383">
            <v>214</v>
          </cell>
          <cell r="C1383">
            <v>8137</v>
          </cell>
          <cell r="D1383">
            <v>970.48</v>
          </cell>
          <cell r="E1383">
            <v>24</v>
          </cell>
          <cell r="F1383">
            <v>56402</v>
          </cell>
          <cell r="H1383">
            <v>5</v>
          </cell>
          <cell r="I1383">
            <v>0</v>
          </cell>
          <cell r="J1383">
            <v>0</v>
          </cell>
          <cell r="K1383">
            <v>3018</v>
          </cell>
          <cell r="L1383">
            <v>0</v>
          </cell>
          <cell r="M1383">
            <v>3018</v>
          </cell>
          <cell r="N1383">
            <v>0</v>
          </cell>
          <cell r="O1383" t="str">
            <v>Реклама и оповещение</v>
          </cell>
        </row>
        <row r="1384">
          <cell r="A1384">
            <v>9</v>
          </cell>
          <cell r="B1384">
            <v>214</v>
          </cell>
          <cell r="C1384">
            <v>8298</v>
          </cell>
          <cell r="D1384">
            <v>970.48</v>
          </cell>
          <cell r="E1384">
            <v>24</v>
          </cell>
          <cell r="F1384">
            <v>56402</v>
          </cell>
          <cell r="H1384">
            <v>5</v>
          </cell>
          <cell r="I1384">
            <v>0</v>
          </cell>
          <cell r="J1384">
            <v>0</v>
          </cell>
          <cell r="K1384">
            <v>4850</v>
          </cell>
          <cell r="L1384">
            <v>0</v>
          </cell>
          <cell r="M1384">
            <v>4850</v>
          </cell>
          <cell r="N1384">
            <v>0</v>
          </cell>
          <cell r="O1384" t="str">
            <v>Реклама и оповещение</v>
          </cell>
        </row>
        <row r="1385">
          <cell r="A1385">
            <v>9</v>
          </cell>
          <cell r="B1385">
            <v>214</v>
          </cell>
          <cell r="C1385">
            <v>8659</v>
          </cell>
          <cell r="D1385">
            <v>970.48</v>
          </cell>
          <cell r="E1385">
            <v>24</v>
          </cell>
          <cell r="F1385">
            <v>56402</v>
          </cell>
          <cell r="H1385">
            <v>5</v>
          </cell>
          <cell r="I1385">
            <v>0</v>
          </cell>
          <cell r="J1385">
            <v>0</v>
          </cell>
          <cell r="K1385">
            <v>23018</v>
          </cell>
          <cell r="L1385">
            <v>0</v>
          </cell>
          <cell r="M1385">
            <v>23018</v>
          </cell>
          <cell r="N1385">
            <v>0</v>
          </cell>
          <cell r="O1385" t="str">
            <v>Реклама и оповещение</v>
          </cell>
        </row>
        <row r="1386">
          <cell r="A1386">
            <v>9</v>
          </cell>
          <cell r="B1386">
            <v>214</v>
          </cell>
          <cell r="C1386">
            <v>214</v>
          </cell>
          <cell r="D1386">
            <v>970.49</v>
          </cell>
          <cell r="E1386">
            <v>24</v>
          </cell>
          <cell r="F1386">
            <v>56406</v>
          </cell>
          <cell r="H1386">
            <v>5</v>
          </cell>
          <cell r="I1386">
            <v>0</v>
          </cell>
          <cell r="J1386">
            <v>0</v>
          </cell>
          <cell r="K1386">
            <v>89286.7</v>
          </cell>
          <cell r="L1386">
            <v>0</v>
          </cell>
          <cell r="M1386">
            <v>89286.7</v>
          </cell>
          <cell r="N1386">
            <v>0</v>
          </cell>
          <cell r="O1386" t="str">
            <v>Канцелярские и офисные принадлежности - Расходы на бланки, к</v>
          </cell>
        </row>
        <row r="1387">
          <cell r="A1387">
            <v>9</v>
          </cell>
          <cell r="B1387">
            <v>214</v>
          </cell>
          <cell r="C1387">
            <v>3563</v>
          </cell>
          <cell r="D1387">
            <v>970.49</v>
          </cell>
          <cell r="E1387">
            <v>24</v>
          </cell>
          <cell r="F1387">
            <v>56406</v>
          </cell>
          <cell r="H1387">
            <v>5</v>
          </cell>
          <cell r="I1387">
            <v>0</v>
          </cell>
          <cell r="J1387">
            <v>0</v>
          </cell>
          <cell r="K1387">
            <v>84164</v>
          </cell>
          <cell r="L1387">
            <v>0</v>
          </cell>
          <cell r="M1387">
            <v>84164</v>
          </cell>
          <cell r="N1387">
            <v>0</v>
          </cell>
          <cell r="O1387" t="str">
            <v>Канцелярские и офисные принадлежности - Расходы на бланки, к</v>
          </cell>
        </row>
        <row r="1388">
          <cell r="A1388">
            <v>9</v>
          </cell>
          <cell r="B1388">
            <v>214</v>
          </cell>
          <cell r="C1388">
            <v>5996</v>
          </cell>
          <cell r="D1388">
            <v>970.49</v>
          </cell>
          <cell r="E1388">
            <v>24</v>
          </cell>
          <cell r="F1388">
            <v>56406</v>
          </cell>
          <cell r="H1388">
            <v>5</v>
          </cell>
          <cell r="I1388">
            <v>0</v>
          </cell>
          <cell r="J1388">
            <v>0</v>
          </cell>
          <cell r="K1388">
            <v>95303.8</v>
          </cell>
          <cell r="L1388">
            <v>0</v>
          </cell>
          <cell r="M1388">
            <v>95303.8</v>
          </cell>
          <cell r="N1388">
            <v>0</v>
          </cell>
          <cell r="O1388" t="str">
            <v>Канцелярские и офисные принадлежности - Расходы на бланки, к</v>
          </cell>
        </row>
        <row r="1389">
          <cell r="A1389">
            <v>9</v>
          </cell>
          <cell r="B1389">
            <v>214</v>
          </cell>
          <cell r="C1389">
            <v>7783</v>
          </cell>
          <cell r="D1389">
            <v>970.49</v>
          </cell>
          <cell r="E1389">
            <v>24</v>
          </cell>
          <cell r="F1389">
            <v>56406</v>
          </cell>
          <cell r="H1389">
            <v>5</v>
          </cell>
          <cell r="I1389">
            <v>0</v>
          </cell>
          <cell r="J1389">
            <v>0</v>
          </cell>
          <cell r="K1389">
            <v>104432</v>
          </cell>
          <cell r="L1389">
            <v>0</v>
          </cell>
          <cell r="M1389">
            <v>104432</v>
          </cell>
          <cell r="N1389">
            <v>0</v>
          </cell>
          <cell r="O1389" t="str">
            <v>Канцелярские и офисные принадлежности - Расходы на бланки, к</v>
          </cell>
        </row>
        <row r="1390">
          <cell r="A1390">
            <v>9</v>
          </cell>
          <cell r="B1390">
            <v>214</v>
          </cell>
          <cell r="C1390">
            <v>7845</v>
          </cell>
          <cell r="D1390">
            <v>970.49</v>
          </cell>
          <cell r="E1390">
            <v>24</v>
          </cell>
          <cell r="F1390">
            <v>56406</v>
          </cell>
          <cell r="H1390">
            <v>5</v>
          </cell>
          <cell r="I1390">
            <v>0</v>
          </cell>
          <cell r="J1390">
            <v>0</v>
          </cell>
          <cell r="K1390">
            <v>147053.04999999999</v>
          </cell>
          <cell r="L1390">
            <v>0</v>
          </cell>
          <cell r="M1390">
            <v>147053.04999999999</v>
          </cell>
          <cell r="N1390">
            <v>0</v>
          </cell>
          <cell r="O1390" t="str">
            <v>Канцелярские и офисные принадлежности - Расходы на бланки, к</v>
          </cell>
        </row>
        <row r="1391">
          <cell r="A1391">
            <v>9</v>
          </cell>
          <cell r="B1391">
            <v>214</v>
          </cell>
          <cell r="C1391">
            <v>7948</v>
          </cell>
          <cell r="D1391">
            <v>970.49</v>
          </cell>
          <cell r="E1391">
            <v>24</v>
          </cell>
          <cell r="F1391">
            <v>56406</v>
          </cell>
          <cell r="H1391">
            <v>5</v>
          </cell>
          <cell r="I1391">
            <v>0</v>
          </cell>
          <cell r="J1391">
            <v>0</v>
          </cell>
          <cell r="K1391">
            <v>208368.03</v>
          </cell>
          <cell r="L1391">
            <v>0</v>
          </cell>
          <cell r="M1391">
            <v>208368.03</v>
          </cell>
          <cell r="N1391">
            <v>0</v>
          </cell>
          <cell r="O1391" t="str">
            <v>Канцелярские и офисные принадлежности - Расходы на бланки, к</v>
          </cell>
        </row>
        <row r="1392">
          <cell r="A1392">
            <v>9</v>
          </cell>
          <cell r="B1392">
            <v>214</v>
          </cell>
          <cell r="C1392">
            <v>8002</v>
          </cell>
          <cell r="D1392">
            <v>970.49</v>
          </cell>
          <cell r="E1392">
            <v>24</v>
          </cell>
          <cell r="F1392">
            <v>56406</v>
          </cell>
          <cell r="H1392">
            <v>5</v>
          </cell>
          <cell r="I1392">
            <v>0</v>
          </cell>
          <cell r="J1392">
            <v>0</v>
          </cell>
          <cell r="K1392">
            <v>23188</v>
          </cell>
          <cell r="L1392">
            <v>0</v>
          </cell>
          <cell r="M1392">
            <v>23188</v>
          </cell>
          <cell r="N1392">
            <v>0</v>
          </cell>
          <cell r="O1392" t="str">
            <v>Канцелярские и офисные принадлежности - Расходы на бланки, к</v>
          </cell>
        </row>
        <row r="1393">
          <cell r="A1393">
            <v>9</v>
          </cell>
          <cell r="B1393">
            <v>214</v>
          </cell>
          <cell r="C1393">
            <v>8104</v>
          </cell>
          <cell r="D1393">
            <v>970.49</v>
          </cell>
          <cell r="E1393">
            <v>24</v>
          </cell>
          <cell r="F1393">
            <v>56406</v>
          </cell>
          <cell r="H1393">
            <v>5</v>
          </cell>
          <cell r="I1393">
            <v>0</v>
          </cell>
          <cell r="J1393">
            <v>0</v>
          </cell>
          <cell r="K1393">
            <v>74713.2</v>
          </cell>
          <cell r="L1393">
            <v>0</v>
          </cell>
          <cell r="M1393">
            <v>74713.2</v>
          </cell>
          <cell r="N1393">
            <v>0</v>
          </cell>
          <cell r="O1393" t="str">
            <v>Канцелярские и офисные принадлежности - Расходы на бланки, к</v>
          </cell>
        </row>
        <row r="1394">
          <cell r="A1394">
            <v>9</v>
          </cell>
          <cell r="B1394">
            <v>214</v>
          </cell>
          <cell r="C1394">
            <v>8137</v>
          </cell>
          <cell r="D1394">
            <v>970.49</v>
          </cell>
          <cell r="E1394">
            <v>24</v>
          </cell>
          <cell r="F1394">
            <v>56406</v>
          </cell>
          <cell r="H1394">
            <v>5</v>
          </cell>
          <cell r="I1394">
            <v>0</v>
          </cell>
          <cell r="J1394">
            <v>0</v>
          </cell>
          <cell r="K1394">
            <v>107004.8</v>
          </cell>
          <cell r="L1394">
            <v>0</v>
          </cell>
          <cell r="M1394">
            <v>107004.8</v>
          </cell>
          <cell r="N1394">
            <v>0</v>
          </cell>
          <cell r="O1394" t="str">
            <v>Канцелярские и офисные принадлежности - Расходы на бланки, к</v>
          </cell>
        </row>
        <row r="1395">
          <cell r="A1395">
            <v>9</v>
          </cell>
          <cell r="B1395">
            <v>214</v>
          </cell>
          <cell r="C1395">
            <v>8298</v>
          </cell>
          <cell r="D1395">
            <v>970.49</v>
          </cell>
          <cell r="E1395">
            <v>24</v>
          </cell>
          <cell r="F1395">
            <v>56406</v>
          </cell>
          <cell r="H1395">
            <v>5</v>
          </cell>
          <cell r="I1395">
            <v>0</v>
          </cell>
          <cell r="J1395">
            <v>0</v>
          </cell>
          <cell r="K1395">
            <v>52924</v>
          </cell>
          <cell r="L1395">
            <v>0</v>
          </cell>
          <cell r="M1395">
            <v>52924</v>
          </cell>
          <cell r="N1395">
            <v>0</v>
          </cell>
          <cell r="O1395" t="str">
            <v>Канцелярские и офисные принадлежности - Расходы на бланки, к</v>
          </cell>
        </row>
        <row r="1396">
          <cell r="A1396">
            <v>9</v>
          </cell>
          <cell r="B1396">
            <v>214</v>
          </cell>
          <cell r="C1396">
            <v>8533</v>
          </cell>
          <cell r="D1396">
            <v>970.49</v>
          </cell>
          <cell r="E1396">
            <v>24</v>
          </cell>
          <cell r="F1396">
            <v>56406</v>
          </cell>
          <cell r="H1396">
            <v>5</v>
          </cell>
          <cell r="I1396">
            <v>0</v>
          </cell>
          <cell r="J1396">
            <v>0</v>
          </cell>
          <cell r="K1396">
            <v>50421.72</v>
          </cell>
          <cell r="L1396">
            <v>0</v>
          </cell>
          <cell r="M1396">
            <v>50421.72</v>
          </cell>
          <cell r="N1396">
            <v>0</v>
          </cell>
          <cell r="O1396" t="str">
            <v>Канцелярские и офисные принадлежности - Расходы на бланки, к</v>
          </cell>
        </row>
        <row r="1397">
          <cell r="A1397">
            <v>9</v>
          </cell>
          <cell r="B1397">
            <v>214</v>
          </cell>
          <cell r="C1397">
            <v>8659</v>
          </cell>
          <cell r="D1397">
            <v>970.49</v>
          </cell>
          <cell r="E1397">
            <v>24</v>
          </cell>
          <cell r="F1397">
            <v>56406</v>
          </cell>
          <cell r="H1397">
            <v>5</v>
          </cell>
          <cell r="I1397">
            <v>0</v>
          </cell>
          <cell r="J1397">
            <v>0</v>
          </cell>
          <cell r="K1397">
            <v>72020</v>
          </cell>
          <cell r="L1397">
            <v>0</v>
          </cell>
          <cell r="M1397">
            <v>72020</v>
          </cell>
          <cell r="N1397">
            <v>0</v>
          </cell>
          <cell r="O1397" t="str">
            <v>Канцелярские и офисные принадлежности - Расходы на бланки, к</v>
          </cell>
        </row>
        <row r="1398">
          <cell r="A1398">
            <v>9</v>
          </cell>
          <cell r="B1398">
            <v>214</v>
          </cell>
          <cell r="C1398">
            <v>214</v>
          </cell>
          <cell r="D1398">
            <v>970.5</v>
          </cell>
          <cell r="E1398">
            <v>24</v>
          </cell>
          <cell r="F1398">
            <v>56410</v>
          </cell>
          <cell r="H1398">
            <v>5</v>
          </cell>
          <cell r="I1398">
            <v>0</v>
          </cell>
          <cell r="J1398">
            <v>0</v>
          </cell>
          <cell r="K1398">
            <v>470813</v>
          </cell>
          <cell r="L1398">
            <v>0</v>
          </cell>
          <cell r="M1398">
            <v>470813</v>
          </cell>
          <cell r="N1398">
            <v>0</v>
          </cell>
          <cell r="O1398" t="str">
            <v>Почта, телефон и факс</v>
          </cell>
        </row>
        <row r="1399">
          <cell r="A1399">
            <v>9</v>
          </cell>
          <cell r="B1399">
            <v>214</v>
          </cell>
          <cell r="C1399">
            <v>3563</v>
          </cell>
          <cell r="D1399">
            <v>970.5</v>
          </cell>
          <cell r="E1399">
            <v>24</v>
          </cell>
          <cell r="F1399">
            <v>56410</v>
          </cell>
          <cell r="H1399">
            <v>5</v>
          </cell>
          <cell r="I1399">
            <v>0</v>
          </cell>
          <cell r="J1399">
            <v>0</v>
          </cell>
          <cell r="K1399">
            <v>168290</v>
          </cell>
          <cell r="L1399">
            <v>0</v>
          </cell>
          <cell r="M1399">
            <v>168290</v>
          </cell>
          <cell r="N1399">
            <v>0</v>
          </cell>
          <cell r="O1399" t="str">
            <v>Почта, телефон и факс</v>
          </cell>
        </row>
        <row r="1400">
          <cell r="A1400">
            <v>9</v>
          </cell>
          <cell r="B1400">
            <v>214</v>
          </cell>
          <cell r="C1400">
            <v>5996</v>
          </cell>
          <cell r="D1400">
            <v>970.5</v>
          </cell>
          <cell r="E1400">
            <v>24</v>
          </cell>
          <cell r="F1400">
            <v>56410</v>
          </cell>
          <cell r="H1400">
            <v>5</v>
          </cell>
          <cell r="I1400">
            <v>0</v>
          </cell>
          <cell r="J1400">
            <v>0</v>
          </cell>
          <cell r="K1400">
            <v>123937.4</v>
          </cell>
          <cell r="L1400">
            <v>0</v>
          </cell>
          <cell r="M1400">
            <v>123937.4</v>
          </cell>
          <cell r="N1400">
            <v>0</v>
          </cell>
          <cell r="O1400" t="str">
            <v>Почта, телефон и факс</v>
          </cell>
        </row>
        <row r="1401">
          <cell r="A1401">
            <v>9</v>
          </cell>
          <cell r="B1401">
            <v>214</v>
          </cell>
          <cell r="C1401">
            <v>7783</v>
          </cell>
          <cell r="D1401">
            <v>970.5</v>
          </cell>
          <cell r="E1401">
            <v>24</v>
          </cell>
          <cell r="F1401">
            <v>56410</v>
          </cell>
          <cell r="H1401">
            <v>5</v>
          </cell>
          <cell r="I1401">
            <v>0</v>
          </cell>
          <cell r="J1401">
            <v>0</v>
          </cell>
          <cell r="K1401">
            <v>299228.12</v>
          </cell>
          <cell r="L1401">
            <v>0</v>
          </cell>
          <cell r="M1401">
            <v>299228.12</v>
          </cell>
          <cell r="N1401">
            <v>0</v>
          </cell>
          <cell r="O1401" t="str">
            <v>Почта, телефон и факс</v>
          </cell>
        </row>
        <row r="1402">
          <cell r="A1402">
            <v>9</v>
          </cell>
          <cell r="B1402">
            <v>214</v>
          </cell>
          <cell r="C1402">
            <v>7845</v>
          </cell>
          <cell r="D1402">
            <v>970.5</v>
          </cell>
          <cell r="E1402">
            <v>24</v>
          </cell>
          <cell r="F1402">
            <v>56410</v>
          </cell>
          <cell r="H1402">
            <v>5</v>
          </cell>
          <cell r="I1402">
            <v>0</v>
          </cell>
          <cell r="J1402">
            <v>0</v>
          </cell>
          <cell r="K1402">
            <v>274970.81</v>
          </cell>
          <cell r="L1402">
            <v>0</v>
          </cell>
          <cell r="M1402">
            <v>274970.81</v>
          </cell>
          <cell r="N1402">
            <v>0</v>
          </cell>
          <cell r="O1402" t="str">
            <v>Почта, телефон и факс</v>
          </cell>
        </row>
        <row r="1403">
          <cell r="A1403">
            <v>9</v>
          </cell>
          <cell r="B1403">
            <v>214</v>
          </cell>
          <cell r="C1403">
            <v>7948</v>
          </cell>
          <cell r="D1403">
            <v>970.5</v>
          </cell>
          <cell r="E1403">
            <v>24</v>
          </cell>
          <cell r="F1403">
            <v>56410</v>
          </cell>
          <cell r="H1403">
            <v>5</v>
          </cell>
          <cell r="I1403">
            <v>0</v>
          </cell>
          <cell r="J1403">
            <v>0</v>
          </cell>
          <cell r="K1403">
            <v>157714</v>
          </cell>
          <cell r="L1403">
            <v>0</v>
          </cell>
          <cell r="M1403">
            <v>157714</v>
          </cell>
          <cell r="N1403">
            <v>0</v>
          </cell>
          <cell r="O1403" t="str">
            <v>Почта, телефон и факс</v>
          </cell>
        </row>
        <row r="1404">
          <cell r="A1404">
            <v>9</v>
          </cell>
          <cell r="B1404">
            <v>214</v>
          </cell>
          <cell r="C1404">
            <v>8002</v>
          </cell>
          <cell r="D1404">
            <v>970.5</v>
          </cell>
          <cell r="E1404">
            <v>24</v>
          </cell>
          <cell r="F1404">
            <v>56410</v>
          </cell>
          <cell r="H1404">
            <v>5</v>
          </cell>
          <cell r="I1404">
            <v>0</v>
          </cell>
          <cell r="J1404">
            <v>0</v>
          </cell>
          <cell r="K1404">
            <v>89248</v>
          </cell>
          <cell r="L1404">
            <v>0</v>
          </cell>
          <cell r="M1404">
            <v>89248</v>
          </cell>
          <cell r="N1404">
            <v>0</v>
          </cell>
          <cell r="O1404" t="str">
            <v>Почта, телефон и факс</v>
          </cell>
        </row>
        <row r="1405">
          <cell r="A1405">
            <v>9</v>
          </cell>
          <cell r="B1405">
            <v>214</v>
          </cell>
          <cell r="C1405">
            <v>8104</v>
          </cell>
          <cell r="D1405">
            <v>970.5</v>
          </cell>
          <cell r="E1405">
            <v>24</v>
          </cell>
          <cell r="F1405">
            <v>56410</v>
          </cell>
          <cell r="H1405">
            <v>5</v>
          </cell>
          <cell r="I1405">
            <v>0</v>
          </cell>
          <cell r="J1405">
            <v>0</v>
          </cell>
          <cell r="K1405">
            <v>115000</v>
          </cell>
          <cell r="L1405">
            <v>0</v>
          </cell>
          <cell r="M1405">
            <v>115000</v>
          </cell>
          <cell r="N1405">
            <v>0</v>
          </cell>
          <cell r="O1405" t="str">
            <v>Почта, телефон и факс</v>
          </cell>
        </row>
        <row r="1406">
          <cell r="A1406">
            <v>9</v>
          </cell>
          <cell r="B1406">
            <v>214</v>
          </cell>
          <cell r="C1406">
            <v>8137</v>
          </cell>
          <cell r="D1406">
            <v>970.5</v>
          </cell>
          <cell r="E1406">
            <v>24</v>
          </cell>
          <cell r="F1406">
            <v>56410</v>
          </cell>
          <cell r="H1406">
            <v>5</v>
          </cell>
          <cell r="I1406">
            <v>0</v>
          </cell>
          <cell r="J1406">
            <v>0</v>
          </cell>
          <cell r="K1406">
            <v>143783</v>
          </cell>
          <cell r="L1406">
            <v>0</v>
          </cell>
          <cell r="M1406">
            <v>143783</v>
          </cell>
          <cell r="N1406">
            <v>0</v>
          </cell>
          <cell r="O1406" t="str">
            <v>Почта, телефон и факс</v>
          </cell>
        </row>
        <row r="1407">
          <cell r="A1407">
            <v>9</v>
          </cell>
          <cell r="B1407">
            <v>214</v>
          </cell>
          <cell r="C1407">
            <v>8298</v>
          </cell>
          <cell r="D1407">
            <v>970.5</v>
          </cell>
          <cell r="E1407">
            <v>24</v>
          </cell>
          <cell r="F1407">
            <v>56410</v>
          </cell>
          <cell r="H1407">
            <v>5</v>
          </cell>
          <cell r="I1407">
            <v>0</v>
          </cell>
          <cell r="J1407">
            <v>0</v>
          </cell>
          <cell r="K1407">
            <v>369200</v>
          </cell>
          <cell r="L1407">
            <v>0</v>
          </cell>
          <cell r="M1407">
            <v>369200</v>
          </cell>
          <cell r="N1407">
            <v>0</v>
          </cell>
          <cell r="O1407" t="str">
            <v>Почта, телефон и факс</v>
          </cell>
        </row>
        <row r="1408">
          <cell r="A1408">
            <v>9</v>
          </cell>
          <cell r="B1408">
            <v>214</v>
          </cell>
          <cell r="C1408">
            <v>8533</v>
          </cell>
          <cell r="D1408">
            <v>970.5</v>
          </cell>
          <cell r="E1408">
            <v>24</v>
          </cell>
          <cell r="F1408">
            <v>56410</v>
          </cell>
          <cell r="H1408">
            <v>5</v>
          </cell>
          <cell r="I1408">
            <v>0</v>
          </cell>
          <cell r="J1408">
            <v>0</v>
          </cell>
          <cell r="K1408">
            <v>142001.28</v>
          </cell>
          <cell r="L1408">
            <v>0</v>
          </cell>
          <cell r="M1408">
            <v>142001.28</v>
          </cell>
          <cell r="N1408">
            <v>0</v>
          </cell>
          <cell r="O1408" t="str">
            <v>Почта, телефон и факс</v>
          </cell>
        </row>
        <row r="1409">
          <cell r="A1409">
            <v>9</v>
          </cell>
          <cell r="B1409">
            <v>214</v>
          </cell>
          <cell r="C1409">
            <v>8659</v>
          </cell>
          <cell r="D1409">
            <v>970.5</v>
          </cell>
          <cell r="E1409">
            <v>24</v>
          </cell>
          <cell r="F1409">
            <v>56410</v>
          </cell>
          <cell r="H1409">
            <v>5</v>
          </cell>
          <cell r="I1409">
            <v>0</v>
          </cell>
          <cell r="J1409">
            <v>0</v>
          </cell>
          <cell r="K1409">
            <v>136936</v>
          </cell>
          <cell r="L1409">
            <v>0</v>
          </cell>
          <cell r="M1409">
            <v>136936</v>
          </cell>
          <cell r="N1409">
            <v>0</v>
          </cell>
          <cell r="O1409" t="str">
            <v>Почта, телефон и факс</v>
          </cell>
        </row>
        <row r="1410">
          <cell r="A1410">
            <v>9</v>
          </cell>
          <cell r="B1410">
            <v>214</v>
          </cell>
          <cell r="C1410">
            <v>214</v>
          </cell>
          <cell r="D1410">
            <v>970.52</v>
          </cell>
          <cell r="E1410">
            <v>24</v>
          </cell>
          <cell r="F1410">
            <v>56418</v>
          </cell>
          <cell r="H1410">
            <v>5</v>
          </cell>
          <cell r="I1410">
            <v>0</v>
          </cell>
          <cell r="J1410">
            <v>0</v>
          </cell>
          <cell r="K1410">
            <v>7000</v>
          </cell>
          <cell r="L1410">
            <v>0</v>
          </cell>
          <cell r="M1410">
            <v>7000</v>
          </cell>
          <cell r="N1410">
            <v>0</v>
          </cell>
          <cell r="O1410" t="str">
            <v>Периодические издания, книги, газеты</v>
          </cell>
        </row>
        <row r="1411">
          <cell r="A1411">
            <v>9</v>
          </cell>
          <cell r="B1411">
            <v>214</v>
          </cell>
          <cell r="C1411">
            <v>3563</v>
          </cell>
          <cell r="D1411">
            <v>970.52</v>
          </cell>
          <cell r="E1411">
            <v>24</v>
          </cell>
          <cell r="F1411">
            <v>56418</v>
          </cell>
          <cell r="H1411">
            <v>5</v>
          </cell>
          <cell r="I1411">
            <v>0</v>
          </cell>
          <cell r="J1411">
            <v>0</v>
          </cell>
          <cell r="K1411">
            <v>5585</v>
          </cell>
          <cell r="L1411">
            <v>0</v>
          </cell>
          <cell r="M1411">
            <v>5585</v>
          </cell>
          <cell r="N1411">
            <v>0</v>
          </cell>
          <cell r="O1411" t="str">
            <v>Периодические издания, книги, газеты</v>
          </cell>
        </row>
        <row r="1412">
          <cell r="A1412">
            <v>9</v>
          </cell>
          <cell r="B1412">
            <v>214</v>
          </cell>
          <cell r="C1412">
            <v>7948</v>
          </cell>
          <cell r="D1412">
            <v>970.52</v>
          </cell>
          <cell r="E1412">
            <v>24</v>
          </cell>
          <cell r="F1412">
            <v>56418</v>
          </cell>
          <cell r="H1412">
            <v>5</v>
          </cell>
          <cell r="I1412">
            <v>0</v>
          </cell>
          <cell r="J1412">
            <v>0</v>
          </cell>
          <cell r="K1412">
            <v>990</v>
          </cell>
          <cell r="L1412">
            <v>0</v>
          </cell>
          <cell r="M1412">
            <v>990</v>
          </cell>
          <cell r="N1412">
            <v>0</v>
          </cell>
          <cell r="O1412" t="str">
            <v>Периодические издания, книги, газеты</v>
          </cell>
        </row>
        <row r="1413">
          <cell r="A1413">
            <v>9</v>
          </cell>
          <cell r="B1413">
            <v>214</v>
          </cell>
          <cell r="C1413">
            <v>8298</v>
          </cell>
          <cell r="D1413">
            <v>970.52</v>
          </cell>
          <cell r="E1413">
            <v>24</v>
          </cell>
          <cell r="F1413">
            <v>56418</v>
          </cell>
          <cell r="H1413">
            <v>5</v>
          </cell>
          <cell r="I1413">
            <v>0</v>
          </cell>
          <cell r="J1413">
            <v>0</v>
          </cell>
          <cell r="K1413">
            <v>2880</v>
          </cell>
          <cell r="L1413">
            <v>0</v>
          </cell>
          <cell r="M1413">
            <v>2880</v>
          </cell>
          <cell r="N1413">
            <v>0</v>
          </cell>
          <cell r="O1413" t="str">
            <v>Периодические издания, книги, газеты</v>
          </cell>
        </row>
        <row r="1414">
          <cell r="A1414">
            <v>9</v>
          </cell>
          <cell r="B1414">
            <v>214</v>
          </cell>
          <cell r="C1414">
            <v>8533</v>
          </cell>
          <cell r="D1414">
            <v>970.52</v>
          </cell>
          <cell r="E1414">
            <v>24</v>
          </cell>
          <cell r="F1414">
            <v>56418</v>
          </cell>
          <cell r="H1414">
            <v>5</v>
          </cell>
          <cell r="I1414">
            <v>0</v>
          </cell>
          <cell r="J1414">
            <v>0</v>
          </cell>
          <cell r="K1414">
            <v>9614</v>
          </cell>
          <cell r="L1414">
            <v>0</v>
          </cell>
          <cell r="M1414">
            <v>9614</v>
          </cell>
          <cell r="N1414">
            <v>0</v>
          </cell>
          <cell r="O1414" t="str">
            <v>Периодические издания, книги, газеты</v>
          </cell>
        </row>
        <row r="1415">
          <cell r="A1415">
            <v>9</v>
          </cell>
          <cell r="B1415">
            <v>214</v>
          </cell>
          <cell r="C1415">
            <v>214</v>
          </cell>
          <cell r="D1415">
            <v>970.56</v>
          </cell>
          <cell r="E1415">
            <v>24</v>
          </cell>
          <cell r="F1415">
            <v>56602</v>
          </cell>
          <cell r="H1415">
            <v>5</v>
          </cell>
          <cell r="I1415">
            <v>0</v>
          </cell>
          <cell r="J1415">
            <v>0</v>
          </cell>
          <cell r="K1415">
            <v>1924</v>
          </cell>
          <cell r="L1415">
            <v>0</v>
          </cell>
          <cell r="M1415">
            <v>1924</v>
          </cell>
          <cell r="N1415">
            <v>0</v>
          </cell>
          <cell r="O1415" t="str">
            <v>Износ-Банковские помещения, Здания и другие сооружения</v>
          </cell>
        </row>
        <row r="1416">
          <cell r="A1416">
            <v>9</v>
          </cell>
          <cell r="B1416">
            <v>214</v>
          </cell>
          <cell r="C1416">
            <v>3563</v>
          </cell>
          <cell r="D1416">
            <v>970.56</v>
          </cell>
          <cell r="E1416">
            <v>24</v>
          </cell>
          <cell r="F1416">
            <v>56602</v>
          </cell>
          <cell r="H1416">
            <v>5</v>
          </cell>
          <cell r="I1416">
            <v>0</v>
          </cell>
          <cell r="J1416">
            <v>0</v>
          </cell>
          <cell r="K1416">
            <v>4250</v>
          </cell>
          <cell r="L1416">
            <v>0</v>
          </cell>
          <cell r="M1416">
            <v>4250</v>
          </cell>
          <cell r="N1416">
            <v>0</v>
          </cell>
          <cell r="O1416" t="str">
            <v>Износ-Банковские помещения, Здания и другие сооружения</v>
          </cell>
        </row>
        <row r="1417">
          <cell r="A1417">
            <v>9</v>
          </cell>
          <cell r="B1417">
            <v>214</v>
          </cell>
          <cell r="C1417">
            <v>5996</v>
          </cell>
          <cell r="D1417">
            <v>970.56</v>
          </cell>
          <cell r="E1417">
            <v>24</v>
          </cell>
          <cell r="F1417">
            <v>56602</v>
          </cell>
          <cell r="H1417">
            <v>5</v>
          </cell>
          <cell r="I1417">
            <v>0</v>
          </cell>
          <cell r="J1417">
            <v>0</v>
          </cell>
          <cell r="K1417">
            <v>159</v>
          </cell>
          <cell r="L1417">
            <v>0</v>
          </cell>
          <cell r="M1417">
            <v>159</v>
          </cell>
          <cell r="N1417">
            <v>0</v>
          </cell>
          <cell r="O1417" t="str">
            <v>Износ-Банковские помещения, Здания и другие сооружения</v>
          </cell>
        </row>
        <row r="1418">
          <cell r="A1418">
            <v>9</v>
          </cell>
          <cell r="B1418">
            <v>214</v>
          </cell>
          <cell r="C1418">
            <v>7783</v>
          </cell>
          <cell r="D1418">
            <v>970.56</v>
          </cell>
          <cell r="E1418">
            <v>24</v>
          </cell>
          <cell r="F1418">
            <v>56602</v>
          </cell>
          <cell r="H1418">
            <v>5</v>
          </cell>
          <cell r="I1418">
            <v>0</v>
          </cell>
          <cell r="J1418">
            <v>0</v>
          </cell>
          <cell r="K1418">
            <v>11316</v>
          </cell>
          <cell r="L1418">
            <v>0</v>
          </cell>
          <cell r="M1418">
            <v>11316</v>
          </cell>
          <cell r="N1418">
            <v>0</v>
          </cell>
          <cell r="O1418" t="str">
            <v>Износ-Банковские помещения, Здания и другие сооружения</v>
          </cell>
        </row>
        <row r="1419">
          <cell r="A1419">
            <v>9</v>
          </cell>
          <cell r="B1419">
            <v>214</v>
          </cell>
          <cell r="C1419">
            <v>7845</v>
          </cell>
          <cell r="D1419">
            <v>970.56</v>
          </cell>
          <cell r="E1419">
            <v>24</v>
          </cell>
          <cell r="F1419">
            <v>56602</v>
          </cell>
          <cell r="H1419">
            <v>5</v>
          </cell>
          <cell r="I1419">
            <v>0</v>
          </cell>
          <cell r="J1419">
            <v>0</v>
          </cell>
          <cell r="K1419">
            <v>48517</v>
          </cell>
          <cell r="L1419">
            <v>0</v>
          </cell>
          <cell r="M1419">
            <v>48517</v>
          </cell>
          <cell r="N1419">
            <v>0</v>
          </cell>
          <cell r="O1419" t="str">
            <v>Износ-Банковские помещения, Здания и другие сооружения</v>
          </cell>
        </row>
        <row r="1420">
          <cell r="A1420">
            <v>9</v>
          </cell>
          <cell r="B1420">
            <v>214</v>
          </cell>
          <cell r="C1420">
            <v>7948</v>
          </cell>
          <cell r="D1420">
            <v>970.56</v>
          </cell>
          <cell r="E1420">
            <v>24</v>
          </cell>
          <cell r="F1420">
            <v>56602</v>
          </cell>
          <cell r="H1420">
            <v>5</v>
          </cell>
          <cell r="I1420">
            <v>0</v>
          </cell>
          <cell r="J1420">
            <v>0</v>
          </cell>
          <cell r="K1420">
            <v>1663</v>
          </cell>
          <cell r="L1420">
            <v>0</v>
          </cell>
          <cell r="M1420">
            <v>1663</v>
          </cell>
          <cell r="N1420">
            <v>0</v>
          </cell>
          <cell r="O1420" t="str">
            <v>Износ-Банковские помещения, Здания и другие сооружения</v>
          </cell>
        </row>
        <row r="1421">
          <cell r="A1421">
            <v>9</v>
          </cell>
          <cell r="B1421">
            <v>214</v>
          </cell>
          <cell r="C1421">
            <v>8104</v>
          </cell>
          <cell r="D1421">
            <v>970.56</v>
          </cell>
          <cell r="E1421">
            <v>24</v>
          </cell>
          <cell r="F1421">
            <v>56602</v>
          </cell>
          <cell r="H1421">
            <v>5</v>
          </cell>
          <cell r="I1421">
            <v>0</v>
          </cell>
          <cell r="J1421">
            <v>0</v>
          </cell>
          <cell r="K1421">
            <v>1964.35</v>
          </cell>
          <cell r="L1421">
            <v>0</v>
          </cell>
          <cell r="M1421">
            <v>1964.35</v>
          </cell>
          <cell r="N1421">
            <v>0</v>
          </cell>
          <cell r="O1421" t="str">
            <v>Износ-Банковские помещения, Здания и другие сооружения</v>
          </cell>
        </row>
        <row r="1422">
          <cell r="A1422">
            <v>9</v>
          </cell>
          <cell r="B1422">
            <v>214</v>
          </cell>
          <cell r="C1422">
            <v>8137</v>
          </cell>
          <cell r="D1422">
            <v>970.56</v>
          </cell>
          <cell r="E1422">
            <v>24</v>
          </cell>
          <cell r="F1422">
            <v>56602</v>
          </cell>
          <cell r="H1422">
            <v>5</v>
          </cell>
          <cell r="I1422">
            <v>0</v>
          </cell>
          <cell r="J1422">
            <v>0</v>
          </cell>
          <cell r="K1422">
            <v>20979</v>
          </cell>
          <cell r="L1422">
            <v>0</v>
          </cell>
          <cell r="M1422">
            <v>20979</v>
          </cell>
          <cell r="N1422">
            <v>0</v>
          </cell>
          <cell r="O1422" t="str">
            <v>Износ-Банковские помещения, Здания и другие сооружения</v>
          </cell>
        </row>
        <row r="1423">
          <cell r="A1423">
            <v>9</v>
          </cell>
          <cell r="B1423">
            <v>214</v>
          </cell>
          <cell r="C1423">
            <v>8298</v>
          </cell>
          <cell r="D1423">
            <v>970.56</v>
          </cell>
          <cell r="E1423">
            <v>24</v>
          </cell>
          <cell r="F1423">
            <v>56602</v>
          </cell>
          <cell r="H1423">
            <v>5</v>
          </cell>
          <cell r="I1423">
            <v>0</v>
          </cell>
          <cell r="J1423">
            <v>0</v>
          </cell>
          <cell r="K1423">
            <v>237624.36</v>
          </cell>
          <cell r="L1423">
            <v>0</v>
          </cell>
          <cell r="M1423">
            <v>237624.36</v>
          </cell>
          <cell r="N1423">
            <v>0</v>
          </cell>
          <cell r="O1423" t="str">
            <v>Износ-Банковские помещения, Здания и другие сооружения</v>
          </cell>
        </row>
        <row r="1424">
          <cell r="A1424">
            <v>9</v>
          </cell>
          <cell r="B1424">
            <v>214</v>
          </cell>
          <cell r="C1424">
            <v>8659</v>
          </cell>
          <cell r="D1424">
            <v>970.56</v>
          </cell>
          <cell r="E1424">
            <v>24</v>
          </cell>
          <cell r="F1424">
            <v>56602</v>
          </cell>
          <cell r="H1424">
            <v>5</v>
          </cell>
          <cell r="I1424">
            <v>0</v>
          </cell>
          <cell r="J1424">
            <v>0</v>
          </cell>
          <cell r="K1424">
            <v>10473</v>
          </cell>
          <cell r="L1424">
            <v>0</v>
          </cell>
          <cell r="M1424">
            <v>10473</v>
          </cell>
          <cell r="N1424">
            <v>0</v>
          </cell>
          <cell r="O1424" t="str">
            <v>Износ-Банковские помещения, Здания и другие сооружения</v>
          </cell>
        </row>
        <row r="1425">
          <cell r="A1425">
            <v>9</v>
          </cell>
          <cell r="B1425">
            <v>214</v>
          </cell>
          <cell r="C1425">
            <v>214</v>
          </cell>
          <cell r="D1425">
            <v>970.57</v>
          </cell>
          <cell r="E1425">
            <v>24</v>
          </cell>
          <cell r="F1425">
            <v>56610</v>
          </cell>
          <cell r="H1425">
            <v>5</v>
          </cell>
          <cell r="I1425">
            <v>0</v>
          </cell>
          <cell r="J1425">
            <v>0</v>
          </cell>
          <cell r="K1425">
            <v>15817</v>
          </cell>
          <cell r="L1425">
            <v>0</v>
          </cell>
          <cell r="M1425">
            <v>15817</v>
          </cell>
          <cell r="N1425">
            <v>0</v>
          </cell>
          <cell r="O1425" t="str">
            <v>Износ-Транспортное оборудование</v>
          </cell>
        </row>
        <row r="1426">
          <cell r="A1426">
            <v>9</v>
          </cell>
          <cell r="B1426">
            <v>214</v>
          </cell>
          <cell r="C1426">
            <v>3563</v>
          </cell>
          <cell r="D1426">
            <v>970.57</v>
          </cell>
          <cell r="E1426">
            <v>24</v>
          </cell>
          <cell r="F1426">
            <v>56610</v>
          </cell>
          <cell r="H1426">
            <v>5</v>
          </cell>
          <cell r="I1426">
            <v>0</v>
          </cell>
          <cell r="J1426">
            <v>0</v>
          </cell>
          <cell r="K1426">
            <v>39415</v>
          </cell>
          <cell r="L1426">
            <v>0</v>
          </cell>
          <cell r="M1426">
            <v>39415</v>
          </cell>
          <cell r="N1426">
            <v>0</v>
          </cell>
          <cell r="O1426" t="str">
            <v>Износ-Транспортное оборудование</v>
          </cell>
        </row>
        <row r="1427">
          <cell r="A1427">
            <v>9</v>
          </cell>
          <cell r="B1427">
            <v>214</v>
          </cell>
          <cell r="C1427">
            <v>5996</v>
          </cell>
          <cell r="D1427">
            <v>970.57</v>
          </cell>
          <cell r="E1427">
            <v>24</v>
          </cell>
          <cell r="F1427">
            <v>56610</v>
          </cell>
          <cell r="H1427">
            <v>5</v>
          </cell>
          <cell r="I1427">
            <v>0</v>
          </cell>
          <cell r="J1427">
            <v>0</v>
          </cell>
          <cell r="K1427">
            <v>52366</v>
          </cell>
          <cell r="L1427">
            <v>0</v>
          </cell>
          <cell r="M1427">
            <v>52366</v>
          </cell>
          <cell r="N1427">
            <v>0</v>
          </cell>
          <cell r="O1427" t="str">
            <v>Износ-Транспортное оборудование</v>
          </cell>
        </row>
        <row r="1428">
          <cell r="A1428">
            <v>9</v>
          </cell>
          <cell r="B1428">
            <v>214</v>
          </cell>
          <cell r="C1428">
            <v>7783</v>
          </cell>
          <cell r="D1428">
            <v>970.57</v>
          </cell>
          <cell r="E1428">
            <v>24</v>
          </cell>
          <cell r="F1428">
            <v>56610</v>
          </cell>
          <cell r="H1428">
            <v>5</v>
          </cell>
          <cell r="I1428">
            <v>0</v>
          </cell>
          <cell r="J1428">
            <v>0</v>
          </cell>
          <cell r="K1428">
            <v>42901.919999999998</v>
          </cell>
          <cell r="L1428">
            <v>0</v>
          </cell>
          <cell r="M1428">
            <v>42901.919999999998</v>
          </cell>
          <cell r="N1428">
            <v>0</v>
          </cell>
          <cell r="O1428" t="str">
            <v>Износ-Транспортное оборудование</v>
          </cell>
        </row>
        <row r="1429">
          <cell r="A1429">
            <v>9</v>
          </cell>
          <cell r="B1429">
            <v>214</v>
          </cell>
          <cell r="C1429">
            <v>7948</v>
          </cell>
          <cell r="D1429">
            <v>970.57</v>
          </cell>
          <cell r="E1429">
            <v>24</v>
          </cell>
          <cell r="F1429">
            <v>56610</v>
          </cell>
          <cell r="H1429">
            <v>5</v>
          </cell>
          <cell r="I1429">
            <v>0</v>
          </cell>
          <cell r="J1429">
            <v>0</v>
          </cell>
          <cell r="K1429">
            <v>64531</v>
          </cell>
          <cell r="L1429">
            <v>0</v>
          </cell>
          <cell r="M1429">
            <v>64531</v>
          </cell>
          <cell r="N1429">
            <v>0</v>
          </cell>
          <cell r="O1429" t="str">
            <v>Износ-Транспортное оборудование</v>
          </cell>
        </row>
        <row r="1430">
          <cell r="A1430">
            <v>9</v>
          </cell>
          <cell r="B1430">
            <v>214</v>
          </cell>
          <cell r="C1430">
            <v>8104</v>
          </cell>
          <cell r="D1430">
            <v>970.57</v>
          </cell>
          <cell r="E1430">
            <v>24</v>
          </cell>
          <cell r="F1430">
            <v>56610</v>
          </cell>
          <cell r="H1430">
            <v>5</v>
          </cell>
          <cell r="I1430">
            <v>0</v>
          </cell>
          <cell r="J1430">
            <v>0</v>
          </cell>
          <cell r="K1430">
            <v>21559.15</v>
          </cell>
          <cell r="L1430">
            <v>0</v>
          </cell>
          <cell r="M1430">
            <v>21559.15</v>
          </cell>
          <cell r="N1430">
            <v>0</v>
          </cell>
          <cell r="O1430" t="str">
            <v>Износ-Транспортное оборудование</v>
          </cell>
        </row>
        <row r="1431">
          <cell r="A1431">
            <v>9</v>
          </cell>
          <cell r="B1431">
            <v>214</v>
          </cell>
          <cell r="C1431">
            <v>8298</v>
          </cell>
          <cell r="D1431">
            <v>970.57</v>
          </cell>
          <cell r="E1431">
            <v>24</v>
          </cell>
          <cell r="F1431">
            <v>56610</v>
          </cell>
          <cell r="H1431">
            <v>5</v>
          </cell>
          <cell r="I1431">
            <v>0</v>
          </cell>
          <cell r="J1431">
            <v>0</v>
          </cell>
          <cell r="K1431">
            <v>27834</v>
          </cell>
          <cell r="L1431">
            <v>0</v>
          </cell>
          <cell r="M1431">
            <v>27834</v>
          </cell>
          <cell r="N1431">
            <v>0</v>
          </cell>
          <cell r="O1431" t="str">
            <v>Износ-Транспортное оборудование</v>
          </cell>
        </row>
        <row r="1432">
          <cell r="A1432">
            <v>9</v>
          </cell>
          <cell r="B1432">
            <v>214</v>
          </cell>
          <cell r="C1432">
            <v>8659</v>
          </cell>
          <cell r="D1432">
            <v>970.57</v>
          </cell>
          <cell r="E1432">
            <v>24</v>
          </cell>
          <cell r="F1432">
            <v>56610</v>
          </cell>
          <cell r="H1432">
            <v>5</v>
          </cell>
          <cell r="I1432">
            <v>0</v>
          </cell>
          <cell r="J1432">
            <v>0</v>
          </cell>
          <cell r="K1432">
            <v>25237</v>
          </cell>
          <cell r="L1432">
            <v>0</v>
          </cell>
          <cell r="M1432">
            <v>25237</v>
          </cell>
          <cell r="N1432">
            <v>0</v>
          </cell>
          <cell r="O1432" t="str">
            <v>Износ-Транспортное оборудование</v>
          </cell>
        </row>
        <row r="1433">
          <cell r="A1433">
            <v>9</v>
          </cell>
          <cell r="B1433">
            <v>214</v>
          </cell>
          <cell r="C1433">
            <v>214</v>
          </cell>
          <cell r="D1433">
            <v>970.58</v>
          </cell>
          <cell r="E1433">
            <v>24</v>
          </cell>
          <cell r="F1433">
            <v>56614</v>
          </cell>
          <cell r="H1433">
            <v>5</v>
          </cell>
          <cell r="I1433">
            <v>0</v>
          </cell>
          <cell r="J1433">
            <v>0</v>
          </cell>
          <cell r="K1433">
            <v>136215</v>
          </cell>
          <cell r="L1433">
            <v>0</v>
          </cell>
          <cell r="M1433">
            <v>136215</v>
          </cell>
          <cell r="N1433">
            <v>0</v>
          </cell>
          <cell r="O1433" t="str">
            <v>Износ-Мебель, приспособления и оборудование</v>
          </cell>
        </row>
        <row r="1434">
          <cell r="A1434">
            <v>9</v>
          </cell>
          <cell r="B1434">
            <v>214</v>
          </cell>
          <cell r="C1434">
            <v>3563</v>
          </cell>
          <cell r="D1434">
            <v>970.58</v>
          </cell>
          <cell r="E1434">
            <v>24</v>
          </cell>
          <cell r="F1434">
            <v>56614</v>
          </cell>
          <cell r="H1434">
            <v>5</v>
          </cell>
          <cell r="I1434">
            <v>0</v>
          </cell>
          <cell r="J1434">
            <v>0</v>
          </cell>
          <cell r="K1434">
            <v>119971</v>
          </cell>
          <cell r="L1434">
            <v>0</v>
          </cell>
          <cell r="M1434">
            <v>119971</v>
          </cell>
          <cell r="N1434">
            <v>0</v>
          </cell>
          <cell r="O1434" t="str">
            <v>Износ-Мебель, приспособления и оборудование</v>
          </cell>
        </row>
        <row r="1435">
          <cell r="A1435">
            <v>9</v>
          </cell>
          <cell r="B1435">
            <v>214</v>
          </cell>
          <cell r="C1435">
            <v>5996</v>
          </cell>
          <cell r="D1435">
            <v>970.58</v>
          </cell>
          <cell r="E1435">
            <v>24</v>
          </cell>
          <cell r="F1435">
            <v>56614</v>
          </cell>
          <cell r="H1435">
            <v>5</v>
          </cell>
          <cell r="I1435">
            <v>0</v>
          </cell>
          <cell r="J1435">
            <v>0</v>
          </cell>
          <cell r="K1435">
            <v>328222</v>
          </cell>
          <cell r="L1435">
            <v>0</v>
          </cell>
          <cell r="M1435">
            <v>328222</v>
          </cell>
          <cell r="N1435">
            <v>0</v>
          </cell>
          <cell r="O1435" t="str">
            <v>Износ-Мебель, приспособления и оборудование</v>
          </cell>
        </row>
        <row r="1436">
          <cell r="A1436">
            <v>9</v>
          </cell>
          <cell r="B1436">
            <v>214</v>
          </cell>
          <cell r="C1436">
            <v>7783</v>
          </cell>
          <cell r="D1436">
            <v>970.58</v>
          </cell>
          <cell r="E1436">
            <v>24</v>
          </cell>
          <cell r="F1436">
            <v>56614</v>
          </cell>
          <cell r="H1436">
            <v>5</v>
          </cell>
          <cell r="I1436">
            <v>0</v>
          </cell>
          <cell r="J1436">
            <v>0</v>
          </cell>
          <cell r="K1436">
            <v>252850</v>
          </cell>
          <cell r="L1436">
            <v>0</v>
          </cell>
          <cell r="M1436">
            <v>252850</v>
          </cell>
          <cell r="N1436">
            <v>0</v>
          </cell>
          <cell r="O1436" t="str">
            <v>Износ-Мебель, приспособления и оборудование</v>
          </cell>
        </row>
        <row r="1437">
          <cell r="A1437">
            <v>9</v>
          </cell>
          <cell r="B1437">
            <v>214</v>
          </cell>
          <cell r="C1437">
            <v>7845</v>
          </cell>
          <cell r="D1437">
            <v>970.58</v>
          </cell>
          <cell r="E1437">
            <v>24</v>
          </cell>
          <cell r="F1437">
            <v>56614</v>
          </cell>
          <cell r="H1437">
            <v>5</v>
          </cell>
          <cell r="I1437">
            <v>0</v>
          </cell>
          <cell r="J1437">
            <v>0</v>
          </cell>
          <cell r="K1437">
            <v>276617</v>
          </cell>
          <cell r="L1437">
            <v>0</v>
          </cell>
          <cell r="M1437">
            <v>276617</v>
          </cell>
          <cell r="N1437">
            <v>0</v>
          </cell>
          <cell r="O1437" t="str">
            <v>Износ-Мебель, приспособления и оборудование</v>
          </cell>
        </row>
        <row r="1438">
          <cell r="A1438">
            <v>9</v>
          </cell>
          <cell r="B1438">
            <v>214</v>
          </cell>
          <cell r="C1438">
            <v>7948</v>
          </cell>
          <cell r="D1438">
            <v>970.58</v>
          </cell>
          <cell r="E1438">
            <v>24</v>
          </cell>
          <cell r="F1438">
            <v>56614</v>
          </cell>
          <cell r="H1438">
            <v>5</v>
          </cell>
          <cell r="I1438">
            <v>0</v>
          </cell>
          <cell r="J1438">
            <v>0</v>
          </cell>
          <cell r="K1438">
            <v>176628</v>
          </cell>
          <cell r="L1438">
            <v>0</v>
          </cell>
          <cell r="M1438">
            <v>176628</v>
          </cell>
          <cell r="N1438">
            <v>0</v>
          </cell>
          <cell r="O1438" t="str">
            <v>Износ-Мебель, приспособления и оборудование</v>
          </cell>
        </row>
        <row r="1439">
          <cell r="A1439">
            <v>9</v>
          </cell>
          <cell r="B1439">
            <v>214</v>
          </cell>
          <cell r="C1439">
            <v>8002</v>
          </cell>
          <cell r="D1439">
            <v>970.58</v>
          </cell>
          <cell r="E1439">
            <v>24</v>
          </cell>
          <cell r="F1439">
            <v>56614</v>
          </cell>
          <cell r="H1439">
            <v>5</v>
          </cell>
          <cell r="I1439">
            <v>0</v>
          </cell>
          <cell r="J1439">
            <v>0</v>
          </cell>
          <cell r="K1439">
            <v>98600</v>
          </cell>
          <cell r="L1439">
            <v>0</v>
          </cell>
          <cell r="M1439">
            <v>98600</v>
          </cell>
          <cell r="N1439">
            <v>0</v>
          </cell>
          <cell r="O1439" t="str">
            <v>Износ-Мебель, приспособления и оборудование</v>
          </cell>
        </row>
        <row r="1440">
          <cell r="A1440">
            <v>9</v>
          </cell>
          <cell r="B1440">
            <v>214</v>
          </cell>
          <cell r="C1440">
            <v>8104</v>
          </cell>
          <cell r="D1440">
            <v>970.58</v>
          </cell>
          <cell r="E1440">
            <v>24</v>
          </cell>
          <cell r="F1440">
            <v>56614</v>
          </cell>
          <cell r="H1440">
            <v>5</v>
          </cell>
          <cell r="I1440">
            <v>0</v>
          </cell>
          <cell r="J1440">
            <v>0</v>
          </cell>
          <cell r="K1440">
            <v>143324</v>
          </cell>
          <cell r="L1440">
            <v>0</v>
          </cell>
          <cell r="M1440">
            <v>143324</v>
          </cell>
          <cell r="N1440">
            <v>0</v>
          </cell>
          <cell r="O1440" t="str">
            <v>Износ-Мебель, приспособления и оборудование</v>
          </cell>
        </row>
        <row r="1441">
          <cell r="A1441">
            <v>9</v>
          </cell>
          <cell r="B1441">
            <v>214</v>
          </cell>
          <cell r="C1441">
            <v>8137</v>
          </cell>
          <cell r="D1441">
            <v>970.58</v>
          </cell>
          <cell r="E1441">
            <v>24</v>
          </cell>
          <cell r="F1441">
            <v>56614</v>
          </cell>
          <cell r="H1441">
            <v>5</v>
          </cell>
          <cell r="I1441">
            <v>0</v>
          </cell>
          <cell r="J1441">
            <v>0</v>
          </cell>
          <cell r="K1441">
            <v>202734</v>
          </cell>
          <cell r="L1441">
            <v>0</v>
          </cell>
          <cell r="M1441">
            <v>202734</v>
          </cell>
          <cell r="N1441">
            <v>0</v>
          </cell>
          <cell r="O1441" t="str">
            <v>Износ-Мебель, приспособления и оборудование</v>
          </cell>
        </row>
        <row r="1442">
          <cell r="A1442">
            <v>9</v>
          </cell>
          <cell r="B1442">
            <v>214</v>
          </cell>
          <cell r="C1442">
            <v>8298</v>
          </cell>
          <cell r="D1442">
            <v>970.58</v>
          </cell>
          <cell r="E1442">
            <v>24</v>
          </cell>
          <cell r="F1442">
            <v>56614</v>
          </cell>
          <cell r="H1442">
            <v>5</v>
          </cell>
          <cell r="I1442">
            <v>0</v>
          </cell>
          <cell r="J1442">
            <v>0</v>
          </cell>
          <cell r="K1442">
            <v>229214</v>
          </cell>
          <cell r="L1442">
            <v>0</v>
          </cell>
          <cell r="M1442">
            <v>229214</v>
          </cell>
          <cell r="N1442">
            <v>0</v>
          </cell>
          <cell r="O1442" t="str">
            <v>Износ-Мебель, приспособления и оборудование</v>
          </cell>
        </row>
        <row r="1443">
          <cell r="A1443">
            <v>9</v>
          </cell>
          <cell r="B1443">
            <v>214</v>
          </cell>
          <cell r="C1443">
            <v>8533</v>
          </cell>
          <cell r="D1443">
            <v>970.58</v>
          </cell>
          <cell r="E1443">
            <v>24</v>
          </cell>
          <cell r="F1443">
            <v>56614</v>
          </cell>
          <cell r="H1443">
            <v>5</v>
          </cell>
          <cell r="I1443">
            <v>0</v>
          </cell>
          <cell r="J1443">
            <v>0</v>
          </cell>
          <cell r="K1443">
            <v>159032.25</v>
          </cell>
          <cell r="L1443">
            <v>0</v>
          </cell>
          <cell r="M1443">
            <v>159032.25</v>
          </cell>
          <cell r="N1443">
            <v>0</v>
          </cell>
          <cell r="O1443" t="str">
            <v>Износ-Мебель, приспособления и оборудование</v>
          </cell>
        </row>
        <row r="1444">
          <cell r="A1444">
            <v>9</v>
          </cell>
          <cell r="B1444">
            <v>214</v>
          </cell>
          <cell r="C1444">
            <v>8659</v>
          </cell>
          <cell r="D1444">
            <v>970.58</v>
          </cell>
          <cell r="E1444">
            <v>24</v>
          </cell>
          <cell r="F1444">
            <v>56614</v>
          </cell>
          <cell r="H1444">
            <v>5</v>
          </cell>
          <cell r="I1444">
            <v>0</v>
          </cell>
          <cell r="J1444">
            <v>0</v>
          </cell>
          <cell r="K1444">
            <v>172849</v>
          </cell>
          <cell r="L1444">
            <v>0</v>
          </cell>
          <cell r="M1444">
            <v>172849</v>
          </cell>
          <cell r="N1444">
            <v>0</v>
          </cell>
          <cell r="O1444" t="str">
            <v>Износ-Мебель, приспособления и оборудование</v>
          </cell>
        </row>
        <row r="1445">
          <cell r="A1445">
            <v>9</v>
          </cell>
          <cell r="B1445">
            <v>214</v>
          </cell>
          <cell r="C1445">
            <v>8137</v>
          </cell>
          <cell r="D1445">
            <v>970.59</v>
          </cell>
          <cell r="E1445">
            <v>24</v>
          </cell>
          <cell r="F1445">
            <v>56618</v>
          </cell>
          <cell r="H1445">
            <v>5</v>
          </cell>
          <cell r="I1445">
            <v>0</v>
          </cell>
          <cell r="J1445">
            <v>0</v>
          </cell>
          <cell r="K1445">
            <v>1098</v>
          </cell>
          <cell r="L1445">
            <v>0</v>
          </cell>
          <cell r="M1445">
            <v>1098</v>
          </cell>
          <cell r="N1445">
            <v>0</v>
          </cell>
          <cell r="O1445" t="str">
            <v>Износ-Нематериальные активы</v>
          </cell>
        </row>
        <row r="1446">
          <cell r="A1446">
            <v>9</v>
          </cell>
          <cell r="B1446">
            <v>214</v>
          </cell>
          <cell r="C1446">
            <v>3563</v>
          </cell>
          <cell r="D1446">
            <v>970.64</v>
          </cell>
          <cell r="E1446">
            <v>24</v>
          </cell>
          <cell r="F1446">
            <v>56710</v>
          </cell>
          <cell r="H1446">
            <v>5</v>
          </cell>
          <cell r="I1446">
            <v>0</v>
          </cell>
          <cell r="J1446">
            <v>0</v>
          </cell>
          <cell r="K1446">
            <v>5185</v>
          </cell>
          <cell r="L1446">
            <v>0</v>
          </cell>
          <cell r="M1446">
            <v>5185</v>
          </cell>
          <cell r="N1446">
            <v>0</v>
          </cell>
          <cell r="O1446" t="str">
            <v>Страхование</v>
          </cell>
        </row>
        <row r="1447">
          <cell r="A1447">
            <v>9</v>
          </cell>
          <cell r="B1447">
            <v>214</v>
          </cell>
          <cell r="C1447">
            <v>214</v>
          </cell>
          <cell r="D1447">
            <v>970.65</v>
          </cell>
          <cell r="E1447">
            <v>24</v>
          </cell>
          <cell r="F1447">
            <v>56714</v>
          </cell>
          <cell r="H1447">
            <v>5</v>
          </cell>
          <cell r="I1447">
            <v>0</v>
          </cell>
          <cell r="J1447">
            <v>0</v>
          </cell>
          <cell r="K1447">
            <v>244447</v>
          </cell>
          <cell r="L1447">
            <v>0</v>
          </cell>
          <cell r="M1447">
            <v>244447</v>
          </cell>
          <cell r="N1447">
            <v>0</v>
          </cell>
          <cell r="O1447" t="str">
            <v>Soliq va litsenziyalar</v>
          </cell>
        </row>
        <row r="1448">
          <cell r="A1448">
            <v>9</v>
          </cell>
          <cell r="B1448">
            <v>214</v>
          </cell>
          <cell r="C1448">
            <v>3563</v>
          </cell>
          <cell r="D1448">
            <v>970.65</v>
          </cell>
          <cell r="E1448">
            <v>24</v>
          </cell>
          <cell r="F1448">
            <v>56714</v>
          </cell>
          <cell r="H1448">
            <v>5</v>
          </cell>
          <cell r="I1448">
            <v>0</v>
          </cell>
          <cell r="J1448">
            <v>0</v>
          </cell>
          <cell r="K1448">
            <v>310896</v>
          </cell>
          <cell r="L1448">
            <v>0</v>
          </cell>
          <cell r="M1448">
            <v>310896</v>
          </cell>
          <cell r="N1448">
            <v>0</v>
          </cell>
          <cell r="O1448" t="str">
            <v>Soliq va litsenziyalar</v>
          </cell>
        </row>
        <row r="1449">
          <cell r="A1449">
            <v>9</v>
          </cell>
          <cell r="B1449">
            <v>214</v>
          </cell>
          <cell r="C1449">
            <v>5996</v>
          </cell>
          <cell r="D1449">
            <v>970.65</v>
          </cell>
          <cell r="E1449">
            <v>24</v>
          </cell>
          <cell r="F1449">
            <v>56714</v>
          </cell>
          <cell r="H1449">
            <v>5</v>
          </cell>
          <cell r="I1449">
            <v>0</v>
          </cell>
          <cell r="J1449">
            <v>0</v>
          </cell>
          <cell r="K1449">
            <v>315631.21000000002</v>
          </cell>
          <cell r="L1449">
            <v>0</v>
          </cell>
          <cell r="M1449">
            <v>315631.21000000002</v>
          </cell>
          <cell r="N1449">
            <v>0</v>
          </cell>
          <cell r="O1449" t="str">
            <v>Soliq va litsenziyalar</v>
          </cell>
        </row>
        <row r="1450">
          <cell r="A1450">
            <v>9</v>
          </cell>
          <cell r="B1450">
            <v>214</v>
          </cell>
          <cell r="C1450">
            <v>7783</v>
          </cell>
          <cell r="D1450">
            <v>970.65</v>
          </cell>
          <cell r="E1450">
            <v>24</v>
          </cell>
          <cell r="F1450">
            <v>56714</v>
          </cell>
          <cell r="H1450">
            <v>5</v>
          </cell>
          <cell r="I1450">
            <v>0</v>
          </cell>
          <cell r="J1450">
            <v>0</v>
          </cell>
          <cell r="K1450">
            <v>258031.54</v>
          </cell>
          <cell r="L1450">
            <v>0</v>
          </cell>
          <cell r="M1450">
            <v>258031.54</v>
          </cell>
          <cell r="N1450">
            <v>0</v>
          </cell>
          <cell r="O1450" t="str">
            <v>Soliq va litsenziyalar</v>
          </cell>
        </row>
        <row r="1451">
          <cell r="A1451">
            <v>9</v>
          </cell>
          <cell r="B1451">
            <v>214</v>
          </cell>
          <cell r="C1451">
            <v>7845</v>
          </cell>
          <cell r="D1451">
            <v>970.65</v>
          </cell>
          <cell r="E1451">
            <v>24</v>
          </cell>
          <cell r="F1451">
            <v>56714</v>
          </cell>
          <cell r="H1451">
            <v>5</v>
          </cell>
          <cell r="I1451">
            <v>0</v>
          </cell>
          <cell r="J1451">
            <v>0</v>
          </cell>
          <cell r="K1451">
            <v>314609.19</v>
          </cell>
          <cell r="L1451">
            <v>0</v>
          </cell>
          <cell r="M1451">
            <v>314609.19</v>
          </cell>
          <cell r="N1451">
            <v>0</v>
          </cell>
          <cell r="O1451" t="str">
            <v>Soliq va litsenziyalar</v>
          </cell>
        </row>
        <row r="1452">
          <cell r="A1452">
            <v>9</v>
          </cell>
          <cell r="B1452">
            <v>214</v>
          </cell>
          <cell r="C1452">
            <v>7948</v>
          </cell>
          <cell r="D1452">
            <v>970.65</v>
          </cell>
          <cell r="E1452">
            <v>24</v>
          </cell>
          <cell r="F1452">
            <v>56714</v>
          </cell>
          <cell r="H1452">
            <v>5</v>
          </cell>
          <cell r="I1452">
            <v>0</v>
          </cell>
          <cell r="J1452">
            <v>0</v>
          </cell>
          <cell r="K1452">
            <v>220373.2</v>
          </cell>
          <cell r="L1452">
            <v>0</v>
          </cell>
          <cell r="M1452">
            <v>220373.2</v>
          </cell>
          <cell r="N1452">
            <v>0</v>
          </cell>
          <cell r="O1452" t="str">
            <v>Soliq va litsenziyalar</v>
          </cell>
        </row>
        <row r="1453">
          <cell r="A1453">
            <v>9</v>
          </cell>
          <cell r="B1453">
            <v>214</v>
          </cell>
          <cell r="C1453">
            <v>8002</v>
          </cell>
          <cell r="D1453">
            <v>970.65</v>
          </cell>
          <cell r="E1453">
            <v>24</v>
          </cell>
          <cell r="F1453">
            <v>56714</v>
          </cell>
          <cell r="H1453">
            <v>5</v>
          </cell>
          <cell r="I1453">
            <v>0</v>
          </cell>
          <cell r="J1453">
            <v>0</v>
          </cell>
          <cell r="K1453">
            <v>175704</v>
          </cell>
          <cell r="L1453">
            <v>0</v>
          </cell>
          <cell r="M1453">
            <v>175704</v>
          </cell>
          <cell r="N1453">
            <v>0</v>
          </cell>
          <cell r="O1453" t="str">
            <v>Soliq va litsenziyalar</v>
          </cell>
        </row>
        <row r="1454">
          <cell r="A1454">
            <v>9</v>
          </cell>
          <cell r="B1454">
            <v>214</v>
          </cell>
          <cell r="C1454">
            <v>8104</v>
          </cell>
          <cell r="D1454">
            <v>970.65</v>
          </cell>
          <cell r="E1454">
            <v>24</v>
          </cell>
          <cell r="F1454">
            <v>56714</v>
          </cell>
          <cell r="H1454">
            <v>5</v>
          </cell>
          <cell r="I1454">
            <v>0</v>
          </cell>
          <cell r="J1454">
            <v>0</v>
          </cell>
          <cell r="K1454">
            <v>177597.15</v>
          </cell>
          <cell r="L1454">
            <v>0</v>
          </cell>
          <cell r="M1454">
            <v>177597.15</v>
          </cell>
          <cell r="N1454">
            <v>0</v>
          </cell>
          <cell r="O1454" t="str">
            <v>Soliq va litsenziyalar</v>
          </cell>
        </row>
        <row r="1455">
          <cell r="A1455">
            <v>9</v>
          </cell>
          <cell r="B1455">
            <v>214</v>
          </cell>
          <cell r="C1455">
            <v>8137</v>
          </cell>
          <cell r="D1455">
            <v>970.65</v>
          </cell>
          <cell r="E1455">
            <v>24</v>
          </cell>
          <cell r="F1455">
            <v>56714</v>
          </cell>
          <cell r="H1455">
            <v>5</v>
          </cell>
          <cell r="I1455">
            <v>0</v>
          </cell>
          <cell r="J1455">
            <v>0</v>
          </cell>
          <cell r="K1455">
            <v>211206</v>
          </cell>
          <cell r="L1455">
            <v>0</v>
          </cell>
          <cell r="M1455">
            <v>211206</v>
          </cell>
          <cell r="N1455">
            <v>0</v>
          </cell>
          <cell r="O1455" t="str">
            <v>Soliq va litsenziyalar</v>
          </cell>
        </row>
        <row r="1456">
          <cell r="A1456">
            <v>9</v>
          </cell>
          <cell r="B1456">
            <v>214</v>
          </cell>
          <cell r="C1456">
            <v>8298</v>
          </cell>
          <cell r="D1456">
            <v>970.65</v>
          </cell>
          <cell r="E1456">
            <v>24</v>
          </cell>
          <cell r="F1456">
            <v>56714</v>
          </cell>
          <cell r="H1456">
            <v>5</v>
          </cell>
          <cell r="I1456">
            <v>0</v>
          </cell>
          <cell r="J1456">
            <v>0</v>
          </cell>
          <cell r="K1456">
            <v>477462.17</v>
          </cell>
          <cell r="L1456">
            <v>971.82</v>
          </cell>
          <cell r="M1456">
            <v>476490.35</v>
          </cell>
          <cell r="N1456">
            <v>0</v>
          </cell>
          <cell r="O1456" t="str">
            <v>Soliq va litsenziyalar</v>
          </cell>
        </row>
        <row r="1457">
          <cell r="A1457">
            <v>9</v>
          </cell>
          <cell r="B1457">
            <v>214</v>
          </cell>
          <cell r="C1457">
            <v>8533</v>
          </cell>
          <cell r="D1457">
            <v>970.65</v>
          </cell>
          <cell r="E1457">
            <v>24</v>
          </cell>
          <cell r="F1457">
            <v>56714</v>
          </cell>
          <cell r="H1457">
            <v>5</v>
          </cell>
          <cell r="I1457">
            <v>0</v>
          </cell>
          <cell r="J1457">
            <v>0</v>
          </cell>
          <cell r="K1457">
            <v>82879.56</v>
          </cell>
          <cell r="L1457">
            <v>0</v>
          </cell>
          <cell r="M1457">
            <v>82879.56</v>
          </cell>
          <cell r="N1457">
            <v>0</v>
          </cell>
          <cell r="O1457" t="str">
            <v>Soliq va litsenziyalar</v>
          </cell>
        </row>
        <row r="1458">
          <cell r="A1458">
            <v>9</v>
          </cell>
          <cell r="B1458">
            <v>214</v>
          </cell>
          <cell r="C1458">
            <v>8659</v>
          </cell>
          <cell r="D1458">
            <v>970.65</v>
          </cell>
          <cell r="E1458">
            <v>24</v>
          </cell>
          <cell r="F1458">
            <v>56714</v>
          </cell>
          <cell r="H1458">
            <v>5</v>
          </cell>
          <cell r="I1458">
            <v>0</v>
          </cell>
          <cell r="J1458">
            <v>0</v>
          </cell>
          <cell r="K1458">
            <v>176042</v>
          </cell>
          <cell r="L1458">
            <v>0</v>
          </cell>
          <cell r="M1458">
            <v>176042</v>
          </cell>
          <cell r="N1458">
            <v>0</v>
          </cell>
          <cell r="O1458" t="str">
            <v>Soliq va litsenziyalar</v>
          </cell>
        </row>
        <row r="1459">
          <cell r="A1459">
            <v>9</v>
          </cell>
          <cell r="B1459">
            <v>214</v>
          </cell>
          <cell r="C1459">
            <v>214</v>
          </cell>
          <cell r="D1459">
            <v>970.68</v>
          </cell>
          <cell r="E1459">
            <v>24</v>
          </cell>
          <cell r="F1459">
            <v>56795</v>
          </cell>
          <cell r="H1459">
            <v>5</v>
          </cell>
          <cell r="I1459">
            <v>0</v>
          </cell>
          <cell r="J1459">
            <v>0</v>
          </cell>
          <cell r="K1459">
            <v>51350.6</v>
          </cell>
          <cell r="L1459">
            <v>0</v>
          </cell>
          <cell r="M1459">
            <v>51350.6</v>
          </cell>
          <cell r="N1459">
            <v>0</v>
          </cell>
          <cell r="O1459" t="str">
            <v>Другие операционные расходы</v>
          </cell>
        </row>
        <row r="1460">
          <cell r="A1460">
            <v>9</v>
          </cell>
          <cell r="B1460">
            <v>214</v>
          </cell>
          <cell r="C1460">
            <v>5996</v>
          </cell>
          <cell r="D1460">
            <v>970.68</v>
          </cell>
          <cell r="E1460">
            <v>24</v>
          </cell>
          <cell r="F1460">
            <v>56795</v>
          </cell>
          <cell r="H1460">
            <v>5</v>
          </cell>
          <cell r="I1460">
            <v>0</v>
          </cell>
          <cell r="J1460">
            <v>0</v>
          </cell>
          <cell r="K1460">
            <v>2400</v>
          </cell>
          <cell r="L1460">
            <v>0</v>
          </cell>
          <cell r="M1460">
            <v>2400</v>
          </cell>
          <cell r="N1460">
            <v>0</v>
          </cell>
          <cell r="O1460" t="str">
            <v>Другие операционные расходы</v>
          </cell>
        </row>
        <row r="1461">
          <cell r="A1461">
            <v>9</v>
          </cell>
          <cell r="B1461">
            <v>214</v>
          </cell>
          <cell r="C1461">
            <v>7783</v>
          </cell>
          <cell r="D1461">
            <v>970.68</v>
          </cell>
          <cell r="E1461">
            <v>24</v>
          </cell>
          <cell r="F1461">
            <v>56795</v>
          </cell>
          <cell r="H1461">
            <v>5</v>
          </cell>
          <cell r="I1461">
            <v>0</v>
          </cell>
          <cell r="J1461">
            <v>0</v>
          </cell>
          <cell r="K1461">
            <v>6810</v>
          </cell>
          <cell r="L1461">
            <v>0</v>
          </cell>
          <cell r="M1461">
            <v>6810</v>
          </cell>
          <cell r="N1461">
            <v>0</v>
          </cell>
          <cell r="O1461" t="str">
            <v>Другие операционные расходы</v>
          </cell>
        </row>
        <row r="1462">
          <cell r="A1462">
            <v>9</v>
          </cell>
          <cell r="B1462">
            <v>214</v>
          </cell>
          <cell r="C1462">
            <v>7948</v>
          </cell>
          <cell r="D1462">
            <v>970.68</v>
          </cell>
          <cell r="E1462">
            <v>24</v>
          </cell>
          <cell r="F1462">
            <v>56795</v>
          </cell>
          <cell r="H1462">
            <v>5</v>
          </cell>
          <cell r="I1462">
            <v>0</v>
          </cell>
          <cell r="J1462">
            <v>0</v>
          </cell>
          <cell r="K1462">
            <v>157098</v>
          </cell>
          <cell r="L1462">
            <v>0</v>
          </cell>
          <cell r="M1462">
            <v>157098</v>
          </cell>
          <cell r="N1462">
            <v>0</v>
          </cell>
          <cell r="O1462" t="str">
            <v>Другие операционные расходы</v>
          </cell>
        </row>
        <row r="1463">
          <cell r="A1463">
            <v>9</v>
          </cell>
          <cell r="B1463">
            <v>214</v>
          </cell>
          <cell r="C1463">
            <v>8002</v>
          </cell>
          <cell r="D1463">
            <v>970.68</v>
          </cell>
          <cell r="E1463">
            <v>24</v>
          </cell>
          <cell r="F1463">
            <v>56795</v>
          </cell>
          <cell r="H1463">
            <v>5</v>
          </cell>
          <cell r="I1463">
            <v>0</v>
          </cell>
          <cell r="J1463">
            <v>0</v>
          </cell>
          <cell r="K1463">
            <v>26810</v>
          </cell>
          <cell r="L1463">
            <v>0</v>
          </cell>
          <cell r="M1463">
            <v>26810</v>
          </cell>
          <cell r="N1463">
            <v>0</v>
          </cell>
          <cell r="O1463" t="str">
            <v>Другие операциоНные расходы</v>
          </cell>
        </row>
        <row r="1464">
          <cell r="A1464">
            <v>9</v>
          </cell>
          <cell r="B1464">
            <v>214</v>
          </cell>
          <cell r="C1464">
            <v>8137</v>
          </cell>
          <cell r="D1464">
            <v>970.68</v>
          </cell>
          <cell r="E1464">
            <v>24</v>
          </cell>
          <cell r="F1464">
            <v>56795</v>
          </cell>
          <cell r="H1464">
            <v>5</v>
          </cell>
          <cell r="I1464">
            <v>0</v>
          </cell>
          <cell r="J1464">
            <v>0</v>
          </cell>
          <cell r="K1464">
            <v>6810</v>
          </cell>
          <cell r="L1464">
            <v>0</v>
          </cell>
          <cell r="M1464">
            <v>6810</v>
          </cell>
          <cell r="N1464">
            <v>0</v>
          </cell>
          <cell r="O1464" t="str">
            <v>Другие операционные расходы</v>
          </cell>
        </row>
        <row r="1465">
          <cell r="A1465">
            <v>9</v>
          </cell>
          <cell r="B1465">
            <v>214</v>
          </cell>
          <cell r="C1465">
            <v>8298</v>
          </cell>
          <cell r="D1465">
            <v>970.68</v>
          </cell>
          <cell r="E1465">
            <v>24</v>
          </cell>
          <cell r="F1465">
            <v>56795</v>
          </cell>
          <cell r="H1465">
            <v>5</v>
          </cell>
          <cell r="I1465">
            <v>0</v>
          </cell>
          <cell r="J1465">
            <v>0</v>
          </cell>
          <cell r="K1465">
            <v>12060</v>
          </cell>
          <cell r="L1465">
            <v>0</v>
          </cell>
          <cell r="M1465">
            <v>12060</v>
          </cell>
          <cell r="N1465">
            <v>0</v>
          </cell>
          <cell r="O1465" t="str">
            <v>Другие операционные расходы</v>
          </cell>
        </row>
        <row r="1466">
          <cell r="A1466">
            <v>9</v>
          </cell>
          <cell r="B1466">
            <v>214</v>
          </cell>
          <cell r="C1466">
            <v>8533</v>
          </cell>
          <cell r="D1466">
            <v>970.68</v>
          </cell>
          <cell r="E1466">
            <v>24</v>
          </cell>
          <cell r="F1466">
            <v>56795</v>
          </cell>
          <cell r="H1466">
            <v>5</v>
          </cell>
          <cell r="I1466">
            <v>0</v>
          </cell>
          <cell r="J1466">
            <v>0</v>
          </cell>
          <cell r="K1466">
            <v>247</v>
          </cell>
          <cell r="L1466">
            <v>0</v>
          </cell>
          <cell r="M1466">
            <v>247</v>
          </cell>
          <cell r="N1466">
            <v>0</v>
          </cell>
          <cell r="O1466" t="str">
            <v>Другие операционные расходы</v>
          </cell>
        </row>
        <row r="1467">
          <cell r="A1467">
            <v>9</v>
          </cell>
          <cell r="B1467">
            <v>214</v>
          </cell>
          <cell r="C1467">
            <v>3563</v>
          </cell>
          <cell r="D1467">
            <v>970.74</v>
          </cell>
          <cell r="E1467">
            <v>24</v>
          </cell>
          <cell r="F1467">
            <v>56902</v>
          </cell>
          <cell r="H1467">
            <v>5</v>
          </cell>
          <cell r="I1467">
            <v>0</v>
          </cell>
          <cell r="J1467">
            <v>0</v>
          </cell>
          <cell r="K1467">
            <v>1487774</v>
          </cell>
          <cell r="L1467">
            <v>0</v>
          </cell>
          <cell r="M1467">
            <v>1487774</v>
          </cell>
          <cell r="N1467">
            <v>0</v>
          </cell>
          <cell r="O1467" t="str">
            <v>Оценка подоходного налога - начисляемые с дохода</v>
          </cell>
        </row>
        <row r="1468">
          <cell r="A1468">
            <v>9</v>
          </cell>
          <cell r="B1468">
            <v>214</v>
          </cell>
          <cell r="C1468">
            <v>5996</v>
          </cell>
          <cell r="D1468">
            <v>970.74</v>
          </cell>
          <cell r="E1468">
            <v>24</v>
          </cell>
          <cell r="F1468">
            <v>56902</v>
          </cell>
          <cell r="H1468">
            <v>5</v>
          </cell>
          <cell r="I1468">
            <v>0</v>
          </cell>
          <cell r="J1468">
            <v>0</v>
          </cell>
          <cell r="K1468">
            <v>881998.61</v>
          </cell>
          <cell r="L1468">
            <v>0</v>
          </cell>
          <cell r="M1468">
            <v>881998.61</v>
          </cell>
          <cell r="N1468">
            <v>0</v>
          </cell>
          <cell r="O1468" t="str">
            <v>Оценка подоходного налога - начисляемые с дохода</v>
          </cell>
        </row>
        <row r="1469">
          <cell r="A1469">
            <v>9</v>
          </cell>
          <cell r="B1469">
            <v>214</v>
          </cell>
          <cell r="C1469">
            <v>7783</v>
          </cell>
          <cell r="D1469">
            <v>970.74</v>
          </cell>
          <cell r="E1469">
            <v>24</v>
          </cell>
          <cell r="F1469">
            <v>56902</v>
          </cell>
          <cell r="H1469">
            <v>5</v>
          </cell>
          <cell r="I1469">
            <v>0</v>
          </cell>
          <cell r="J1469">
            <v>0</v>
          </cell>
          <cell r="K1469">
            <v>1079020.3899999999</v>
          </cell>
          <cell r="L1469">
            <v>0</v>
          </cell>
          <cell r="M1469">
            <v>1079020.3899999999</v>
          </cell>
          <cell r="N1469">
            <v>0</v>
          </cell>
          <cell r="O1469" t="str">
            <v>Оценка подоходного налога - начисляемые с дохода</v>
          </cell>
        </row>
        <row r="1470">
          <cell r="A1470">
            <v>9</v>
          </cell>
          <cell r="B1470">
            <v>214</v>
          </cell>
          <cell r="C1470">
            <v>7845</v>
          </cell>
          <cell r="D1470">
            <v>970.74</v>
          </cell>
          <cell r="E1470">
            <v>24</v>
          </cell>
          <cell r="F1470">
            <v>56902</v>
          </cell>
          <cell r="H1470">
            <v>5</v>
          </cell>
          <cell r="I1470">
            <v>0</v>
          </cell>
          <cell r="J1470">
            <v>0</v>
          </cell>
          <cell r="K1470">
            <v>855639.23</v>
          </cell>
          <cell r="L1470">
            <v>40520.080000000002</v>
          </cell>
          <cell r="M1470">
            <v>815119.15</v>
          </cell>
          <cell r="N1470">
            <v>0</v>
          </cell>
          <cell r="O1470" t="str">
            <v>Оценка подоходного налога - начисляемые с дохода</v>
          </cell>
        </row>
        <row r="1471">
          <cell r="A1471">
            <v>9</v>
          </cell>
          <cell r="B1471">
            <v>214</v>
          </cell>
          <cell r="C1471">
            <v>7948</v>
          </cell>
          <cell r="D1471">
            <v>970.74</v>
          </cell>
          <cell r="E1471">
            <v>24</v>
          </cell>
          <cell r="F1471">
            <v>56902</v>
          </cell>
          <cell r="H1471">
            <v>5</v>
          </cell>
          <cell r="I1471">
            <v>0</v>
          </cell>
          <cell r="J1471">
            <v>0</v>
          </cell>
          <cell r="K1471">
            <v>816939.85</v>
          </cell>
          <cell r="L1471">
            <v>0</v>
          </cell>
          <cell r="M1471">
            <v>816939.85</v>
          </cell>
          <cell r="N1471">
            <v>0</v>
          </cell>
          <cell r="O1471" t="str">
            <v>Оценка подоходного налога - начисляемые с дохода</v>
          </cell>
        </row>
        <row r="1472">
          <cell r="A1472">
            <v>9</v>
          </cell>
          <cell r="B1472">
            <v>214</v>
          </cell>
          <cell r="C1472">
            <v>8002</v>
          </cell>
          <cell r="D1472">
            <v>970.74</v>
          </cell>
          <cell r="E1472">
            <v>24</v>
          </cell>
          <cell r="F1472">
            <v>56902</v>
          </cell>
          <cell r="H1472">
            <v>5</v>
          </cell>
          <cell r="I1472">
            <v>0</v>
          </cell>
          <cell r="J1472">
            <v>0</v>
          </cell>
          <cell r="K1472">
            <v>911181</v>
          </cell>
          <cell r="L1472">
            <v>0</v>
          </cell>
          <cell r="M1472">
            <v>911181</v>
          </cell>
          <cell r="N1472">
            <v>0</v>
          </cell>
          <cell r="O1472" t="str">
            <v>Оценка подоходного налога - начисляемые с дохода</v>
          </cell>
        </row>
        <row r="1473">
          <cell r="A1473">
            <v>9</v>
          </cell>
          <cell r="B1473">
            <v>214</v>
          </cell>
          <cell r="C1473">
            <v>8104</v>
          </cell>
          <cell r="D1473">
            <v>970.74</v>
          </cell>
          <cell r="E1473">
            <v>24</v>
          </cell>
          <cell r="F1473">
            <v>56902</v>
          </cell>
          <cell r="H1473">
            <v>5</v>
          </cell>
          <cell r="I1473">
            <v>0</v>
          </cell>
          <cell r="J1473">
            <v>0</v>
          </cell>
          <cell r="K1473">
            <v>693778.03</v>
          </cell>
          <cell r="L1473">
            <v>22928.080000000002</v>
          </cell>
          <cell r="M1473">
            <v>670849.94999999995</v>
          </cell>
          <cell r="N1473">
            <v>0</v>
          </cell>
          <cell r="O1473" t="str">
            <v>Оценка подоходного налога - начисляемые с дохода</v>
          </cell>
        </row>
        <row r="1474">
          <cell r="A1474">
            <v>9</v>
          </cell>
          <cell r="B1474">
            <v>214</v>
          </cell>
          <cell r="C1474">
            <v>8137</v>
          </cell>
          <cell r="D1474">
            <v>970.74</v>
          </cell>
          <cell r="E1474">
            <v>24</v>
          </cell>
          <cell r="F1474">
            <v>56902</v>
          </cell>
          <cell r="H1474">
            <v>5</v>
          </cell>
          <cell r="I1474">
            <v>0</v>
          </cell>
          <cell r="J1474">
            <v>0</v>
          </cell>
          <cell r="K1474">
            <v>464303</v>
          </cell>
          <cell r="L1474">
            <v>0</v>
          </cell>
          <cell r="M1474">
            <v>464303</v>
          </cell>
          <cell r="N1474">
            <v>0</v>
          </cell>
          <cell r="O1474" t="str">
            <v>Оценка подоходного налога - начисляемые с дохода</v>
          </cell>
        </row>
        <row r="1475">
          <cell r="A1475">
            <v>9</v>
          </cell>
          <cell r="B1475">
            <v>214</v>
          </cell>
          <cell r="C1475">
            <v>8298</v>
          </cell>
          <cell r="D1475">
            <v>970.74</v>
          </cell>
          <cell r="E1475">
            <v>24</v>
          </cell>
          <cell r="F1475">
            <v>56902</v>
          </cell>
          <cell r="H1475">
            <v>5</v>
          </cell>
          <cell r="I1475">
            <v>0</v>
          </cell>
          <cell r="J1475">
            <v>0</v>
          </cell>
          <cell r="K1475">
            <v>699647.96</v>
          </cell>
          <cell r="L1475">
            <v>0</v>
          </cell>
          <cell r="M1475">
            <v>699647.96</v>
          </cell>
          <cell r="N1475">
            <v>0</v>
          </cell>
          <cell r="O1475" t="str">
            <v>Оценка подоходного налога - начисляемые с дохода</v>
          </cell>
        </row>
        <row r="1476">
          <cell r="A1476">
            <v>9</v>
          </cell>
          <cell r="B1476">
            <v>214</v>
          </cell>
          <cell r="C1476">
            <v>8533</v>
          </cell>
          <cell r="D1476">
            <v>970.74</v>
          </cell>
          <cell r="E1476">
            <v>24</v>
          </cell>
          <cell r="F1476">
            <v>56902</v>
          </cell>
          <cell r="H1476">
            <v>5</v>
          </cell>
          <cell r="I1476">
            <v>0</v>
          </cell>
          <cell r="J1476">
            <v>0</v>
          </cell>
          <cell r="K1476">
            <v>262712.03000000003</v>
          </cell>
          <cell r="L1476">
            <v>0</v>
          </cell>
          <cell r="M1476">
            <v>262712.03000000003</v>
          </cell>
          <cell r="N1476">
            <v>0</v>
          </cell>
          <cell r="O1476" t="str">
            <v>Оценка подоходного налога - начисляемые с дохода</v>
          </cell>
        </row>
        <row r="1477">
          <cell r="A1477">
            <v>9</v>
          </cell>
          <cell r="B1477">
            <v>214</v>
          </cell>
          <cell r="C1477">
            <v>8659</v>
          </cell>
          <cell r="D1477">
            <v>970.74</v>
          </cell>
          <cell r="E1477">
            <v>24</v>
          </cell>
          <cell r="F1477">
            <v>56902</v>
          </cell>
          <cell r="H1477">
            <v>5</v>
          </cell>
          <cell r="I1477">
            <v>0</v>
          </cell>
          <cell r="J1477">
            <v>0</v>
          </cell>
          <cell r="K1477">
            <v>463840</v>
          </cell>
          <cell r="L1477">
            <v>60799</v>
          </cell>
          <cell r="M1477">
            <v>403041</v>
          </cell>
          <cell r="N1477">
            <v>0</v>
          </cell>
          <cell r="O1477" t="str">
            <v>Оценка подоходного налога - начисляемые с дохода</v>
          </cell>
        </row>
        <row r="1478">
          <cell r="A1478">
            <v>9</v>
          </cell>
          <cell r="B1478">
            <v>214</v>
          </cell>
          <cell r="C1478">
            <v>214</v>
          </cell>
          <cell r="D1478">
            <v>970.75</v>
          </cell>
          <cell r="E1478">
            <v>24</v>
          </cell>
          <cell r="F1478">
            <v>56122</v>
          </cell>
          <cell r="H1478">
            <v>5</v>
          </cell>
          <cell r="I1478">
            <v>0</v>
          </cell>
          <cell r="J1478">
            <v>0</v>
          </cell>
          <cell r="K1478">
            <v>28094</v>
          </cell>
          <cell r="L1478">
            <v>0</v>
          </cell>
          <cell r="M1478">
            <v>28094</v>
          </cell>
          <cell r="N1478">
            <v>0</v>
          </cell>
          <cell r="O1478" t="str">
            <v>Взнос в фонд занятости и в другие соответствующие фонды</v>
          </cell>
        </row>
        <row r="1479">
          <cell r="A1479">
            <v>9</v>
          </cell>
          <cell r="B1479">
            <v>214</v>
          </cell>
          <cell r="C1479">
            <v>3563</v>
          </cell>
          <cell r="D1479">
            <v>970.75</v>
          </cell>
          <cell r="E1479">
            <v>24</v>
          </cell>
          <cell r="F1479">
            <v>56122</v>
          </cell>
          <cell r="H1479">
            <v>5</v>
          </cell>
          <cell r="I1479">
            <v>0</v>
          </cell>
          <cell r="J1479">
            <v>0</v>
          </cell>
          <cell r="K1479">
            <v>35018</v>
          </cell>
          <cell r="L1479">
            <v>0</v>
          </cell>
          <cell r="M1479">
            <v>35018</v>
          </cell>
          <cell r="N1479">
            <v>0</v>
          </cell>
          <cell r="O1479" t="str">
            <v>Взнос в фонд занятости и в другие соответствующие фонды</v>
          </cell>
        </row>
        <row r="1480">
          <cell r="A1480">
            <v>9</v>
          </cell>
          <cell r="B1480">
            <v>214</v>
          </cell>
          <cell r="C1480">
            <v>5996</v>
          </cell>
          <cell r="D1480">
            <v>970.75</v>
          </cell>
          <cell r="E1480">
            <v>24</v>
          </cell>
          <cell r="F1480">
            <v>56122</v>
          </cell>
          <cell r="H1480">
            <v>5</v>
          </cell>
          <cell r="I1480">
            <v>0</v>
          </cell>
          <cell r="J1480">
            <v>0</v>
          </cell>
          <cell r="K1480">
            <v>20868.22</v>
          </cell>
          <cell r="L1480">
            <v>0</v>
          </cell>
          <cell r="M1480">
            <v>20868.22</v>
          </cell>
          <cell r="N1480">
            <v>0</v>
          </cell>
          <cell r="O1480" t="str">
            <v>Взнос в фонд занятости и в другие соответствующие фонды</v>
          </cell>
        </row>
        <row r="1481">
          <cell r="A1481">
            <v>9</v>
          </cell>
          <cell r="B1481">
            <v>214</v>
          </cell>
          <cell r="C1481">
            <v>7783</v>
          </cell>
          <cell r="D1481">
            <v>970.75</v>
          </cell>
          <cell r="E1481">
            <v>24</v>
          </cell>
          <cell r="F1481">
            <v>56122</v>
          </cell>
          <cell r="H1481">
            <v>5</v>
          </cell>
          <cell r="I1481">
            <v>0</v>
          </cell>
          <cell r="J1481">
            <v>0</v>
          </cell>
          <cell r="K1481">
            <v>42629.919999999998</v>
          </cell>
          <cell r="L1481">
            <v>0</v>
          </cell>
          <cell r="M1481">
            <v>42629.919999999998</v>
          </cell>
          <cell r="N1481">
            <v>0</v>
          </cell>
          <cell r="O1481" t="str">
            <v>Взнос в фонд занятости и в другие соответствующие фонды</v>
          </cell>
        </row>
        <row r="1482">
          <cell r="A1482">
            <v>9</v>
          </cell>
          <cell r="B1482">
            <v>214</v>
          </cell>
          <cell r="C1482">
            <v>7845</v>
          </cell>
          <cell r="D1482">
            <v>970.75</v>
          </cell>
          <cell r="E1482">
            <v>24</v>
          </cell>
          <cell r="F1482">
            <v>56122</v>
          </cell>
          <cell r="H1482">
            <v>5</v>
          </cell>
          <cell r="I1482">
            <v>0</v>
          </cell>
          <cell r="J1482">
            <v>0</v>
          </cell>
          <cell r="K1482">
            <v>34182.71</v>
          </cell>
          <cell r="L1482">
            <v>0</v>
          </cell>
          <cell r="M1482">
            <v>34182.71</v>
          </cell>
          <cell r="N1482">
            <v>0</v>
          </cell>
          <cell r="O1482" t="str">
            <v>Взнос в фонд занятости и в другие соответствующие фонды</v>
          </cell>
        </row>
        <row r="1483">
          <cell r="A1483">
            <v>9</v>
          </cell>
          <cell r="B1483">
            <v>214</v>
          </cell>
          <cell r="C1483">
            <v>7948</v>
          </cell>
          <cell r="D1483">
            <v>970.75</v>
          </cell>
          <cell r="E1483">
            <v>24</v>
          </cell>
          <cell r="F1483">
            <v>56122</v>
          </cell>
          <cell r="H1483">
            <v>5</v>
          </cell>
          <cell r="I1483">
            <v>0</v>
          </cell>
          <cell r="J1483">
            <v>0</v>
          </cell>
          <cell r="K1483">
            <v>29609.81</v>
          </cell>
          <cell r="L1483">
            <v>0</v>
          </cell>
          <cell r="M1483">
            <v>29609.81</v>
          </cell>
          <cell r="N1483">
            <v>0</v>
          </cell>
          <cell r="O1483" t="str">
            <v>Взнос в фонд занятости и в другие соответствующие фонды</v>
          </cell>
        </row>
        <row r="1484">
          <cell r="A1484">
            <v>9</v>
          </cell>
          <cell r="B1484">
            <v>214</v>
          </cell>
          <cell r="C1484">
            <v>8002</v>
          </cell>
          <cell r="D1484">
            <v>970.75</v>
          </cell>
          <cell r="E1484">
            <v>24</v>
          </cell>
          <cell r="F1484">
            <v>56122</v>
          </cell>
          <cell r="H1484">
            <v>5</v>
          </cell>
          <cell r="I1484">
            <v>0</v>
          </cell>
          <cell r="J1484">
            <v>0</v>
          </cell>
          <cell r="K1484">
            <v>15881.2</v>
          </cell>
          <cell r="L1484">
            <v>0</v>
          </cell>
          <cell r="M1484">
            <v>15881.2</v>
          </cell>
          <cell r="N1484">
            <v>0</v>
          </cell>
          <cell r="O1484" t="str">
            <v>Взнос в фонд занятости и в другие соответствующие фонды</v>
          </cell>
        </row>
        <row r="1485">
          <cell r="A1485">
            <v>9</v>
          </cell>
          <cell r="B1485">
            <v>214</v>
          </cell>
          <cell r="C1485">
            <v>8104</v>
          </cell>
          <cell r="D1485">
            <v>970.75</v>
          </cell>
          <cell r="E1485">
            <v>24</v>
          </cell>
          <cell r="F1485">
            <v>56122</v>
          </cell>
          <cell r="H1485">
            <v>5</v>
          </cell>
          <cell r="I1485">
            <v>0</v>
          </cell>
          <cell r="J1485">
            <v>0</v>
          </cell>
          <cell r="K1485">
            <v>25645.7</v>
          </cell>
          <cell r="L1485">
            <v>0</v>
          </cell>
          <cell r="M1485">
            <v>25645.7</v>
          </cell>
          <cell r="N1485">
            <v>0</v>
          </cell>
          <cell r="O1485" t="str">
            <v>Взнос в фонд занятости и в другие соответствующие фонды</v>
          </cell>
        </row>
        <row r="1486">
          <cell r="A1486">
            <v>9</v>
          </cell>
          <cell r="B1486">
            <v>214</v>
          </cell>
          <cell r="C1486">
            <v>8137</v>
          </cell>
          <cell r="D1486">
            <v>970.75</v>
          </cell>
          <cell r="E1486">
            <v>24</v>
          </cell>
          <cell r="F1486">
            <v>56122</v>
          </cell>
          <cell r="H1486">
            <v>5</v>
          </cell>
          <cell r="I1486">
            <v>0</v>
          </cell>
          <cell r="J1486">
            <v>0</v>
          </cell>
          <cell r="K1486">
            <v>25830</v>
          </cell>
          <cell r="L1486">
            <v>0</v>
          </cell>
          <cell r="M1486">
            <v>25830</v>
          </cell>
          <cell r="N1486">
            <v>0</v>
          </cell>
          <cell r="O1486" t="str">
            <v>Взнос в фонд занятости и в другие соответствующие фонды</v>
          </cell>
        </row>
        <row r="1487">
          <cell r="A1487">
            <v>9</v>
          </cell>
          <cell r="B1487">
            <v>214</v>
          </cell>
          <cell r="C1487">
            <v>8298</v>
          </cell>
          <cell r="D1487">
            <v>970.75</v>
          </cell>
          <cell r="E1487">
            <v>24</v>
          </cell>
          <cell r="F1487">
            <v>56122</v>
          </cell>
          <cell r="H1487">
            <v>5</v>
          </cell>
          <cell r="I1487">
            <v>0</v>
          </cell>
          <cell r="J1487">
            <v>0</v>
          </cell>
          <cell r="K1487">
            <v>21347.040000000001</v>
          </cell>
          <cell r="L1487">
            <v>0</v>
          </cell>
          <cell r="M1487">
            <v>21347.040000000001</v>
          </cell>
          <cell r="N1487">
            <v>0</v>
          </cell>
          <cell r="O1487" t="str">
            <v>Взнос в фонд занятости и в другие соответствующие фонды</v>
          </cell>
        </row>
        <row r="1488">
          <cell r="A1488">
            <v>9</v>
          </cell>
          <cell r="B1488">
            <v>214</v>
          </cell>
          <cell r="C1488">
            <v>8533</v>
          </cell>
          <cell r="D1488">
            <v>970.75</v>
          </cell>
          <cell r="E1488">
            <v>24</v>
          </cell>
          <cell r="F1488">
            <v>56122</v>
          </cell>
          <cell r="H1488">
            <v>5</v>
          </cell>
          <cell r="I1488">
            <v>0</v>
          </cell>
          <cell r="J1488">
            <v>0</v>
          </cell>
          <cell r="K1488">
            <v>16314</v>
          </cell>
          <cell r="L1488">
            <v>0</v>
          </cell>
          <cell r="M1488">
            <v>16314</v>
          </cell>
          <cell r="N1488">
            <v>0</v>
          </cell>
          <cell r="O1488" t="str">
            <v>Взнос в фонд занятости и в другие соответствующие фонды</v>
          </cell>
        </row>
        <row r="1489">
          <cell r="A1489">
            <v>9</v>
          </cell>
          <cell r="B1489">
            <v>214</v>
          </cell>
          <cell r="C1489">
            <v>8659</v>
          </cell>
          <cell r="D1489">
            <v>970.75</v>
          </cell>
          <cell r="E1489">
            <v>24</v>
          </cell>
          <cell r="F1489">
            <v>56122</v>
          </cell>
          <cell r="H1489">
            <v>5</v>
          </cell>
          <cell r="I1489">
            <v>0</v>
          </cell>
          <cell r="J1489">
            <v>0</v>
          </cell>
          <cell r="K1489">
            <v>28747</v>
          </cell>
          <cell r="L1489">
            <v>0</v>
          </cell>
          <cell r="M1489">
            <v>28747</v>
          </cell>
          <cell r="N1489">
            <v>0</v>
          </cell>
          <cell r="O1489" t="str">
            <v>Взнос в фонд занятости и в другие соответствующие фонды</v>
          </cell>
        </row>
        <row r="1490">
          <cell r="A1490">
            <v>9</v>
          </cell>
          <cell r="B1490">
            <v>214</v>
          </cell>
          <cell r="C1490">
            <v>3563</v>
          </cell>
          <cell r="D1490">
            <v>970.76</v>
          </cell>
          <cell r="E1490">
            <v>24</v>
          </cell>
          <cell r="F1490">
            <v>55995.02</v>
          </cell>
          <cell r="H1490">
            <v>5</v>
          </cell>
          <cell r="I1490">
            <v>0</v>
          </cell>
          <cell r="J1490">
            <v>0</v>
          </cell>
          <cell r="K1490">
            <v>124427</v>
          </cell>
          <cell r="L1490">
            <v>0</v>
          </cell>
          <cell r="M1490">
            <v>124427</v>
          </cell>
          <cell r="N1490">
            <v>0</v>
          </cell>
          <cell r="O1490" t="str">
            <v>Отчисления на содержание аппарата Правления</v>
          </cell>
        </row>
        <row r="1491">
          <cell r="A1491">
            <v>9</v>
          </cell>
          <cell r="B1491">
            <v>214</v>
          </cell>
          <cell r="C1491">
            <v>5996</v>
          </cell>
          <cell r="D1491">
            <v>970.76</v>
          </cell>
          <cell r="E1491">
            <v>24</v>
          </cell>
          <cell r="F1491">
            <v>55995.02</v>
          </cell>
          <cell r="H1491">
            <v>5</v>
          </cell>
          <cell r="I1491">
            <v>0</v>
          </cell>
          <cell r="J1491">
            <v>0</v>
          </cell>
          <cell r="K1491">
            <v>105878</v>
          </cell>
          <cell r="L1491">
            <v>0</v>
          </cell>
          <cell r="M1491">
            <v>105878</v>
          </cell>
          <cell r="N1491">
            <v>0</v>
          </cell>
          <cell r="O1491" t="str">
            <v>Отчисления на содержание аппарата Правления</v>
          </cell>
        </row>
        <row r="1492">
          <cell r="A1492">
            <v>9</v>
          </cell>
          <cell r="B1492">
            <v>214</v>
          </cell>
          <cell r="C1492">
            <v>7783</v>
          </cell>
          <cell r="D1492">
            <v>970.76</v>
          </cell>
          <cell r="E1492">
            <v>24</v>
          </cell>
          <cell r="F1492">
            <v>55995.02</v>
          </cell>
          <cell r="H1492">
            <v>5</v>
          </cell>
          <cell r="I1492">
            <v>0</v>
          </cell>
          <cell r="J1492">
            <v>0</v>
          </cell>
          <cell r="K1492">
            <v>95058.48</v>
          </cell>
          <cell r="L1492">
            <v>0</v>
          </cell>
          <cell r="M1492">
            <v>95058.48</v>
          </cell>
          <cell r="N1492">
            <v>0</v>
          </cell>
          <cell r="O1492" t="str">
            <v>Отчисления на содержание аппарата Правления</v>
          </cell>
        </row>
        <row r="1493">
          <cell r="A1493">
            <v>9</v>
          </cell>
          <cell r="B1493">
            <v>214</v>
          </cell>
          <cell r="C1493">
            <v>7845</v>
          </cell>
          <cell r="D1493">
            <v>970.76</v>
          </cell>
          <cell r="E1493">
            <v>24</v>
          </cell>
          <cell r="F1493">
            <v>55995.02</v>
          </cell>
          <cell r="H1493">
            <v>5</v>
          </cell>
          <cell r="I1493">
            <v>0</v>
          </cell>
          <cell r="J1493">
            <v>0</v>
          </cell>
          <cell r="K1493">
            <v>87147.98</v>
          </cell>
          <cell r="L1493">
            <v>0</v>
          </cell>
          <cell r="M1493">
            <v>87147.98</v>
          </cell>
          <cell r="N1493">
            <v>0</v>
          </cell>
          <cell r="O1493" t="str">
            <v>Отчисления на содержание аппарата Правления</v>
          </cell>
        </row>
        <row r="1494">
          <cell r="A1494">
            <v>9</v>
          </cell>
          <cell r="B1494">
            <v>214</v>
          </cell>
          <cell r="C1494">
            <v>7948</v>
          </cell>
          <cell r="D1494">
            <v>970.76</v>
          </cell>
          <cell r="E1494">
            <v>24</v>
          </cell>
          <cell r="F1494">
            <v>55995.02</v>
          </cell>
          <cell r="H1494">
            <v>5</v>
          </cell>
          <cell r="I1494">
            <v>0</v>
          </cell>
          <cell r="J1494">
            <v>0</v>
          </cell>
          <cell r="K1494">
            <v>84210.53</v>
          </cell>
          <cell r="L1494">
            <v>0</v>
          </cell>
          <cell r="M1494">
            <v>84210.53</v>
          </cell>
          <cell r="N1494">
            <v>0</v>
          </cell>
          <cell r="O1494" t="str">
            <v>Отчисления на содержание аппарата Правления</v>
          </cell>
        </row>
        <row r="1495">
          <cell r="A1495">
            <v>9</v>
          </cell>
          <cell r="B1495">
            <v>214</v>
          </cell>
          <cell r="C1495">
            <v>8002</v>
          </cell>
          <cell r="D1495">
            <v>970.76</v>
          </cell>
          <cell r="E1495">
            <v>24</v>
          </cell>
          <cell r="F1495">
            <v>55995.02</v>
          </cell>
          <cell r="H1495">
            <v>5</v>
          </cell>
          <cell r="I1495">
            <v>0</v>
          </cell>
          <cell r="J1495">
            <v>0</v>
          </cell>
          <cell r="K1495">
            <v>65136.61</v>
          </cell>
          <cell r="L1495">
            <v>0</v>
          </cell>
          <cell r="M1495">
            <v>65136.61</v>
          </cell>
          <cell r="N1495">
            <v>0</v>
          </cell>
          <cell r="O1495" t="str">
            <v>Отчисления на содержание аппарата Правления</v>
          </cell>
        </row>
        <row r="1496">
          <cell r="A1496">
            <v>9</v>
          </cell>
          <cell r="B1496">
            <v>214</v>
          </cell>
          <cell r="C1496">
            <v>8104</v>
          </cell>
          <cell r="D1496">
            <v>970.76</v>
          </cell>
          <cell r="E1496">
            <v>24</v>
          </cell>
          <cell r="F1496">
            <v>55995.02</v>
          </cell>
          <cell r="H1496">
            <v>5</v>
          </cell>
          <cell r="I1496">
            <v>0</v>
          </cell>
          <cell r="J1496">
            <v>0</v>
          </cell>
          <cell r="K1496">
            <v>71070.539999999994</v>
          </cell>
          <cell r="L1496">
            <v>0</v>
          </cell>
          <cell r="M1496">
            <v>71070.539999999994</v>
          </cell>
          <cell r="N1496">
            <v>0</v>
          </cell>
          <cell r="O1496" t="str">
            <v>Отчисления на содержание аппарата Правления</v>
          </cell>
        </row>
        <row r="1497">
          <cell r="A1497">
            <v>9</v>
          </cell>
          <cell r="B1497">
            <v>214</v>
          </cell>
          <cell r="C1497">
            <v>8137</v>
          </cell>
          <cell r="D1497">
            <v>970.76</v>
          </cell>
          <cell r="E1497">
            <v>24</v>
          </cell>
          <cell r="F1497">
            <v>55995.02</v>
          </cell>
          <cell r="H1497">
            <v>5</v>
          </cell>
          <cell r="I1497">
            <v>0</v>
          </cell>
          <cell r="J1497">
            <v>0</v>
          </cell>
          <cell r="K1497">
            <v>64453</v>
          </cell>
          <cell r="L1497">
            <v>0</v>
          </cell>
          <cell r="M1497">
            <v>64453</v>
          </cell>
          <cell r="N1497">
            <v>0</v>
          </cell>
          <cell r="O1497" t="str">
            <v>Отчисления на содержание аппарата Правления</v>
          </cell>
        </row>
        <row r="1498">
          <cell r="A1498">
            <v>9</v>
          </cell>
          <cell r="B1498">
            <v>214</v>
          </cell>
          <cell r="C1498">
            <v>8298</v>
          </cell>
          <cell r="D1498">
            <v>970.76</v>
          </cell>
          <cell r="E1498">
            <v>24</v>
          </cell>
          <cell r="F1498">
            <v>55995.02</v>
          </cell>
          <cell r="H1498">
            <v>5</v>
          </cell>
          <cell r="I1498">
            <v>0</v>
          </cell>
          <cell r="J1498">
            <v>0</v>
          </cell>
          <cell r="K1498">
            <v>79611.97</v>
          </cell>
          <cell r="L1498">
            <v>0</v>
          </cell>
          <cell r="M1498">
            <v>79611.97</v>
          </cell>
          <cell r="N1498">
            <v>0</v>
          </cell>
          <cell r="O1498" t="str">
            <v>Отчисления на содержание аппарата Правления</v>
          </cell>
        </row>
        <row r="1499">
          <cell r="A1499">
            <v>9</v>
          </cell>
          <cell r="B1499">
            <v>214</v>
          </cell>
          <cell r="C1499">
            <v>8533</v>
          </cell>
          <cell r="D1499">
            <v>970.76</v>
          </cell>
          <cell r="E1499">
            <v>24</v>
          </cell>
          <cell r="F1499">
            <v>55995.02</v>
          </cell>
          <cell r="H1499">
            <v>5</v>
          </cell>
          <cell r="I1499">
            <v>0</v>
          </cell>
          <cell r="J1499">
            <v>0</v>
          </cell>
          <cell r="K1499">
            <v>24099.52</v>
          </cell>
          <cell r="L1499">
            <v>0</v>
          </cell>
          <cell r="M1499">
            <v>24099.52</v>
          </cell>
          <cell r="N1499">
            <v>0</v>
          </cell>
          <cell r="O1499" t="str">
            <v>Отчисления на содержание аппарата Правления</v>
          </cell>
        </row>
        <row r="1500">
          <cell r="A1500">
            <v>9</v>
          </cell>
          <cell r="B1500">
            <v>214</v>
          </cell>
          <cell r="C1500">
            <v>8659</v>
          </cell>
          <cell r="D1500">
            <v>970.76</v>
          </cell>
          <cell r="E1500">
            <v>24</v>
          </cell>
          <cell r="F1500">
            <v>55995.02</v>
          </cell>
          <cell r="H1500">
            <v>5</v>
          </cell>
          <cell r="I1500">
            <v>0</v>
          </cell>
          <cell r="J1500">
            <v>0</v>
          </cell>
          <cell r="K1500">
            <v>48357</v>
          </cell>
          <cell r="L1500">
            <v>0</v>
          </cell>
          <cell r="M1500">
            <v>48357</v>
          </cell>
          <cell r="N1500">
            <v>0</v>
          </cell>
          <cell r="O1500" t="str">
            <v>Отчисления на содержание аппарата Правления</v>
          </cell>
        </row>
        <row r="1501">
          <cell r="A1501">
            <v>9</v>
          </cell>
          <cell r="B1501">
            <v>214</v>
          </cell>
          <cell r="C1501">
            <v>214</v>
          </cell>
          <cell r="D1501">
            <v>970.78</v>
          </cell>
          <cell r="E1501">
            <v>24</v>
          </cell>
          <cell r="F1501">
            <v>56902.01</v>
          </cell>
          <cell r="H1501">
            <v>5</v>
          </cell>
          <cell r="I1501">
            <v>0</v>
          </cell>
          <cell r="J1501">
            <v>0</v>
          </cell>
          <cell r="K1501">
            <v>18565</v>
          </cell>
          <cell r="L1501">
            <v>8057</v>
          </cell>
          <cell r="M1501">
            <v>10508</v>
          </cell>
          <cell r="N1501">
            <v>0</v>
          </cell>
          <cell r="O1501" t="str">
            <v>Отчисления 6% от чистой прибыли на развитие инфраструктуры</v>
          </cell>
        </row>
        <row r="1502">
          <cell r="A1502">
            <v>9</v>
          </cell>
          <cell r="B1502">
            <v>214</v>
          </cell>
          <cell r="C1502">
            <v>3563</v>
          </cell>
          <cell r="D1502">
            <v>970.78</v>
          </cell>
          <cell r="E1502">
            <v>24</v>
          </cell>
          <cell r="F1502">
            <v>56902.01</v>
          </cell>
          <cell r="H1502">
            <v>5</v>
          </cell>
          <cell r="I1502">
            <v>0</v>
          </cell>
          <cell r="J1502">
            <v>0</v>
          </cell>
          <cell r="K1502">
            <v>71810</v>
          </cell>
          <cell r="L1502">
            <v>0</v>
          </cell>
          <cell r="M1502">
            <v>71810</v>
          </cell>
          <cell r="N1502">
            <v>0</v>
          </cell>
          <cell r="O1502" t="str">
            <v>Отчисления 6% от чистой прибыли на развитие инфраструктуры</v>
          </cell>
        </row>
        <row r="1503">
          <cell r="A1503">
            <v>9</v>
          </cell>
          <cell r="B1503">
            <v>214</v>
          </cell>
          <cell r="C1503">
            <v>5996</v>
          </cell>
          <cell r="D1503">
            <v>970.78</v>
          </cell>
          <cell r="E1503">
            <v>24</v>
          </cell>
          <cell r="F1503">
            <v>56902.01</v>
          </cell>
          <cell r="H1503">
            <v>5</v>
          </cell>
          <cell r="I1503">
            <v>0</v>
          </cell>
          <cell r="J1503">
            <v>0</v>
          </cell>
          <cell r="K1503">
            <v>8261.01</v>
          </cell>
          <cell r="L1503">
            <v>5474.15</v>
          </cell>
          <cell r="M1503">
            <v>2786.86</v>
          </cell>
          <cell r="N1503">
            <v>0</v>
          </cell>
          <cell r="O1503" t="str">
            <v>Отчисления 6% от чистой прибыли на развитие инфраструктуры</v>
          </cell>
        </row>
        <row r="1504">
          <cell r="A1504">
            <v>9</v>
          </cell>
          <cell r="B1504">
            <v>214</v>
          </cell>
          <cell r="C1504">
            <v>7783</v>
          </cell>
          <cell r="D1504">
            <v>970.78</v>
          </cell>
          <cell r="E1504">
            <v>24</v>
          </cell>
          <cell r="F1504">
            <v>56902.01</v>
          </cell>
          <cell r="H1504">
            <v>5</v>
          </cell>
          <cell r="I1504">
            <v>0</v>
          </cell>
          <cell r="J1504">
            <v>0</v>
          </cell>
          <cell r="K1504">
            <v>48818.98</v>
          </cell>
          <cell r="L1504">
            <v>0</v>
          </cell>
          <cell r="M1504">
            <v>48818.98</v>
          </cell>
          <cell r="N1504">
            <v>0</v>
          </cell>
          <cell r="O1504" t="str">
            <v>Отчисления 6% от чистой прибыли на развитие инфраструктуры</v>
          </cell>
        </row>
        <row r="1505">
          <cell r="A1505">
            <v>9</v>
          </cell>
          <cell r="B1505">
            <v>214</v>
          </cell>
          <cell r="C1505">
            <v>7845</v>
          </cell>
          <cell r="D1505">
            <v>970.78</v>
          </cell>
          <cell r="E1505">
            <v>24</v>
          </cell>
          <cell r="F1505">
            <v>56902.01</v>
          </cell>
          <cell r="H1505">
            <v>5</v>
          </cell>
          <cell r="I1505">
            <v>0</v>
          </cell>
          <cell r="J1505">
            <v>0</v>
          </cell>
          <cell r="K1505">
            <v>59008.18</v>
          </cell>
          <cell r="L1505">
            <v>29474.240000000002</v>
          </cell>
          <cell r="M1505">
            <v>29533.94</v>
          </cell>
          <cell r="N1505">
            <v>0</v>
          </cell>
          <cell r="O1505" t="str">
            <v>Отчисления 6% от чистой прибыли на развитие инфраструктуры</v>
          </cell>
        </row>
        <row r="1506">
          <cell r="A1506">
            <v>9</v>
          </cell>
          <cell r="B1506">
            <v>214</v>
          </cell>
          <cell r="C1506">
            <v>7948</v>
          </cell>
          <cell r="D1506">
            <v>970.78</v>
          </cell>
          <cell r="E1506">
            <v>24</v>
          </cell>
          <cell r="F1506">
            <v>56902.01</v>
          </cell>
          <cell r="H1506">
            <v>5</v>
          </cell>
          <cell r="I1506">
            <v>0</v>
          </cell>
          <cell r="J1506">
            <v>0</v>
          </cell>
          <cell r="K1506">
            <v>39906.68</v>
          </cell>
          <cell r="L1506">
            <v>0</v>
          </cell>
          <cell r="M1506">
            <v>39906.68</v>
          </cell>
          <cell r="N1506">
            <v>0</v>
          </cell>
          <cell r="O1506" t="str">
            <v>Отчисления 6% от чистой прибыли на развитие инфраструктуры</v>
          </cell>
        </row>
        <row r="1507">
          <cell r="A1507">
            <v>9</v>
          </cell>
          <cell r="B1507">
            <v>214</v>
          </cell>
          <cell r="C1507">
            <v>8002</v>
          </cell>
          <cell r="D1507">
            <v>970.78</v>
          </cell>
          <cell r="E1507">
            <v>24</v>
          </cell>
          <cell r="F1507">
            <v>56902.01</v>
          </cell>
          <cell r="H1507">
            <v>5</v>
          </cell>
          <cell r="I1507">
            <v>0</v>
          </cell>
          <cell r="J1507">
            <v>0</v>
          </cell>
          <cell r="K1507">
            <v>43771</v>
          </cell>
          <cell r="L1507">
            <v>0</v>
          </cell>
          <cell r="M1507">
            <v>43771</v>
          </cell>
          <cell r="N1507">
            <v>0</v>
          </cell>
          <cell r="O1507" t="str">
            <v>Отчисления 6% от чистой прибыли на развитие инфраструктуры</v>
          </cell>
        </row>
        <row r="1508">
          <cell r="A1508">
            <v>9</v>
          </cell>
          <cell r="B1508">
            <v>214</v>
          </cell>
          <cell r="C1508">
            <v>8104</v>
          </cell>
          <cell r="D1508">
            <v>970.78</v>
          </cell>
          <cell r="E1508">
            <v>24</v>
          </cell>
          <cell r="F1508">
            <v>56902.01</v>
          </cell>
          <cell r="H1508">
            <v>5</v>
          </cell>
          <cell r="I1508">
            <v>0</v>
          </cell>
          <cell r="J1508">
            <v>0</v>
          </cell>
          <cell r="K1508">
            <v>28018.31</v>
          </cell>
          <cell r="L1508">
            <v>13672.92</v>
          </cell>
          <cell r="M1508">
            <v>14345.39</v>
          </cell>
          <cell r="N1508">
            <v>0</v>
          </cell>
          <cell r="O1508" t="str">
            <v>Отчисления 6% от чистой прибыли на развитие инфраструктуры</v>
          </cell>
        </row>
        <row r="1509">
          <cell r="A1509">
            <v>9</v>
          </cell>
          <cell r="B1509">
            <v>214</v>
          </cell>
          <cell r="C1509">
            <v>8137</v>
          </cell>
          <cell r="D1509">
            <v>970.78</v>
          </cell>
          <cell r="E1509">
            <v>24</v>
          </cell>
          <cell r="F1509">
            <v>56902.01</v>
          </cell>
          <cell r="H1509">
            <v>5</v>
          </cell>
          <cell r="I1509">
            <v>0</v>
          </cell>
          <cell r="J1509">
            <v>0</v>
          </cell>
          <cell r="K1509">
            <v>4659</v>
          </cell>
          <cell r="L1509">
            <v>0</v>
          </cell>
          <cell r="M1509">
            <v>4659</v>
          </cell>
          <cell r="N1509">
            <v>0</v>
          </cell>
          <cell r="O1509" t="str">
            <v>Отчисления 6% от чистой прибыли на развитие инфраструктуры</v>
          </cell>
        </row>
        <row r="1510">
          <cell r="A1510">
            <v>9</v>
          </cell>
          <cell r="B1510">
            <v>214</v>
          </cell>
          <cell r="C1510">
            <v>8298</v>
          </cell>
          <cell r="D1510">
            <v>970.78</v>
          </cell>
          <cell r="E1510">
            <v>24</v>
          </cell>
          <cell r="F1510">
            <v>56902.01</v>
          </cell>
          <cell r="H1510">
            <v>5</v>
          </cell>
          <cell r="I1510">
            <v>0</v>
          </cell>
          <cell r="J1510">
            <v>0</v>
          </cell>
          <cell r="K1510">
            <v>22670.21</v>
          </cell>
          <cell r="L1510">
            <v>8517.43</v>
          </cell>
          <cell r="M1510">
            <v>14152.78</v>
          </cell>
          <cell r="N1510">
            <v>0</v>
          </cell>
          <cell r="O1510" t="str">
            <v>Отчисления 6% от чистой прибыли на развитие инфраструктуры</v>
          </cell>
        </row>
        <row r="1511">
          <cell r="A1511">
            <v>9</v>
          </cell>
          <cell r="B1511">
            <v>214</v>
          </cell>
          <cell r="C1511">
            <v>8533</v>
          </cell>
          <cell r="D1511">
            <v>970.78</v>
          </cell>
          <cell r="E1511">
            <v>24</v>
          </cell>
          <cell r="F1511">
            <v>56902.01</v>
          </cell>
          <cell r="H1511">
            <v>5</v>
          </cell>
          <cell r="I1511">
            <v>0</v>
          </cell>
          <cell r="J1511">
            <v>0</v>
          </cell>
          <cell r="K1511">
            <v>5625.15</v>
          </cell>
          <cell r="L1511">
            <v>2612.63</v>
          </cell>
          <cell r="M1511">
            <v>3012.52</v>
          </cell>
          <cell r="N1511">
            <v>0</v>
          </cell>
          <cell r="O1511" t="str">
            <v>Отчисления 6% от чистой прибыли на развитие инфраструктуры</v>
          </cell>
        </row>
        <row r="1512">
          <cell r="A1512">
            <v>9</v>
          </cell>
          <cell r="B1512">
            <v>214</v>
          </cell>
          <cell r="C1512">
            <v>8659</v>
          </cell>
          <cell r="D1512">
            <v>970.78</v>
          </cell>
          <cell r="E1512">
            <v>24</v>
          </cell>
          <cell r="F1512">
            <v>56902.01</v>
          </cell>
          <cell r="H1512">
            <v>5</v>
          </cell>
          <cell r="I1512">
            <v>0</v>
          </cell>
          <cell r="J1512">
            <v>0</v>
          </cell>
          <cell r="K1512">
            <v>3776</v>
          </cell>
          <cell r="L1512">
            <v>2924</v>
          </cell>
          <cell r="M1512">
            <v>852</v>
          </cell>
          <cell r="N1512">
            <v>0</v>
          </cell>
          <cell r="O1512" t="str">
            <v>Отчисления 6% от чистой прибыли на развитие инфраструктуры</v>
          </cell>
        </row>
        <row r="1513">
          <cell r="A1513">
            <v>9</v>
          </cell>
          <cell r="B1513">
            <v>214</v>
          </cell>
          <cell r="C1513">
            <v>7783</v>
          </cell>
          <cell r="D1513">
            <v>970.79</v>
          </cell>
          <cell r="E1513">
            <v>24</v>
          </cell>
          <cell r="F1513">
            <v>56902.02</v>
          </cell>
          <cell r="H1513">
            <v>5</v>
          </cell>
          <cell r="I1513">
            <v>0</v>
          </cell>
          <cell r="J1513">
            <v>0</v>
          </cell>
          <cell r="K1513">
            <v>4068.24</v>
          </cell>
          <cell r="L1513">
            <v>0</v>
          </cell>
          <cell r="M1513">
            <v>4068.24</v>
          </cell>
          <cell r="N1513">
            <v>0</v>
          </cell>
          <cell r="O1513" t="str">
            <v>Местные налоги с прибыли банка (на уборку)</v>
          </cell>
        </row>
        <row r="1514">
          <cell r="A1514">
            <v>9</v>
          </cell>
          <cell r="B1514">
            <v>214</v>
          </cell>
          <cell r="C1514">
            <v>7845</v>
          </cell>
          <cell r="D1514">
            <v>970.79</v>
          </cell>
          <cell r="E1514">
            <v>24</v>
          </cell>
          <cell r="F1514">
            <v>56902.02</v>
          </cell>
          <cell r="H1514">
            <v>5</v>
          </cell>
          <cell r="I1514">
            <v>0</v>
          </cell>
          <cell r="J1514">
            <v>0</v>
          </cell>
          <cell r="K1514">
            <v>2461.16</v>
          </cell>
          <cell r="L1514">
            <v>0</v>
          </cell>
          <cell r="M1514">
            <v>2461.16</v>
          </cell>
          <cell r="N1514">
            <v>0</v>
          </cell>
          <cell r="O1514" t="str">
            <v>Местные налоги с прибыли банка (на уборку)</v>
          </cell>
        </row>
        <row r="1515">
          <cell r="A1515">
            <v>9</v>
          </cell>
          <cell r="B1515">
            <v>214</v>
          </cell>
          <cell r="C1515">
            <v>8659</v>
          </cell>
          <cell r="D1515">
            <v>970.79</v>
          </cell>
          <cell r="E1515">
            <v>24</v>
          </cell>
          <cell r="F1515">
            <v>56902.02</v>
          </cell>
          <cell r="H1515">
            <v>5</v>
          </cell>
          <cell r="I1515">
            <v>0</v>
          </cell>
          <cell r="J1515">
            <v>0</v>
          </cell>
          <cell r="K1515">
            <v>2678</v>
          </cell>
          <cell r="L1515">
            <v>974</v>
          </cell>
          <cell r="M1515">
            <v>1704</v>
          </cell>
          <cell r="N1515">
            <v>0</v>
          </cell>
          <cell r="O1515" t="str">
            <v>Местные налоги с прибыли банка (на уборку)</v>
          </cell>
        </row>
        <row r="1516">
          <cell r="A1516">
            <v>9</v>
          </cell>
          <cell r="B1516">
            <v>214</v>
          </cell>
          <cell r="C1516">
            <v>3563</v>
          </cell>
          <cell r="D1516">
            <v>980</v>
          </cell>
          <cell r="E1516">
            <v>24</v>
          </cell>
          <cell r="F1516">
            <v>31206</v>
          </cell>
          <cell r="H1516">
            <v>3</v>
          </cell>
          <cell r="I1516">
            <v>0</v>
          </cell>
          <cell r="J1516">
            <v>179968.73</v>
          </cell>
          <cell r="K1516">
            <v>179968.73</v>
          </cell>
          <cell r="L1516">
            <v>0</v>
          </cell>
          <cell r="M1516">
            <v>0</v>
          </cell>
          <cell r="N1516">
            <v>0</v>
          </cell>
          <cell r="O1516" t="str">
            <v>Чистая прибыль (убытки) за год</v>
          </cell>
        </row>
        <row r="1517">
          <cell r="A1517">
            <v>9</v>
          </cell>
          <cell r="B1517">
            <v>214</v>
          </cell>
          <cell r="C1517">
            <v>5996</v>
          </cell>
          <cell r="D1517">
            <v>980</v>
          </cell>
          <cell r="E1517">
            <v>24</v>
          </cell>
          <cell r="F1517">
            <v>31206</v>
          </cell>
          <cell r="H1517">
            <v>3</v>
          </cell>
          <cell r="I1517">
            <v>0</v>
          </cell>
          <cell r="J1517">
            <v>80816.600000000006</v>
          </cell>
          <cell r="K1517">
            <v>80816.600000000006</v>
          </cell>
          <cell r="L1517">
            <v>0</v>
          </cell>
          <cell r="M1517">
            <v>0</v>
          </cell>
          <cell r="N1517">
            <v>0</v>
          </cell>
          <cell r="O1517" t="str">
            <v>Чистая прибыль (убытки) за год</v>
          </cell>
        </row>
        <row r="1518">
          <cell r="A1518">
            <v>9</v>
          </cell>
          <cell r="B1518">
            <v>214</v>
          </cell>
          <cell r="C1518">
            <v>7783</v>
          </cell>
          <cell r="D1518">
            <v>980</v>
          </cell>
          <cell r="E1518">
            <v>24</v>
          </cell>
          <cell r="F1518">
            <v>31206</v>
          </cell>
          <cell r="H1518">
            <v>3</v>
          </cell>
          <cell r="I1518">
            <v>0</v>
          </cell>
          <cell r="J1518">
            <v>40445.620000000003</v>
          </cell>
          <cell r="K1518">
            <v>40445.620000000003</v>
          </cell>
          <cell r="L1518">
            <v>0</v>
          </cell>
          <cell r="M1518">
            <v>0</v>
          </cell>
          <cell r="N1518">
            <v>0</v>
          </cell>
          <cell r="O1518" t="str">
            <v>Чистая прибыль (убытки) за год</v>
          </cell>
        </row>
        <row r="1519">
          <cell r="A1519">
            <v>9</v>
          </cell>
          <cell r="B1519">
            <v>214</v>
          </cell>
          <cell r="C1519">
            <v>7845</v>
          </cell>
          <cell r="D1519">
            <v>980</v>
          </cell>
          <cell r="E1519">
            <v>24</v>
          </cell>
          <cell r="F1519">
            <v>31206</v>
          </cell>
          <cell r="H1519">
            <v>3</v>
          </cell>
          <cell r="I1519">
            <v>0</v>
          </cell>
          <cell r="J1519">
            <v>97690.87</v>
          </cell>
          <cell r="K1519">
            <v>97690.87</v>
          </cell>
          <cell r="L1519">
            <v>0</v>
          </cell>
          <cell r="M1519">
            <v>0</v>
          </cell>
          <cell r="N1519">
            <v>0</v>
          </cell>
          <cell r="O1519" t="str">
            <v>Чистая прибыль (убытки) за год</v>
          </cell>
        </row>
        <row r="1520">
          <cell r="A1520">
            <v>9</v>
          </cell>
          <cell r="B1520">
            <v>214</v>
          </cell>
          <cell r="C1520">
            <v>7948</v>
          </cell>
          <cell r="D1520">
            <v>980</v>
          </cell>
          <cell r="E1520">
            <v>24</v>
          </cell>
          <cell r="F1520">
            <v>31206</v>
          </cell>
          <cell r="H1520">
            <v>3</v>
          </cell>
          <cell r="I1520">
            <v>0</v>
          </cell>
          <cell r="J1520">
            <v>78115.460000000006</v>
          </cell>
          <cell r="K1520">
            <v>78115.460000000006</v>
          </cell>
          <cell r="L1520">
            <v>0</v>
          </cell>
          <cell r="M1520">
            <v>0</v>
          </cell>
          <cell r="N1520">
            <v>0</v>
          </cell>
          <cell r="O1520" t="str">
            <v>Чистая прибыль (убытки) за год</v>
          </cell>
        </row>
        <row r="1521">
          <cell r="A1521">
            <v>9</v>
          </cell>
          <cell r="B1521">
            <v>214</v>
          </cell>
          <cell r="C1521">
            <v>8002</v>
          </cell>
          <cell r="D1521">
            <v>980</v>
          </cell>
          <cell r="E1521">
            <v>24</v>
          </cell>
          <cell r="F1521">
            <v>31206</v>
          </cell>
          <cell r="H1521">
            <v>3</v>
          </cell>
          <cell r="I1521">
            <v>0</v>
          </cell>
          <cell r="J1521">
            <v>312769.74</v>
          </cell>
          <cell r="K1521">
            <v>312769.74</v>
          </cell>
          <cell r="L1521">
            <v>0</v>
          </cell>
          <cell r="M1521">
            <v>0</v>
          </cell>
          <cell r="N1521">
            <v>0</v>
          </cell>
          <cell r="O1521" t="str">
            <v>Чистая прибыль (убытки) за год</v>
          </cell>
        </row>
        <row r="1522">
          <cell r="A1522">
            <v>9</v>
          </cell>
          <cell r="B1522">
            <v>214</v>
          </cell>
          <cell r="C1522">
            <v>8104</v>
          </cell>
          <cell r="D1522">
            <v>980</v>
          </cell>
          <cell r="E1522">
            <v>24</v>
          </cell>
          <cell r="F1522">
            <v>31206</v>
          </cell>
          <cell r="H1522">
            <v>3</v>
          </cell>
          <cell r="I1522">
            <v>0</v>
          </cell>
          <cell r="J1522">
            <v>325379.43</v>
          </cell>
          <cell r="K1522">
            <v>325379.43</v>
          </cell>
          <cell r="L1522">
            <v>0</v>
          </cell>
          <cell r="M1522">
            <v>0</v>
          </cell>
          <cell r="N1522">
            <v>0</v>
          </cell>
          <cell r="O1522" t="str">
            <v>Чистая прибыль (убытки) за год</v>
          </cell>
        </row>
        <row r="1523">
          <cell r="A1523">
            <v>9</v>
          </cell>
          <cell r="B1523">
            <v>214</v>
          </cell>
          <cell r="C1523">
            <v>8137</v>
          </cell>
          <cell r="D1523">
            <v>980</v>
          </cell>
          <cell r="E1523">
            <v>24</v>
          </cell>
          <cell r="F1523">
            <v>31206</v>
          </cell>
          <cell r="H1523">
            <v>3</v>
          </cell>
          <cell r="I1523">
            <v>0</v>
          </cell>
          <cell r="J1523">
            <v>2324.86</v>
          </cell>
          <cell r="K1523">
            <v>2324.86</v>
          </cell>
          <cell r="L1523">
            <v>0</v>
          </cell>
          <cell r="M1523">
            <v>0</v>
          </cell>
          <cell r="N1523">
            <v>0</v>
          </cell>
          <cell r="O1523" t="str">
            <v>Чистая прибыль (убытки) за год</v>
          </cell>
        </row>
        <row r="1524">
          <cell r="A1524">
            <v>9</v>
          </cell>
          <cell r="B1524">
            <v>214</v>
          </cell>
          <cell r="C1524">
            <v>8298</v>
          </cell>
          <cell r="D1524">
            <v>980</v>
          </cell>
          <cell r="E1524">
            <v>24</v>
          </cell>
          <cell r="F1524">
            <v>31206</v>
          </cell>
          <cell r="H1524">
            <v>3</v>
          </cell>
          <cell r="I1524">
            <v>0</v>
          </cell>
          <cell r="J1524">
            <v>57608.52</v>
          </cell>
          <cell r="K1524">
            <v>57608.52</v>
          </cell>
          <cell r="L1524">
            <v>0</v>
          </cell>
          <cell r="M1524">
            <v>0</v>
          </cell>
          <cell r="N1524">
            <v>0</v>
          </cell>
          <cell r="O1524" t="str">
            <v>Чистая прибыль (убытки) за год</v>
          </cell>
        </row>
        <row r="1525">
          <cell r="A1525">
            <v>9</v>
          </cell>
          <cell r="B1525">
            <v>214</v>
          </cell>
          <cell r="C1525">
            <v>8533</v>
          </cell>
          <cell r="D1525">
            <v>980</v>
          </cell>
          <cell r="E1525">
            <v>24</v>
          </cell>
          <cell r="F1525">
            <v>31206</v>
          </cell>
          <cell r="H1525">
            <v>3</v>
          </cell>
          <cell r="I1525">
            <v>0</v>
          </cell>
          <cell r="J1525">
            <v>19234.05</v>
          </cell>
          <cell r="K1525">
            <v>19234.05</v>
          </cell>
          <cell r="L1525">
            <v>0</v>
          </cell>
          <cell r="M1525">
            <v>0</v>
          </cell>
          <cell r="N1525">
            <v>0</v>
          </cell>
          <cell r="O1525" t="str">
            <v>Чистая прибыль (убытки) за год</v>
          </cell>
        </row>
        <row r="1526">
          <cell r="A1526">
            <v>9</v>
          </cell>
          <cell r="B1526">
            <v>214</v>
          </cell>
          <cell r="C1526">
            <v>8659</v>
          </cell>
          <cell r="D1526">
            <v>980</v>
          </cell>
          <cell r="E1526">
            <v>24</v>
          </cell>
          <cell r="F1526">
            <v>31206</v>
          </cell>
          <cell r="H1526">
            <v>3</v>
          </cell>
          <cell r="I1526">
            <v>0</v>
          </cell>
          <cell r="J1526">
            <v>66777.27</v>
          </cell>
          <cell r="K1526">
            <v>66777.27</v>
          </cell>
          <cell r="L1526">
            <v>0</v>
          </cell>
          <cell r="M1526">
            <v>0</v>
          </cell>
          <cell r="N1526">
            <v>0</v>
          </cell>
          <cell r="O1526" t="str">
            <v>Чистая прибыль (убытки) за год</v>
          </cell>
        </row>
        <row r="1527">
          <cell r="A1527">
            <v>9</v>
          </cell>
          <cell r="B1527">
            <v>214</v>
          </cell>
          <cell r="C1527">
            <v>214</v>
          </cell>
          <cell r="D1527">
            <v>981</v>
          </cell>
          <cell r="E1527">
            <v>24</v>
          </cell>
          <cell r="F1527">
            <v>31203</v>
          </cell>
          <cell r="H1527">
            <v>3</v>
          </cell>
          <cell r="I1527">
            <v>8239.5</v>
          </cell>
          <cell r="J1527">
            <v>0</v>
          </cell>
          <cell r="K1527">
            <v>0</v>
          </cell>
          <cell r="L1527">
            <v>0</v>
          </cell>
          <cell r="M1527">
            <v>8239.5</v>
          </cell>
          <cell r="N1527">
            <v>0</v>
          </cell>
          <cell r="O1527" t="str">
            <v>Нераспределенная прибыль</v>
          </cell>
        </row>
        <row r="1528">
          <cell r="A1528">
            <v>9</v>
          </cell>
          <cell r="B1528">
            <v>214</v>
          </cell>
          <cell r="C1528">
            <v>3563</v>
          </cell>
          <cell r="D1528">
            <v>981</v>
          </cell>
          <cell r="E1528">
            <v>24</v>
          </cell>
          <cell r="F1528">
            <v>31203</v>
          </cell>
          <cell r="H1528">
            <v>3</v>
          </cell>
          <cell r="I1528">
            <v>18583681.66</v>
          </cell>
          <cell r="J1528">
            <v>0</v>
          </cell>
          <cell r="K1528">
            <v>0</v>
          </cell>
          <cell r="L1528">
            <v>179968.73</v>
          </cell>
          <cell r="M1528">
            <v>18403712.93</v>
          </cell>
          <cell r="N1528">
            <v>0</v>
          </cell>
          <cell r="O1528" t="str">
            <v>Нераспределенная прибыль</v>
          </cell>
        </row>
        <row r="1529">
          <cell r="A1529">
            <v>9</v>
          </cell>
          <cell r="B1529">
            <v>214</v>
          </cell>
          <cell r="C1529">
            <v>5996</v>
          </cell>
          <cell r="D1529">
            <v>981</v>
          </cell>
          <cell r="E1529">
            <v>24</v>
          </cell>
          <cell r="F1529">
            <v>31203</v>
          </cell>
          <cell r="H1529">
            <v>3</v>
          </cell>
          <cell r="I1529">
            <v>19737091.199999999</v>
          </cell>
          <cell r="J1529">
            <v>0</v>
          </cell>
          <cell r="K1529">
            <v>0</v>
          </cell>
          <cell r="L1529">
            <v>80816.600000000006</v>
          </cell>
          <cell r="M1529">
            <v>19656274.600000001</v>
          </cell>
          <cell r="N1529">
            <v>0</v>
          </cell>
          <cell r="O1529" t="str">
            <v>Нераспределенная прибыль</v>
          </cell>
        </row>
        <row r="1530">
          <cell r="A1530">
            <v>9</v>
          </cell>
          <cell r="B1530">
            <v>214</v>
          </cell>
          <cell r="C1530">
            <v>7783</v>
          </cell>
          <cell r="D1530">
            <v>981</v>
          </cell>
          <cell r="E1530">
            <v>24</v>
          </cell>
          <cell r="F1530">
            <v>31203</v>
          </cell>
          <cell r="H1530">
            <v>3</v>
          </cell>
          <cell r="I1530">
            <v>12602316.25</v>
          </cell>
          <cell r="J1530">
            <v>0</v>
          </cell>
          <cell r="K1530">
            <v>369002.56</v>
          </cell>
          <cell r="L1530">
            <v>40445.620000000003</v>
          </cell>
          <cell r="M1530">
            <v>12930873.189999999</v>
          </cell>
          <cell r="N1530">
            <v>0</v>
          </cell>
          <cell r="O1530" t="str">
            <v>Нераспределенная прибыль</v>
          </cell>
        </row>
        <row r="1531">
          <cell r="A1531">
            <v>9</v>
          </cell>
          <cell r="B1531">
            <v>214</v>
          </cell>
          <cell r="C1531">
            <v>7845</v>
          </cell>
          <cell r="D1531">
            <v>981</v>
          </cell>
          <cell r="E1531">
            <v>24</v>
          </cell>
          <cell r="F1531">
            <v>31203</v>
          </cell>
          <cell r="H1531">
            <v>3</v>
          </cell>
          <cell r="I1531">
            <v>6850123.1100000003</v>
          </cell>
          <cell r="J1531">
            <v>0</v>
          </cell>
          <cell r="K1531">
            <v>2133419.61</v>
          </cell>
          <cell r="L1531">
            <v>97690.87</v>
          </cell>
          <cell r="M1531">
            <v>8885851.8499999996</v>
          </cell>
          <cell r="N1531">
            <v>0</v>
          </cell>
          <cell r="O1531" t="str">
            <v>Нераспределенная прибыль</v>
          </cell>
        </row>
        <row r="1532">
          <cell r="A1532">
            <v>9</v>
          </cell>
          <cell r="B1532">
            <v>214</v>
          </cell>
          <cell r="C1532">
            <v>7948</v>
          </cell>
          <cell r="D1532">
            <v>981</v>
          </cell>
          <cell r="E1532">
            <v>24</v>
          </cell>
          <cell r="F1532">
            <v>31203</v>
          </cell>
          <cell r="H1532">
            <v>3</v>
          </cell>
          <cell r="I1532">
            <v>10333196.83</v>
          </cell>
          <cell r="J1532">
            <v>0</v>
          </cell>
          <cell r="K1532">
            <v>1152432.56</v>
          </cell>
          <cell r="L1532">
            <v>78115.460000000006</v>
          </cell>
          <cell r="M1532">
            <v>11407513.93</v>
          </cell>
          <cell r="N1532">
            <v>0</v>
          </cell>
          <cell r="O1532" t="str">
            <v>Нераспределенная прибыль</v>
          </cell>
        </row>
        <row r="1533">
          <cell r="A1533">
            <v>9</v>
          </cell>
          <cell r="B1533">
            <v>214</v>
          </cell>
          <cell r="C1533">
            <v>8002</v>
          </cell>
          <cell r="D1533">
            <v>981</v>
          </cell>
          <cell r="E1533">
            <v>24</v>
          </cell>
          <cell r="F1533">
            <v>31203</v>
          </cell>
          <cell r="H1533">
            <v>3</v>
          </cell>
          <cell r="I1533">
            <v>7399875.4900000002</v>
          </cell>
          <cell r="J1533">
            <v>0</v>
          </cell>
          <cell r="K1533">
            <v>1812458.19</v>
          </cell>
          <cell r="L1533">
            <v>312769.74</v>
          </cell>
          <cell r="M1533">
            <v>8899563.9399999995</v>
          </cell>
          <cell r="N1533">
            <v>0</v>
          </cell>
          <cell r="O1533" t="str">
            <v>Нераспределенная прибыль</v>
          </cell>
        </row>
        <row r="1534">
          <cell r="A1534">
            <v>9</v>
          </cell>
          <cell r="B1534">
            <v>214</v>
          </cell>
          <cell r="C1534">
            <v>8104</v>
          </cell>
          <cell r="D1534">
            <v>981</v>
          </cell>
          <cell r="E1534">
            <v>24</v>
          </cell>
          <cell r="F1534">
            <v>31203</v>
          </cell>
          <cell r="H1534">
            <v>3</v>
          </cell>
          <cell r="I1534">
            <v>9450742.9299999997</v>
          </cell>
          <cell r="J1534">
            <v>0</v>
          </cell>
          <cell r="K1534">
            <v>1766932.06</v>
          </cell>
          <cell r="L1534">
            <v>325379.43</v>
          </cell>
          <cell r="M1534">
            <v>10892295.560000001</v>
          </cell>
          <cell r="N1534">
            <v>0</v>
          </cell>
          <cell r="O1534" t="str">
            <v>Нераспределенная прибыль</v>
          </cell>
        </row>
        <row r="1535">
          <cell r="A1535">
            <v>9</v>
          </cell>
          <cell r="B1535">
            <v>214</v>
          </cell>
          <cell r="C1535">
            <v>8137</v>
          </cell>
          <cell r="D1535">
            <v>981</v>
          </cell>
          <cell r="E1535">
            <v>24</v>
          </cell>
          <cell r="F1535">
            <v>31203</v>
          </cell>
          <cell r="H1535">
            <v>3</v>
          </cell>
          <cell r="I1535">
            <v>7112569.5199999996</v>
          </cell>
          <cell r="J1535">
            <v>0</v>
          </cell>
          <cell r="K1535">
            <v>0</v>
          </cell>
          <cell r="L1535">
            <v>2324.86</v>
          </cell>
          <cell r="M1535">
            <v>7110244.6600000001</v>
          </cell>
          <cell r="N1535">
            <v>0</v>
          </cell>
          <cell r="O1535" t="str">
            <v>Нераспределенная прибыль</v>
          </cell>
        </row>
        <row r="1536">
          <cell r="A1536">
            <v>9</v>
          </cell>
          <cell r="B1536">
            <v>214</v>
          </cell>
          <cell r="C1536">
            <v>8298</v>
          </cell>
          <cell r="D1536">
            <v>981</v>
          </cell>
          <cell r="E1536">
            <v>24</v>
          </cell>
          <cell r="F1536">
            <v>31203</v>
          </cell>
          <cell r="H1536">
            <v>3</v>
          </cell>
          <cell r="I1536">
            <v>7020334.0800000001</v>
          </cell>
          <cell r="J1536">
            <v>0</v>
          </cell>
          <cell r="K1536">
            <v>2286118.7799999998</v>
          </cell>
          <cell r="L1536">
            <v>57608.52</v>
          </cell>
          <cell r="M1536">
            <v>9248844.3399999999</v>
          </cell>
          <cell r="N1536">
            <v>0</v>
          </cell>
          <cell r="O1536" t="str">
            <v>Нераспределенная прибыль</v>
          </cell>
        </row>
        <row r="1537">
          <cell r="A1537">
            <v>9</v>
          </cell>
          <cell r="B1537">
            <v>214</v>
          </cell>
          <cell r="C1537">
            <v>8533</v>
          </cell>
          <cell r="D1537">
            <v>981</v>
          </cell>
          <cell r="E1537">
            <v>24</v>
          </cell>
          <cell r="F1537">
            <v>31203</v>
          </cell>
          <cell r="H1537">
            <v>3</v>
          </cell>
          <cell r="I1537">
            <v>7047791.46</v>
          </cell>
          <cell r="J1537">
            <v>0</v>
          </cell>
          <cell r="K1537">
            <v>1034310.92</v>
          </cell>
          <cell r="L1537">
            <v>19234.05</v>
          </cell>
          <cell r="M1537">
            <v>8062868.3300000001</v>
          </cell>
          <cell r="N1537">
            <v>0</v>
          </cell>
          <cell r="O1537" t="str">
            <v>Нераспределенная прибыль</v>
          </cell>
        </row>
        <row r="1538">
          <cell r="A1538">
            <v>9</v>
          </cell>
          <cell r="B1538">
            <v>214</v>
          </cell>
          <cell r="C1538">
            <v>8659</v>
          </cell>
          <cell r="D1538">
            <v>981</v>
          </cell>
          <cell r="E1538">
            <v>24</v>
          </cell>
          <cell r="F1538">
            <v>31203</v>
          </cell>
          <cell r="H1538">
            <v>3</v>
          </cell>
          <cell r="I1538">
            <v>6278361.8899999997</v>
          </cell>
          <cell r="J1538">
            <v>0</v>
          </cell>
          <cell r="K1538">
            <v>2497035.7599999998</v>
          </cell>
          <cell r="L1538">
            <v>66777.27</v>
          </cell>
          <cell r="M1538">
            <v>8708620.3800000008</v>
          </cell>
          <cell r="N1538">
            <v>0</v>
          </cell>
          <cell r="O1538" t="str">
            <v>Нераспределенная прибыль</v>
          </cell>
        </row>
        <row r="1539">
          <cell r="A1539">
            <v>9</v>
          </cell>
          <cell r="B1539">
            <v>214</v>
          </cell>
          <cell r="C1539">
            <v>3563</v>
          </cell>
          <cell r="D1539">
            <v>8800</v>
          </cell>
          <cell r="E1539">
            <v>0</v>
          </cell>
          <cell r="F1539">
            <v>96300</v>
          </cell>
          <cell r="H1539">
            <v>0</v>
          </cell>
          <cell r="I1539">
            <v>0</v>
          </cell>
          <cell r="J1539">
            <v>4849634.1500000004</v>
          </cell>
          <cell r="K1539">
            <v>130777697</v>
          </cell>
          <cell r="L1539">
            <v>168339681</v>
          </cell>
          <cell r="M1539">
            <v>0</v>
          </cell>
          <cell r="N1539">
            <v>42411618.149999999</v>
          </cell>
          <cell r="O1539" t="str">
            <v>Контр-счета непредвиденных обстоятельств</v>
          </cell>
        </row>
        <row r="1540">
          <cell r="A1540">
            <v>9</v>
          </cell>
          <cell r="B1540">
            <v>214</v>
          </cell>
          <cell r="C1540">
            <v>5996</v>
          </cell>
          <cell r="D1540">
            <v>8800</v>
          </cell>
          <cell r="E1540">
            <v>0</v>
          </cell>
          <cell r="F1540">
            <v>96300</v>
          </cell>
          <cell r="H1540">
            <v>0</v>
          </cell>
          <cell r="I1540">
            <v>0</v>
          </cell>
          <cell r="J1540">
            <v>9234141.3000000007</v>
          </cell>
          <cell r="K1540">
            <v>21913155</v>
          </cell>
          <cell r="L1540">
            <v>21687991</v>
          </cell>
          <cell r="M1540">
            <v>0</v>
          </cell>
          <cell r="N1540">
            <v>9008977.3000000007</v>
          </cell>
          <cell r="O1540" t="str">
            <v>Контр-счета непредвиденных обстоятельств</v>
          </cell>
        </row>
        <row r="1541">
          <cell r="A1541">
            <v>9</v>
          </cell>
          <cell r="B1541">
            <v>214</v>
          </cell>
          <cell r="C1541">
            <v>7783</v>
          </cell>
          <cell r="D1541">
            <v>8800</v>
          </cell>
          <cell r="E1541">
            <v>0</v>
          </cell>
          <cell r="F1541">
            <v>96300</v>
          </cell>
          <cell r="H1541">
            <v>0</v>
          </cell>
          <cell r="I1541">
            <v>0</v>
          </cell>
          <cell r="J1541">
            <v>7227933.2999999998</v>
          </cell>
          <cell r="K1541">
            <v>23507987</v>
          </cell>
          <cell r="L1541">
            <v>21436599</v>
          </cell>
          <cell r="M1541">
            <v>0</v>
          </cell>
          <cell r="N1541">
            <v>5156545.3</v>
          </cell>
          <cell r="O1541" t="str">
            <v>Контр-счета непредвиденных обстоятельств</v>
          </cell>
        </row>
        <row r="1542">
          <cell r="A1542">
            <v>9</v>
          </cell>
          <cell r="B1542">
            <v>214</v>
          </cell>
          <cell r="C1542">
            <v>7845</v>
          </cell>
          <cell r="D1542">
            <v>8800</v>
          </cell>
          <cell r="E1542">
            <v>0</v>
          </cell>
          <cell r="F1542">
            <v>96300</v>
          </cell>
          <cell r="H1542">
            <v>0</v>
          </cell>
          <cell r="I1542">
            <v>0</v>
          </cell>
          <cell r="J1542">
            <v>5365141.5199999996</v>
          </cell>
          <cell r="K1542">
            <v>26199655.52</v>
          </cell>
          <cell r="L1542">
            <v>24267774</v>
          </cell>
          <cell r="M1542">
            <v>0</v>
          </cell>
          <cell r="N1542">
            <v>3433260</v>
          </cell>
          <cell r="O1542" t="str">
            <v>Контр-счета непредвиденных обстоятельств</v>
          </cell>
        </row>
        <row r="1543">
          <cell r="A1543">
            <v>9</v>
          </cell>
          <cell r="B1543">
            <v>214</v>
          </cell>
          <cell r="C1543">
            <v>7948</v>
          </cell>
          <cell r="D1543">
            <v>8800</v>
          </cell>
          <cell r="E1543">
            <v>0</v>
          </cell>
          <cell r="F1543">
            <v>96300</v>
          </cell>
          <cell r="H1543">
            <v>0</v>
          </cell>
          <cell r="I1543">
            <v>0</v>
          </cell>
          <cell r="J1543">
            <v>6162555</v>
          </cell>
          <cell r="K1543">
            <v>36388687</v>
          </cell>
          <cell r="L1543">
            <v>33759381</v>
          </cell>
          <cell r="M1543">
            <v>0</v>
          </cell>
          <cell r="N1543">
            <v>3533249</v>
          </cell>
          <cell r="O1543" t="str">
            <v>Контр-счета непредвиденных обстоятельств</v>
          </cell>
        </row>
        <row r="1544">
          <cell r="A1544">
            <v>9</v>
          </cell>
          <cell r="B1544">
            <v>214</v>
          </cell>
          <cell r="C1544">
            <v>8002</v>
          </cell>
          <cell r="D1544">
            <v>8800</v>
          </cell>
          <cell r="E1544">
            <v>0</v>
          </cell>
          <cell r="F1544">
            <v>96300</v>
          </cell>
          <cell r="H1544">
            <v>0</v>
          </cell>
          <cell r="I1544">
            <v>0</v>
          </cell>
          <cell r="J1544">
            <v>2983462.27</v>
          </cell>
          <cell r="K1544">
            <v>21273193.27</v>
          </cell>
          <cell r="L1544">
            <v>21255244</v>
          </cell>
          <cell r="M1544">
            <v>0</v>
          </cell>
          <cell r="N1544">
            <v>2965513</v>
          </cell>
          <cell r="O1544" t="str">
            <v>Контр-счета непредвиденных обстоятельств</v>
          </cell>
        </row>
        <row r="1545">
          <cell r="A1545">
            <v>9</v>
          </cell>
          <cell r="B1545">
            <v>214</v>
          </cell>
          <cell r="C1545">
            <v>8104</v>
          </cell>
          <cell r="D1545">
            <v>8800</v>
          </cell>
          <cell r="E1545">
            <v>0</v>
          </cell>
          <cell r="F1545">
            <v>96300</v>
          </cell>
          <cell r="H1545">
            <v>0</v>
          </cell>
          <cell r="I1545">
            <v>0</v>
          </cell>
          <cell r="J1545">
            <v>4666794</v>
          </cell>
          <cell r="K1545">
            <v>22832914</v>
          </cell>
          <cell r="L1545">
            <v>21392113</v>
          </cell>
          <cell r="M1545">
            <v>0</v>
          </cell>
          <cell r="N1545">
            <v>3225993</v>
          </cell>
          <cell r="O1545" t="str">
            <v>Контр-счета непредвиденных обстоятельств</v>
          </cell>
        </row>
        <row r="1546">
          <cell r="A1546">
            <v>9</v>
          </cell>
          <cell r="B1546">
            <v>214</v>
          </cell>
          <cell r="C1546">
            <v>8137</v>
          </cell>
          <cell r="D1546">
            <v>8800</v>
          </cell>
          <cell r="E1546">
            <v>0</v>
          </cell>
          <cell r="F1546">
            <v>96300</v>
          </cell>
          <cell r="H1546">
            <v>0</v>
          </cell>
          <cell r="I1546">
            <v>0</v>
          </cell>
          <cell r="J1546">
            <v>4955012</v>
          </cell>
          <cell r="K1546">
            <v>48598263</v>
          </cell>
          <cell r="L1546">
            <v>46019949</v>
          </cell>
          <cell r="M1546">
            <v>0</v>
          </cell>
          <cell r="N1546">
            <v>2376698</v>
          </cell>
          <cell r="O1546" t="str">
            <v>Контр-счета непредвиденных обстоятельств</v>
          </cell>
        </row>
        <row r="1547">
          <cell r="A1547">
            <v>9</v>
          </cell>
          <cell r="B1547">
            <v>214</v>
          </cell>
          <cell r="C1547">
            <v>8298</v>
          </cell>
          <cell r="D1547">
            <v>8800</v>
          </cell>
          <cell r="E1547">
            <v>0</v>
          </cell>
          <cell r="F1547">
            <v>96300</v>
          </cell>
          <cell r="H1547">
            <v>0</v>
          </cell>
          <cell r="I1547">
            <v>0</v>
          </cell>
          <cell r="J1547">
            <v>6427150</v>
          </cell>
          <cell r="K1547">
            <v>21959846</v>
          </cell>
          <cell r="L1547">
            <v>19752684</v>
          </cell>
          <cell r="M1547">
            <v>0</v>
          </cell>
          <cell r="N1547">
            <v>4219988</v>
          </cell>
          <cell r="O1547" t="str">
            <v>Контр-счета непредвиденных обстоятельств</v>
          </cell>
        </row>
        <row r="1548">
          <cell r="A1548">
            <v>9</v>
          </cell>
          <cell r="B1548">
            <v>214</v>
          </cell>
          <cell r="C1548">
            <v>8533</v>
          </cell>
          <cell r="D1548">
            <v>8800</v>
          </cell>
          <cell r="E1548">
            <v>0</v>
          </cell>
          <cell r="F1548">
            <v>96300</v>
          </cell>
          <cell r="H1548">
            <v>0</v>
          </cell>
          <cell r="I1548">
            <v>0</v>
          </cell>
          <cell r="J1548">
            <v>2110191</v>
          </cell>
          <cell r="K1548">
            <v>3165873</v>
          </cell>
          <cell r="L1548">
            <v>2126482</v>
          </cell>
          <cell r="M1548">
            <v>0</v>
          </cell>
          <cell r="N1548">
            <v>1070800</v>
          </cell>
          <cell r="O1548" t="str">
            <v>Контр-счета непредвиденных обстоятельств</v>
          </cell>
        </row>
        <row r="1549">
          <cell r="A1549">
            <v>9</v>
          </cell>
          <cell r="B1549">
            <v>214</v>
          </cell>
          <cell r="C1549">
            <v>8659</v>
          </cell>
          <cell r="D1549">
            <v>8800</v>
          </cell>
          <cell r="E1549">
            <v>0</v>
          </cell>
          <cell r="F1549">
            <v>96300</v>
          </cell>
          <cell r="H1549">
            <v>0</v>
          </cell>
          <cell r="I1549">
            <v>0</v>
          </cell>
          <cell r="J1549">
            <v>5464881</v>
          </cell>
          <cell r="K1549">
            <v>21651369</v>
          </cell>
          <cell r="L1549">
            <v>21371841</v>
          </cell>
          <cell r="M1549">
            <v>0</v>
          </cell>
          <cell r="N1549">
            <v>5185353</v>
          </cell>
          <cell r="O1549" t="str">
            <v>Контр-счета непредвиденных обстоятельств</v>
          </cell>
        </row>
        <row r="1550">
          <cell r="A1550">
            <v>9</v>
          </cell>
          <cell r="B1550">
            <v>214</v>
          </cell>
          <cell r="C1550">
            <v>3563</v>
          </cell>
          <cell r="D1550">
            <v>9941.01</v>
          </cell>
          <cell r="E1550">
            <v>0</v>
          </cell>
          <cell r="F1550">
            <v>91905</v>
          </cell>
          <cell r="H1550">
            <v>0</v>
          </cell>
          <cell r="I1550">
            <v>2813300</v>
          </cell>
          <cell r="J1550">
            <v>0</v>
          </cell>
          <cell r="K1550">
            <v>400000</v>
          </cell>
          <cell r="L1550">
            <v>56000</v>
          </cell>
          <cell r="M1550">
            <v>3157300</v>
          </cell>
          <cell r="N1550">
            <v>0</v>
          </cell>
          <cell r="O1550" t="str">
            <v>Обязательства по долгосрочным ссудам</v>
          </cell>
        </row>
        <row r="1551">
          <cell r="A1551">
            <v>9</v>
          </cell>
          <cell r="B1551">
            <v>214</v>
          </cell>
          <cell r="C1551">
            <v>5996</v>
          </cell>
          <cell r="D1551">
            <v>9941.01</v>
          </cell>
          <cell r="E1551">
            <v>0</v>
          </cell>
          <cell r="F1551">
            <v>91905</v>
          </cell>
          <cell r="H1551">
            <v>0</v>
          </cell>
          <cell r="I1551">
            <v>8185000</v>
          </cell>
          <cell r="J1551">
            <v>0</v>
          </cell>
          <cell r="K1551">
            <v>0</v>
          </cell>
          <cell r="L1551">
            <v>363500</v>
          </cell>
          <cell r="M1551">
            <v>7821500</v>
          </cell>
          <cell r="N1551">
            <v>0</v>
          </cell>
          <cell r="O1551" t="str">
            <v>Обязательства по долгосрочным ссудам</v>
          </cell>
        </row>
        <row r="1552">
          <cell r="A1552">
            <v>9</v>
          </cell>
          <cell r="B1552">
            <v>214</v>
          </cell>
          <cell r="C1552">
            <v>7783</v>
          </cell>
          <cell r="D1552">
            <v>9941.01</v>
          </cell>
          <cell r="E1552">
            <v>0</v>
          </cell>
          <cell r="F1552">
            <v>91905</v>
          </cell>
          <cell r="H1552">
            <v>0</v>
          </cell>
          <cell r="I1552">
            <v>4469600</v>
          </cell>
          <cell r="J1552">
            <v>0</v>
          </cell>
          <cell r="K1552">
            <v>0</v>
          </cell>
          <cell r="L1552">
            <v>192900</v>
          </cell>
          <cell r="M1552">
            <v>4276700</v>
          </cell>
          <cell r="N1552">
            <v>0</v>
          </cell>
          <cell r="O1552" t="str">
            <v>Обязательства по долгосрочным ссудам</v>
          </cell>
        </row>
        <row r="1553">
          <cell r="A1553">
            <v>9</v>
          </cell>
          <cell r="B1553">
            <v>214</v>
          </cell>
          <cell r="C1553">
            <v>7845</v>
          </cell>
          <cell r="D1553">
            <v>9941.01</v>
          </cell>
          <cell r="E1553">
            <v>0</v>
          </cell>
          <cell r="F1553">
            <v>91905</v>
          </cell>
          <cell r="H1553">
            <v>0</v>
          </cell>
          <cell r="I1553">
            <v>2985200</v>
          </cell>
          <cell r="J1553">
            <v>0</v>
          </cell>
          <cell r="K1553">
            <v>0</v>
          </cell>
          <cell r="L1553">
            <v>536200</v>
          </cell>
          <cell r="M1553">
            <v>2449000</v>
          </cell>
          <cell r="N1553">
            <v>0</v>
          </cell>
          <cell r="O1553" t="str">
            <v>Обязательства по долгосрочным ссудам</v>
          </cell>
        </row>
        <row r="1554">
          <cell r="A1554">
            <v>9</v>
          </cell>
          <cell r="B1554">
            <v>214</v>
          </cell>
          <cell r="C1554">
            <v>7948</v>
          </cell>
          <cell r="D1554">
            <v>9941.01</v>
          </cell>
          <cell r="E1554">
            <v>0</v>
          </cell>
          <cell r="F1554">
            <v>91905</v>
          </cell>
          <cell r="H1554">
            <v>0</v>
          </cell>
          <cell r="I1554">
            <v>1597000</v>
          </cell>
          <cell r="J1554">
            <v>0</v>
          </cell>
          <cell r="K1554">
            <v>0</v>
          </cell>
          <cell r="L1554">
            <v>128000</v>
          </cell>
          <cell r="M1554">
            <v>1469000</v>
          </cell>
          <cell r="N1554">
            <v>0</v>
          </cell>
          <cell r="O1554" t="str">
            <v>Обязательства по долгосрочным ссудам</v>
          </cell>
        </row>
        <row r="1555">
          <cell r="A1555">
            <v>9</v>
          </cell>
          <cell r="B1555">
            <v>214</v>
          </cell>
          <cell r="C1555">
            <v>8002</v>
          </cell>
          <cell r="D1555">
            <v>9941.01</v>
          </cell>
          <cell r="E1555">
            <v>0</v>
          </cell>
          <cell r="F1555">
            <v>91905</v>
          </cell>
          <cell r="H1555">
            <v>0</v>
          </cell>
          <cell r="I1555">
            <v>839064</v>
          </cell>
          <cell r="J1555">
            <v>0</v>
          </cell>
          <cell r="K1555">
            <v>497000</v>
          </cell>
          <cell r="L1555">
            <v>10000</v>
          </cell>
          <cell r="M1555">
            <v>1326064</v>
          </cell>
          <cell r="N1555">
            <v>0</v>
          </cell>
          <cell r="O1555" t="str">
            <v>Обязательства по долгосрочным ссудам</v>
          </cell>
        </row>
        <row r="1556">
          <cell r="A1556">
            <v>9</v>
          </cell>
          <cell r="B1556">
            <v>214</v>
          </cell>
          <cell r="C1556">
            <v>8104</v>
          </cell>
          <cell r="D1556">
            <v>9941.01</v>
          </cell>
          <cell r="E1556">
            <v>0</v>
          </cell>
          <cell r="F1556">
            <v>91905</v>
          </cell>
          <cell r="H1556">
            <v>6</v>
          </cell>
          <cell r="I1556">
            <v>2148000</v>
          </cell>
          <cell r="J1556">
            <v>0</v>
          </cell>
          <cell r="K1556">
            <v>0</v>
          </cell>
          <cell r="L1556">
            <v>78000</v>
          </cell>
          <cell r="M1556">
            <v>2070000</v>
          </cell>
          <cell r="N1556">
            <v>0</v>
          </cell>
          <cell r="O1556" t="str">
            <v>Обязательства по долгосрочным ссудам</v>
          </cell>
        </row>
        <row r="1557">
          <cell r="A1557">
            <v>9</v>
          </cell>
          <cell r="B1557">
            <v>214</v>
          </cell>
          <cell r="C1557">
            <v>8137</v>
          </cell>
          <cell r="D1557">
            <v>9941.01</v>
          </cell>
          <cell r="E1557">
            <v>0</v>
          </cell>
          <cell r="F1557">
            <v>91905</v>
          </cell>
          <cell r="H1557">
            <v>6</v>
          </cell>
          <cell r="I1557">
            <v>1686000</v>
          </cell>
          <cell r="J1557">
            <v>0</v>
          </cell>
          <cell r="K1557">
            <v>0</v>
          </cell>
          <cell r="L1557">
            <v>240000</v>
          </cell>
          <cell r="M1557">
            <v>1446000</v>
          </cell>
          <cell r="N1557">
            <v>0</v>
          </cell>
          <cell r="O1557" t="str">
            <v>Обязательства по долгосрочным ссудам</v>
          </cell>
        </row>
        <row r="1558">
          <cell r="A1558">
            <v>9</v>
          </cell>
          <cell r="B1558">
            <v>214</v>
          </cell>
          <cell r="C1558">
            <v>8298</v>
          </cell>
          <cell r="D1558">
            <v>9941.01</v>
          </cell>
          <cell r="E1558">
            <v>0</v>
          </cell>
          <cell r="F1558">
            <v>91905</v>
          </cell>
          <cell r="H1558">
            <v>0</v>
          </cell>
          <cell r="I1558">
            <v>2738750</v>
          </cell>
          <cell r="J1558">
            <v>0</v>
          </cell>
          <cell r="K1558">
            <v>300000</v>
          </cell>
          <cell r="L1558">
            <v>17000</v>
          </cell>
          <cell r="M1558">
            <v>3021750</v>
          </cell>
          <cell r="N1558">
            <v>0</v>
          </cell>
          <cell r="O1558" t="str">
            <v>Обязательства по долгосрочным ссудам</v>
          </cell>
        </row>
        <row r="1559">
          <cell r="A1559">
            <v>9</v>
          </cell>
          <cell r="B1559">
            <v>214</v>
          </cell>
          <cell r="C1559">
            <v>8533</v>
          </cell>
          <cell r="D1559">
            <v>9941.01</v>
          </cell>
          <cell r="E1559">
            <v>0</v>
          </cell>
          <cell r="F1559">
            <v>91905</v>
          </cell>
          <cell r="H1559">
            <v>0</v>
          </cell>
          <cell r="I1559">
            <v>624000</v>
          </cell>
          <cell r="J1559">
            <v>0</v>
          </cell>
          <cell r="K1559">
            <v>0</v>
          </cell>
          <cell r="L1559">
            <v>0</v>
          </cell>
          <cell r="M1559">
            <v>624000</v>
          </cell>
          <cell r="N1559">
            <v>0</v>
          </cell>
          <cell r="O1559" t="str">
            <v>Обязательства по долгосрочным ссудам</v>
          </cell>
        </row>
        <row r="1560">
          <cell r="A1560">
            <v>9</v>
          </cell>
          <cell r="B1560">
            <v>214</v>
          </cell>
          <cell r="C1560">
            <v>8659</v>
          </cell>
          <cell r="D1560">
            <v>9941.01</v>
          </cell>
          <cell r="E1560">
            <v>0</v>
          </cell>
          <cell r="F1560">
            <v>91905</v>
          </cell>
          <cell r="H1560">
            <v>0</v>
          </cell>
          <cell r="I1560">
            <v>2964200</v>
          </cell>
          <cell r="J1560">
            <v>0</v>
          </cell>
          <cell r="K1560">
            <v>0</v>
          </cell>
          <cell r="L1560">
            <v>543700</v>
          </cell>
          <cell r="M1560">
            <v>2420500</v>
          </cell>
          <cell r="N1560">
            <v>0</v>
          </cell>
          <cell r="O1560" t="str">
            <v>Обязательства по долгосрочным ссудам</v>
          </cell>
        </row>
        <row r="1561">
          <cell r="A1561">
            <v>9</v>
          </cell>
          <cell r="B1561">
            <v>214</v>
          </cell>
          <cell r="C1561">
            <v>3563</v>
          </cell>
          <cell r="D1561">
            <v>9953.11</v>
          </cell>
          <cell r="E1561">
            <v>25</v>
          </cell>
          <cell r="F1561">
            <v>95497.13</v>
          </cell>
          <cell r="H1561">
            <v>6</v>
          </cell>
          <cell r="I1561">
            <v>250</v>
          </cell>
          <cell r="J1561">
            <v>0</v>
          </cell>
          <cell r="K1561">
            <v>0</v>
          </cell>
          <cell r="L1561">
            <v>250</v>
          </cell>
          <cell r="M1561">
            <v>0</v>
          </cell>
          <cell r="N1561">
            <v>0</v>
          </cell>
          <cell r="O1561" t="str">
            <v>"Sprint-Mexribonlik" lotereyasining to`langan chiptalari</v>
          </cell>
        </row>
        <row r="1562">
          <cell r="A1562">
            <v>9</v>
          </cell>
          <cell r="B1562">
            <v>214</v>
          </cell>
          <cell r="C1562">
            <v>8104</v>
          </cell>
          <cell r="D1562">
            <v>9953.11</v>
          </cell>
          <cell r="E1562">
            <v>25</v>
          </cell>
          <cell r="F1562">
            <v>95497.13</v>
          </cell>
          <cell r="H1562">
            <v>6</v>
          </cell>
          <cell r="I1562">
            <v>5550</v>
          </cell>
          <cell r="J1562">
            <v>0</v>
          </cell>
          <cell r="K1562">
            <v>4725</v>
          </cell>
          <cell r="L1562">
            <v>10275</v>
          </cell>
          <cell r="M1562">
            <v>0</v>
          </cell>
          <cell r="N1562">
            <v>0</v>
          </cell>
          <cell r="O1562" t="str">
            <v>"Sprint-Mexribonlik" lotereyasining to`langan chiptalari</v>
          </cell>
        </row>
        <row r="1563">
          <cell r="A1563">
            <v>9</v>
          </cell>
          <cell r="B1563">
            <v>214</v>
          </cell>
          <cell r="C1563">
            <v>8137</v>
          </cell>
          <cell r="D1563">
            <v>9953.11</v>
          </cell>
          <cell r="E1563">
            <v>25</v>
          </cell>
          <cell r="F1563">
            <v>95497.13</v>
          </cell>
          <cell r="H1563">
            <v>6</v>
          </cell>
          <cell r="I1563">
            <v>3425</v>
          </cell>
          <cell r="J1563">
            <v>0</v>
          </cell>
          <cell r="K1563">
            <v>0</v>
          </cell>
          <cell r="L1563">
            <v>3425</v>
          </cell>
          <cell r="M1563">
            <v>0</v>
          </cell>
          <cell r="N1563">
            <v>0</v>
          </cell>
          <cell r="O1563" t="str">
            <v>Оплаченные билеты - "Спринт-Мехрибонлик"</v>
          </cell>
        </row>
        <row r="1564">
          <cell r="A1564">
            <v>9</v>
          </cell>
          <cell r="B1564">
            <v>214</v>
          </cell>
          <cell r="C1564">
            <v>8298</v>
          </cell>
          <cell r="D1564">
            <v>9953.1299999999992</v>
          </cell>
          <cell r="E1564">
            <v>25</v>
          </cell>
          <cell r="F1564">
            <v>95497.15</v>
          </cell>
          <cell r="H1564">
            <v>6</v>
          </cell>
          <cell r="I1564">
            <v>0</v>
          </cell>
          <cell r="J1564">
            <v>0</v>
          </cell>
          <cell r="K1564">
            <v>900</v>
          </cell>
          <cell r="L1564">
            <v>900</v>
          </cell>
          <cell r="M1564">
            <v>0</v>
          </cell>
          <cell r="N1564">
            <v>0</v>
          </cell>
          <cell r="O1564" t="str">
            <v>"Umid" lotereyasining to`langan chiptalari</v>
          </cell>
        </row>
        <row r="1565">
          <cell r="A1565">
            <v>9</v>
          </cell>
          <cell r="B1565">
            <v>214</v>
          </cell>
          <cell r="C1565">
            <v>3563</v>
          </cell>
          <cell r="D1565">
            <v>9953.14</v>
          </cell>
          <cell r="E1565">
            <v>25</v>
          </cell>
          <cell r="F1565">
            <v>95497.16</v>
          </cell>
          <cell r="H1565">
            <v>6</v>
          </cell>
          <cell r="I1565">
            <v>17750</v>
          </cell>
          <cell r="J1565">
            <v>0</v>
          </cell>
          <cell r="K1565">
            <v>0</v>
          </cell>
          <cell r="L1565">
            <v>17750</v>
          </cell>
          <cell r="M1565">
            <v>0</v>
          </cell>
          <cell r="N1565">
            <v>0</v>
          </cell>
          <cell r="O1565" t="str">
            <v>"Xazina-3" lotereyasining to`langan chiptalari</v>
          </cell>
        </row>
        <row r="1566">
          <cell r="A1566">
            <v>9</v>
          </cell>
          <cell r="B1566">
            <v>214</v>
          </cell>
          <cell r="C1566">
            <v>5996</v>
          </cell>
          <cell r="D1566">
            <v>9953.14</v>
          </cell>
          <cell r="E1566">
            <v>25</v>
          </cell>
          <cell r="F1566">
            <v>95497.16</v>
          </cell>
          <cell r="H1566">
            <v>6</v>
          </cell>
          <cell r="I1566">
            <v>1900</v>
          </cell>
          <cell r="J1566">
            <v>0</v>
          </cell>
          <cell r="K1566">
            <v>500</v>
          </cell>
          <cell r="L1566">
            <v>2400</v>
          </cell>
          <cell r="M1566">
            <v>0</v>
          </cell>
          <cell r="N1566">
            <v>0</v>
          </cell>
          <cell r="O1566" t="str">
            <v>"Xazina-3" lotereyasining to`langan chiptalari</v>
          </cell>
        </row>
        <row r="1567">
          <cell r="A1567">
            <v>9</v>
          </cell>
          <cell r="B1567">
            <v>214</v>
          </cell>
          <cell r="C1567">
            <v>7845</v>
          </cell>
          <cell r="D1567">
            <v>9953.14</v>
          </cell>
          <cell r="E1567">
            <v>25</v>
          </cell>
          <cell r="F1567">
            <v>95497.16</v>
          </cell>
          <cell r="H1567">
            <v>6</v>
          </cell>
          <cell r="I1567">
            <v>2900</v>
          </cell>
          <cell r="J1567">
            <v>0</v>
          </cell>
          <cell r="K1567">
            <v>0</v>
          </cell>
          <cell r="L1567">
            <v>2900</v>
          </cell>
          <cell r="M1567">
            <v>0</v>
          </cell>
          <cell r="N1567">
            <v>0</v>
          </cell>
          <cell r="O1567" t="str">
            <v>"Xazina-3" lotereyasining to`langan chiptalari</v>
          </cell>
        </row>
        <row r="1568">
          <cell r="A1568">
            <v>9</v>
          </cell>
          <cell r="B1568">
            <v>214</v>
          </cell>
          <cell r="C1568">
            <v>7948</v>
          </cell>
          <cell r="D1568">
            <v>9953.14</v>
          </cell>
          <cell r="E1568">
            <v>25</v>
          </cell>
          <cell r="F1568">
            <v>95497.16</v>
          </cell>
          <cell r="H1568">
            <v>6</v>
          </cell>
          <cell r="I1568">
            <v>2000</v>
          </cell>
          <cell r="J1568">
            <v>0</v>
          </cell>
          <cell r="K1568">
            <v>0</v>
          </cell>
          <cell r="L1568">
            <v>2000</v>
          </cell>
          <cell r="M1568">
            <v>0</v>
          </cell>
          <cell r="N1568">
            <v>0</v>
          </cell>
          <cell r="O1568" t="str">
            <v>"Xazina-3" lotereyasining to`langan chiptalari</v>
          </cell>
        </row>
        <row r="1569">
          <cell r="A1569">
            <v>9</v>
          </cell>
          <cell r="B1569">
            <v>214</v>
          </cell>
          <cell r="C1569">
            <v>8002</v>
          </cell>
          <cell r="D1569">
            <v>9953.14</v>
          </cell>
          <cell r="E1569">
            <v>25</v>
          </cell>
          <cell r="F1569">
            <v>95497.16</v>
          </cell>
          <cell r="H1569">
            <v>6</v>
          </cell>
          <cell r="I1569">
            <v>3000</v>
          </cell>
          <cell r="J1569">
            <v>0</v>
          </cell>
          <cell r="K1569">
            <v>0</v>
          </cell>
          <cell r="L1569">
            <v>3000</v>
          </cell>
          <cell r="M1569">
            <v>0</v>
          </cell>
          <cell r="N1569">
            <v>0</v>
          </cell>
          <cell r="O1569" t="str">
            <v>"Xazina-3" lotereyasining to`langan chiptalari</v>
          </cell>
        </row>
        <row r="1570">
          <cell r="A1570">
            <v>9</v>
          </cell>
          <cell r="B1570">
            <v>214</v>
          </cell>
          <cell r="C1570">
            <v>8104</v>
          </cell>
          <cell r="D1570">
            <v>9953.14</v>
          </cell>
          <cell r="E1570">
            <v>25</v>
          </cell>
          <cell r="F1570">
            <v>95497.16</v>
          </cell>
          <cell r="H1570">
            <v>0</v>
          </cell>
          <cell r="I1570">
            <v>500</v>
          </cell>
          <cell r="J1570">
            <v>0</v>
          </cell>
          <cell r="K1570">
            <v>0</v>
          </cell>
          <cell r="L1570">
            <v>500</v>
          </cell>
          <cell r="M1570">
            <v>0</v>
          </cell>
          <cell r="N1570">
            <v>0</v>
          </cell>
          <cell r="O1570" t="str">
            <v>"Xazina-3" lotereyasining to`langan chiptalari</v>
          </cell>
        </row>
        <row r="1571">
          <cell r="A1571">
            <v>9</v>
          </cell>
          <cell r="B1571">
            <v>214</v>
          </cell>
          <cell r="C1571">
            <v>8137</v>
          </cell>
          <cell r="D1571">
            <v>9953.14</v>
          </cell>
          <cell r="E1571">
            <v>25</v>
          </cell>
          <cell r="F1571">
            <v>95497.16</v>
          </cell>
          <cell r="H1571">
            <v>6</v>
          </cell>
          <cell r="I1571">
            <v>700</v>
          </cell>
          <cell r="J1571">
            <v>0</v>
          </cell>
          <cell r="K1571">
            <v>0</v>
          </cell>
          <cell r="L1571">
            <v>700</v>
          </cell>
          <cell r="M1571">
            <v>0</v>
          </cell>
          <cell r="N1571">
            <v>0</v>
          </cell>
          <cell r="O1571" t="str">
            <v>Оплаченные билеты - "Хазина-3"</v>
          </cell>
        </row>
        <row r="1572">
          <cell r="A1572">
            <v>9</v>
          </cell>
          <cell r="B1572">
            <v>214</v>
          </cell>
          <cell r="C1572">
            <v>8298</v>
          </cell>
          <cell r="D1572">
            <v>9953.14</v>
          </cell>
          <cell r="E1572">
            <v>25</v>
          </cell>
          <cell r="F1572">
            <v>95497.16</v>
          </cell>
          <cell r="H1572">
            <v>6</v>
          </cell>
          <cell r="I1572">
            <v>100</v>
          </cell>
          <cell r="J1572">
            <v>0</v>
          </cell>
          <cell r="K1572">
            <v>300</v>
          </cell>
          <cell r="L1572">
            <v>400</v>
          </cell>
          <cell r="M1572">
            <v>0</v>
          </cell>
          <cell r="N1572">
            <v>0</v>
          </cell>
          <cell r="O1572" t="str">
            <v>"Xazina-3" lotereyasining to`langan chiptalari</v>
          </cell>
        </row>
        <row r="1573">
          <cell r="A1573">
            <v>9</v>
          </cell>
          <cell r="B1573">
            <v>214</v>
          </cell>
          <cell r="C1573">
            <v>8533</v>
          </cell>
          <cell r="D1573">
            <v>9953.14</v>
          </cell>
          <cell r="E1573">
            <v>25</v>
          </cell>
          <cell r="F1573">
            <v>95497.16</v>
          </cell>
          <cell r="H1573">
            <v>6</v>
          </cell>
          <cell r="I1573">
            <v>400</v>
          </cell>
          <cell r="J1573">
            <v>0</v>
          </cell>
          <cell r="K1573">
            <v>0</v>
          </cell>
          <cell r="L1573">
            <v>400</v>
          </cell>
          <cell r="M1573">
            <v>0</v>
          </cell>
          <cell r="N1573">
            <v>0</v>
          </cell>
          <cell r="O1573" t="str">
            <v>"Xazina-3" lotereyasining to`langan chiptalari</v>
          </cell>
        </row>
        <row r="1574">
          <cell r="A1574">
            <v>9</v>
          </cell>
          <cell r="B1574">
            <v>214</v>
          </cell>
          <cell r="C1574">
            <v>3563</v>
          </cell>
          <cell r="D1574">
            <v>9953.15</v>
          </cell>
          <cell r="E1574">
            <v>25</v>
          </cell>
          <cell r="F1574">
            <v>95497.17</v>
          </cell>
          <cell r="H1574">
            <v>6</v>
          </cell>
          <cell r="I1574">
            <v>127200</v>
          </cell>
          <cell r="J1574">
            <v>0</v>
          </cell>
          <cell r="K1574">
            <v>200</v>
          </cell>
          <cell r="L1574">
            <v>127400</v>
          </cell>
          <cell r="M1574">
            <v>0</v>
          </cell>
          <cell r="N1574">
            <v>0</v>
          </cell>
          <cell r="O1574" t="str">
            <v>"Inson manfaatlari uchun-2" lotereyasining to`langan chiptal</v>
          </cell>
        </row>
        <row r="1575">
          <cell r="A1575">
            <v>9</v>
          </cell>
          <cell r="B1575">
            <v>214</v>
          </cell>
          <cell r="C1575">
            <v>5996</v>
          </cell>
          <cell r="D1575">
            <v>9953.15</v>
          </cell>
          <cell r="E1575">
            <v>25</v>
          </cell>
          <cell r="F1575">
            <v>95497.17</v>
          </cell>
          <cell r="H1575">
            <v>6</v>
          </cell>
          <cell r="I1575">
            <v>2400</v>
          </cell>
          <cell r="J1575">
            <v>0</v>
          </cell>
          <cell r="K1575">
            <v>500</v>
          </cell>
          <cell r="L1575">
            <v>2900</v>
          </cell>
          <cell r="M1575">
            <v>0</v>
          </cell>
          <cell r="N1575">
            <v>0</v>
          </cell>
          <cell r="O1575" t="str">
            <v>"Inson manfaatlari uchun-2" lotereyasining to`langan chiptal</v>
          </cell>
        </row>
        <row r="1576">
          <cell r="A1576">
            <v>9</v>
          </cell>
          <cell r="B1576">
            <v>214</v>
          </cell>
          <cell r="C1576">
            <v>7783</v>
          </cell>
          <cell r="D1576">
            <v>9953.15</v>
          </cell>
          <cell r="E1576">
            <v>25</v>
          </cell>
          <cell r="F1576">
            <v>95497.17</v>
          </cell>
          <cell r="H1576">
            <v>6</v>
          </cell>
          <cell r="I1576">
            <v>700</v>
          </cell>
          <cell r="J1576">
            <v>0</v>
          </cell>
          <cell r="K1576">
            <v>1000</v>
          </cell>
          <cell r="L1576">
            <v>0</v>
          </cell>
          <cell r="M1576">
            <v>1700</v>
          </cell>
          <cell r="N1576">
            <v>0</v>
          </cell>
          <cell r="O1576" t="str">
            <v>"Inson manfaatlari uchun-2" lotereyasining to`langan chiptal</v>
          </cell>
        </row>
        <row r="1577">
          <cell r="A1577">
            <v>9</v>
          </cell>
          <cell r="B1577">
            <v>214</v>
          </cell>
          <cell r="C1577">
            <v>7845</v>
          </cell>
          <cell r="D1577">
            <v>9953.15</v>
          </cell>
          <cell r="E1577">
            <v>25</v>
          </cell>
          <cell r="F1577">
            <v>95497.17</v>
          </cell>
          <cell r="H1577">
            <v>6</v>
          </cell>
          <cell r="I1577">
            <v>12600</v>
          </cell>
          <cell r="J1577">
            <v>0</v>
          </cell>
          <cell r="K1577">
            <v>600</v>
          </cell>
          <cell r="L1577">
            <v>13200</v>
          </cell>
          <cell r="M1577">
            <v>0</v>
          </cell>
          <cell r="N1577">
            <v>0</v>
          </cell>
          <cell r="O1577" t="str">
            <v>"Inson manfaatlari uchun-2" lotereyasining to`langan chiptal</v>
          </cell>
        </row>
        <row r="1578">
          <cell r="A1578">
            <v>9</v>
          </cell>
          <cell r="B1578">
            <v>214</v>
          </cell>
          <cell r="C1578">
            <v>7948</v>
          </cell>
          <cell r="D1578">
            <v>9953.15</v>
          </cell>
          <cell r="E1578">
            <v>25</v>
          </cell>
          <cell r="F1578">
            <v>95497.17</v>
          </cell>
          <cell r="H1578">
            <v>6</v>
          </cell>
          <cell r="I1578">
            <v>32800</v>
          </cell>
          <cell r="J1578">
            <v>0</v>
          </cell>
          <cell r="K1578">
            <v>2200</v>
          </cell>
          <cell r="L1578">
            <v>35000</v>
          </cell>
          <cell r="M1578">
            <v>0</v>
          </cell>
          <cell r="N1578">
            <v>0</v>
          </cell>
          <cell r="O1578" t="str">
            <v>"Inson manfaatlari uchun-2" lotereyasining to`langan chiptal</v>
          </cell>
        </row>
        <row r="1579">
          <cell r="A1579">
            <v>9</v>
          </cell>
          <cell r="B1579">
            <v>214</v>
          </cell>
          <cell r="C1579">
            <v>8002</v>
          </cell>
          <cell r="D1579">
            <v>9953.15</v>
          </cell>
          <cell r="E1579">
            <v>25</v>
          </cell>
          <cell r="F1579">
            <v>95497.17</v>
          </cell>
          <cell r="H1579">
            <v>6</v>
          </cell>
          <cell r="I1579">
            <v>8700</v>
          </cell>
          <cell r="J1579">
            <v>0</v>
          </cell>
          <cell r="K1579">
            <v>200</v>
          </cell>
          <cell r="L1579">
            <v>8900</v>
          </cell>
          <cell r="M1579">
            <v>0</v>
          </cell>
          <cell r="N1579">
            <v>0</v>
          </cell>
          <cell r="O1579" t="str">
            <v>"Inson manfaatlari uchun-2" lotereyasining to`langan chiptal</v>
          </cell>
        </row>
        <row r="1580">
          <cell r="A1580">
            <v>9</v>
          </cell>
          <cell r="B1580">
            <v>214</v>
          </cell>
          <cell r="C1580">
            <v>8104</v>
          </cell>
          <cell r="D1580">
            <v>9953.15</v>
          </cell>
          <cell r="E1580">
            <v>25</v>
          </cell>
          <cell r="F1580">
            <v>95497.17</v>
          </cell>
          <cell r="H1580">
            <v>6</v>
          </cell>
          <cell r="I1580">
            <v>29100</v>
          </cell>
          <cell r="J1580">
            <v>0</v>
          </cell>
          <cell r="K1580">
            <v>300</v>
          </cell>
          <cell r="L1580">
            <v>29400</v>
          </cell>
          <cell r="M1580">
            <v>0</v>
          </cell>
          <cell r="N1580">
            <v>0</v>
          </cell>
          <cell r="O1580" t="str">
            <v>"Inson manfaatlari uchun-2" lotereyasining to`langan chiptal</v>
          </cell>
        </row>
        <row r="1581">
          <cell r="A1581">
            <v>9</v>
          </cell>
          <cell r="B1581">
            <v>214</v>
          </cell>
          <cell r="C1581">
            <v>8137</v>
          </cell>
          <cell r="D1581">
            <v>9953.15</v>
          </cell>
          <cell r="E1581">
            <v>25</v>
          </cell>
          <cell r="F1581">
            <v>95497.17</v>
          </cell>
          <cell r="H1581">
            <v>6</v>
          </cell>
          <cell r="I1581">
            <v>6000</v>
          </cell>
          <cell r="J1581">
            <v>0</v>
          </cell>
          <cell r="K1581">
            <v>100</v>
          </cell>
          <cell r="L1581">
            <v>6100</v>
          </cell>
          <cell r="M1581">
            <v>0</v>
          </cell>
          <cell r="N1581">
            <v>0</v>
          </cell>
          <cell r="O1581" t="str">
            <v>Оплаченные билеты - "Инсон манфаатлари учун-2"</v>
          </cell>
        </row>
        <row r="1582">
          <cell r="A1582">
            <v>9</v>
          </cell>
          <cell r="B1582">
            <v>214</v>
          </cell>
          <cell r="C1582">
            <v>8298</v>
          </cell>
          <cell r="D1582">
            <v>9953.15</v>
          </cell>
          <cell r="E1582">
            <v>25</v>
          </cell>
          <cell r="F1582">
            <v>95497.17</v>
          </cell>
          <cell r="H1582">
            <v>6</v>
          </cell>
          <cell r="I1582">
            <v>2700</v>
          </cell>
          <cell r="J1582">
            <v>0</v>
          </cell>
          <cell r="K1582">
            <v>100</v>
          </cell>
          <cell r="L1582">
            <v>2800</v>
          </cell>
          <cell r="M1582">
            <v>0</v>
          </cell>
          <cell r="N1582">
            <v>0</v>
          </cell>
          <cell r="O1582" t="str">
            <v>"Inson manfaatlari uchun-2" lotereyasining to`langan chiptal</v>
          </cell>
        </row>
        <row r="1583">
          <cell r="A1583">
            <v>9</v>
          </cell>
          <cell r="B1583">
            <v>214</v>
          </cell>
          <cell r="C1583">
            <v>8533</v>
          </cell>
          <cell r="D1583">
            <v>9953.15</v>
          </cell>
          <cell r="E1583">
            <v>25</v>
          </cell>
          <cell r="F1583">
            <v>95497.17</v>
          </cell>
          <cell r="H1583">
            <v>6</v>
          </cell>
          <cell r="I1583">
            <v>1500</v>
          </cell>
          <cell r="J1583">
            <v>0</v>
          </cell>
          <cell r="K1583">
            <v>0</v>
          </cell>
          <cell r="L1583">
            <v>1500</v>
          </cell>
          <cell r="M1583">
            <v>0</v>
          </cell>
          <cell r="N1583">
            <v>0</v>
          </cell>
          <cell r="O1583" t="str">
            <v>"Inson manfaatlari uchun-2" lotereyasining to`langan chiptal</v>
          </cell>
        </row>
        <row r="1584">
          <cell r="A1584">
            <v>9</v>
          </cell>
          <cell r="B1584">
            <v>214</v>
          </cell>
          <cell r="C1584">
            <v>8659</v>
          </cell>
          <cell r="D1584">
            <v>9953.15</v>
          </cell>
          <cell r="E1584">
            <v>25</v>
          </cell>
          <cell r="F1584">
            <v>95497.17</v>
          </cell>
          <cell r="H1584">
            <v>6</v>
          </cell>
          <cell r="I1584">
            <v>100</v>
          </cell>
          <cell r="J1584">
            <v>0</v>
          </cell>
          <cell r="K1584">
            <v>900</v>
          </cell>
          <cell r="L1584">
            <v>1000</v>
          </cell>
          <cell r="M1584">
            <v>0</v>
          </cell>
          <cell r="N1584">
            <v>0</v>
          </cell>
          <cell r="O1584" t="str">
            <v>"Inson manfaatlari uchun-2" lotereyasining to`langan chiptal</v>
          </cell>
        </row>
        <row r="1585">
          <cell r="A1585">
            <v>9</v>
          </cell>
          <cell r="B1585">
            <v>214</v>
          </cell>
          <cell r="C1585">
            <v>3563</v>
          </cell>
          <cell r="D1585">
            <v>9953.17</v>
          </cell>
          <cell r="E1585">
            <v>25</v>
          </cell>
          <cell r="F1585">
            <v>95497.279999999999</v>
          </cell>
          <cell r="H1585">
            <v>6</v>
          </cell>
          <cell r="I1585">
            <v>40700</v>
          </cell>
          <cell r="J1585">
            <v>0</v>
          </cell>
          <cell r="K1585">
            <v>100</v>
          </cell>
          <cell r="L1585">
            <v>40800</v>
          </cell>
          <cell r="M1585">
            <v>0</v>
          </cell>
          <cell r="N1585">
            <v>0</v>
          </cell>
          <cell r="O1585" t="str">
            <v>"Oila quvonchi" lotereyasining to`langan chiptalari</v>
          </cell>
        </row>
        <row r="1586">
          <cell r="A1586">
            <v>9</v>
          </cell>
          <cell r="B1586">
            <v>214</v>
          </cell>
          <cell r="C1586">
            <v>5996</v>
          </cell>
          <cell r="D1586">
            <v>9953.17</v>
          </cell>
          <cell r="E1586">
            <v>25</v>
          </cell>
          <cell r="F1586">
            <v>95497.279999999999</v>
          </cell>
          <cell r="H1586">
            <v>6</v>
          </cell>
          <cell r="I1586">
            <v>300</v>
          </cell>
          <cell r="J1586">
            <v>0</v>
          </cell>
          <cell r="K1586">
            <v>0</v>
          </cell>
          <cell r="L1586">
            <v>300</v>
          </cell>
          <cell r="M1586">
            <v>0</v>
          </cell>
          <cell r="N1586">
            <v>0</v>
          </cell>
          <cell r="O1586" t="str">
            <v>"Oila quvonchi" lotereyasining to`langan chiptalari</v>
          </cell>
        </row>
        <row r="1587">
          <cell r="A1587">
            <v>9</v>
          </cell>
          <cell r="B1587">
            <v>214</v>
          </cell>
          <cell r="C1587">
            <v>7783</v>
          </cell>
          <cell r="D1587">
            <v>9953.17</v>
          </cell>
          <cell r="E1587">
            <v>25</v>
          </cell>
          <cell r="F1587">
            <v>95497.279999999999</v>
          </cell>
          <cell r="H1587">
            <v>6</v>
          </cell>
          <cell r="I1587">
            <v>300</v>
          </cell>
          <cell r="J1587">
            <v>0</v>
          </cell>
          <cell r="K1587">
            <v>0</v>
          </cell>
          <cell r="L1587">
            <v>300</v>
          </cell>
          <cell r="M1587">
            <v>0</v>
          </cell>
          <cell r="N1587">
            <v>0</v>
          </cell>
          <cell r="O1587" t="str">
            <v>"Oila quvonchi" lotereyasining to`langan chiptalari</v>
          </cell>
        </row>
        <row r="1588">
          <cell r="A1588">
            <v>9</v>
          </cell>
          <cell r="B1588">
            <v>214</v>
          </cell>
          <cell r="C1588">
            <v>7845</v>
          </cell>
          <cell r="D1588">
            <v>9953.17</v>
          </cell>
          <cell r="E1588">
            <v>25</v>
          </cell>
          <cell r="F1588">
            <v>95497.279999999999</v>
          </cell>
          <cell r="H1588">
            <v>6</v>
          </cell>
          <cell r="I1588">
            <v>2500</v>
          </cell>
          <cell r="J1588">
            <v>0</v>
          </cell>
          <cell r="K1588">
            <v>0</v>
          </cell>
          <cell r="L1588">
            <v>2500</v>
          </cell>
          <cell r="M1588">
            <v>0</v>
          </cell>
          <cell r="N1588">
            <v>0</v>
          </cell>
          <cell r="O1588" t="str">
            <v>"Oila quvonchi" lotereyasining to`langan chiptalari</v>
          </cell>
        </row>
        <row r="1589">
          <cell r="A1589">
            <v>9</v>
          </cell>
          <cell r="B1589">
            <v>214</v>
          </cell>
          <cell r="C1589">
            <v>7948</v>
          </cell>
          <cell r="D1589">
            <v>9953.17</v>
          </cell>
          <cell r="E1589">
            <v>25</v>
          </cell>
          <cell r="F1589">
            <v>95497.279999999999</v>
          </cell>
          <cell r="H1589">
            <v>6</v>
          </cell>
          <cell r="I1589">
            <v>200</v>
          </cell>
          <cell r="J1589">
            <v>0</v>
          </cell>
          <cell r="K1589">
            <v>0</v>
          </cell>
          <cell r="L1589">
            <v>200</v>
          </cell>
          <cell r="M1589">
            <v>0</v>
          </cell>
          <cell r="N1589">
            <v>0</v>
          </cell>
          <cell r="O1589" t="str">
            <v>"Oila quvonchi" lotereyasining to`langan chiptalari</v>
          </cell>
        </row>
        <row r="1590">
          <cell r="A1590">
            <v>9</v>
          </cell>
          <cell r="B1590">
            <v>214</v>
          </cell>
          <cell r="C1590">
            <v>8002</v>
          </cell>
          <cell r="D1590">
            <v>9953.17</v>
          </cell>
          <cell r="E1590">
            <v>25</v>
          </cell>
          <cell r="F1590">
            <v>95497.279999999999</v>
          </cell>
          <cell r="H1590">
            <v>6</v>
          </cell>
          <cell r="I1590">
            <v>900</v>
          </cell>
          <cell r="J1590">
            <v>0</v>
          </cell>
          <cell r="K1590">
            <v>600</v>
          </cell>
          <cell r="L1590">
            <v>1500</v>
          </cell>
          <cell r="M1590">
            <v>0</v>
          </cell>
          <cell r="N1590">
            <v>0</v>
          </cell>
          <cell r="O1590" t="str">
            <v>"Oila quvonchi" lotereyasining to`langan chiptalari</v>
          </cell>
        </row>
        <row r="1591">
          <cell r="A1591">
            <v>9</v>
          </cell>
          <cell r="B1591">
            <v>214</v>
          </cell>
          <cell r="C1591">
            <v>8104</v>
          </cell>
          <cell r="D1591">
            <v>9953.17</v>
          </cell>
          <cell r="E1591">
            <v>25</v>
          </cell>
          <cell r="F1591">
            <v>95497.279999999999</v>
          </cell>
          <cell r="H1591">
            <v>6</v>
          </cell>
          <cell r="I1591">
            <v>600</v>
          </cell>
          <cell r="J1591">
            <v>0</v>
          </cell>
          <cell r="K1591">
            <v>0</v>
          </cell>
          <cell r="L1591">
            <v>600</v>
          </cell>
          <cell r="M1591">
            <v>0</v>
          </cell>
          <cell r="N1591">
            <v>0</v>
          </cell>
          <cell r="O1591" t="str">
            <v>"Oila quvonchi" lotereyasining to`langan chiptalari</v>
          </cell>
        </row>
        <row r="1592">
          <cell r="A1592">
            <v>9</v>
          </cell>
          <cell r="B1592">
            <v>214</v>
          </cell>
          <cell r="C1592">
            <v>8137</v>
          </cell>
          <cell r="D1592">
            <v>9953.17</v>
          </cell>
          <cell r="E1592">
            <v>25</v>
          </cell>
          <cell r="F1592">
            <v>95497.279999999999</v>
          </cell>
          <cell r="H1592">
            <v>6</v>
          </cell>
          <cell r="I1592">
            <v>12200</v>
          </cell>
          <cell r="J1592">
            <v>0</v>
          </cell>
          <cell r="K1592">
            <v>200</v>
          </cell>
          <cell r="L1592">
            <v>12400</v>
          </cell>
          <cell r="M1592">
            <v>0</v>
          </cell>
          <cell r="N1592">
            <v>0</v>
          </cell>
          <cell r="O1592" t="str">
            <v>Оплаченные билеты - "Оила кувончи"</v>
          </cell>
        </row>
        <row r="1593">
          <cell r="A1593">
            <v>9</v>
          </cell>
          <cell r="B1593">
            <v>214</v>
          </cell>
          <cell r="C1593">
            <v>8298</v>
          </cell>
          <cell r="D1593">
            <v>9953.17</v>
          </cell>
          <cell r="E1593">
            <v>25</v>
          </cell>
          <cell r="F1593">
            <v>95497.279999999999</v>
          </cell>
          <cell r="H1593">
            <v>6</v>
          </cell>
          <cell r="I1593">
            <v>700</v>
          </cell>
          <cell r="J1593">
            <v>0</v>
          </cell>
          <cell r="K1593">
            <v>0</v>
          </cell>
          <cell r="L1593">
            <v>700</v>
          </cell>
          <cell r="M1593">
            <v>0</v>
          </cell>
          <cell r="N1593">
            <v>0</v>
          </cell>
          <cell r="O1593" t="str">
            <v>"Oila quvonchi" lotereyasining to`langan chiptalari</v>
          </cell>
        </row>
        <row r="1594">
          <cell r="A1594">
            <v>9</v>
          </cell>
          <cell r="B1594">
            <v>214</v>
          </cell>
          <cell r="C1594">
            <v>3563</v>
          </cell>
          <cell r="D1594">
            <v>9953.19</v>
          </cell>
          <cell r="E1594">
            <v>25</v>
          </cell>
          <cell r="F1594">
            <v>95497.3</v>
          </cell>
          <cell r="H1594">
            <v>6</v>
          </cell>
          <cell r="I1594">
            <v>73750</v>
          </cell>
          <cell r="J1594">
            <v>0</v>
          </cell>
          <cell r="K1594">
            <v>1750</v>
          </cell>
          <cell r="L1594">
            <v>75500</v>
          </cell>
          <cell r="M1594">
            <v>0</v>
          </cell>
          <cell r="N1594">
            <v>0</v>
          </cell>
          <cell r="O1594" t="str">
            <v>"Maxalla" lotereyasining to`langan chiptalari</v>
          </cell>
        </row>
        <row r="1595">
          <cell r="A1595">
            <v>9</v>
          </cell>
          <cell r="B1595">
            <v>214</v>
          </cell>
          <cell r="C1595">
            <v>5996</v>
          </cell>
          <cell r="D1595">
            <v>9953.19</v>
          </cell>
          <cell r="E1595">
            <v>25</v>
          </cell>
          <cell r="F1595">
            <v>95497.3</v>
          </cell>
          <cell r="H1595">
            <v>6</v>
          </cell>
          <cell r="I1595">
            <v>5000</v>
          </cell>
          <cell r="J1595">
            <v>0</v>
          </cell>
          <cell r="K1595">
            <v>900</v>
          </cell>
          <cell r="L1595">
            <v>5900</v>
          </cell>
          <cell r="M1595">
            <v>0</v>
          </cell>
          <cell r="N1595">
            <v>0</v>
          </cell>
          <cell r="O1595" t="str">
            <v>"Maxalla" lotereyasining to`langan chiptalari</v>
          </cell>
        </row>
        <row r="1596">
          <cell r="A1596">
            <v>9</v>
          </cell>
          <cell r="B1596">
            <v>214</v>
          </cell>
          <cell r="C1596">
            <v>7783</v>
          </cell>
          <cell r="D1596">
            <v>9953.19</v>
          </cell>
          <cell r="E1596">
            <v>25</v>
          </cell>
          <cell r="F1596">
            <v>95497.3</v>
          </cell>
          <cell r="H1596">
            <v>6</v>
          </cell>
          <cell r="I1596">
            <v>7450</v>
          </cell>
          <cell r="J1596">
            <v>0</v>
          </cell>
          <cell r="K1596">
            <v>1000</v>
          </cell>
          <cell r="L1596">
            <v>8450</v>
          </cell>
          <cell r="M1596">
            <v>0</v>
          </cell>
          <cell r="N1596">
            <v>0</v>
          </cell>
          <cell r="O1596" t="str">
            <v>"Maxalla" lotereyasining to`langan chiptalari</v>
          </cell>
        </row>
        <row r="1597">
          <cell r="A1597">
            <v>9</v>
          </cell>
          <cell r="B1597">
            <v>214</v>
          </cell>
          <cell r="C1597">
            <v>7845</v>
          </cell>
          <cell r="D1597">
            <v>9953.19</v>
          </cell>
          <cell r="E1597">
            <v>25</v>
          </cell>
          <cell r="F1597">
            <v>95497.3</v>
          </cell>
          <cell r="H1597">
            <v>6</v>
          </cell>
          <cell r="I1597">
            <v>61500</v>
          </cell>
          <cell r="J1597">
            <v>0</v>
          </cell>
          <cell r="K1597">
            <v>3250</v>
          </cell>
          <cell r="L1597">
            <v>64750</v>
          </cell>
          <cell r="M1597">
            <v>0</v>
          </cell>
          <cell r="N1597">
            <v>0</v>
          </cell>
          <cell r="O1597" t="str">
            <v>"Maxalla" lotereyasining to`langan chiptalari</v>
          </cell>
        </row>
        <row r="1598">
          <cell r="A1598">
            <v>9</v>
          </cell>
          <cell r="B1598">
            <v>214</v>
          </cell>
          <cell r="C1598">
            <v>7948</v>
          </cell>
          <cell r="D1598">
            <v>9953.19</v>
          </cell>
          <cell r="E1598">
            <v>25</v>
          </cell>
          <cell r="F1598">
            <v>95497.3</v>
          </cell>
          <cell r="H1598">
            <v>6</v>
          </cell>
          <cell r="I1598">
            <v>80700</v>
          </cell>
          <cell r="J1598">
            <v>0</v>
          </cell>
          <cell r="K1598">
            <v>1400</v>
          </cell>
          <cell r="L1598">
            <v>82100</v>
          </cell>
          <cell r="M1598">
            <v>0</v>
          </cell>
          <cell r="N1598">
            <v>0</v>
          </cell>
          <cell r="O1598" t="str">
            <v>"Maxalla" lotereyasining to`langan chiptalari</v>
          </cell>
        </row>
        <row r="1599">
          <cell r="A1599">
            <v>9</v>
          </cell>
          <cell r="B1599">
            <v>214</v>
          </cell>
          <cell r="C1599">
            <v>8002</v>
          </cell>
          <cell r="D1599">
            <v>9953.19</v>
          </cell>
          <cell r="E1599">
            <v>25</v>
          </cell>
          <cell r="F1599">
            <v>95497.3</v>
          </cell>
          <cell r="H1599">
            <v>6</v>
          </cell>
          <cell r="I1599">
            <v>59300</v>
          </cell>
          <cell r="J1599">
            <v>0</v>
          </cell>
          <cell r="K1599">
            <v>2650</v>
          </cell>
          <cell r="L1599">
            <v>61950</v>
          </cell>
          <cell r="M1599">
            <v>0</v>
          </cell>
          <cell r="N1599">
            <v>0</v>
          </cell>
          <cell r="O1599" t="str">
            <v>"Maxalla" lotereyasining to`langan chiptalari</v>
          </cell>
        </row>
        <row r="1600">
          <cell r="A1600">
            <v>9</v>
          </cell>
          <cell r="B1600">
            <v>214</v>
          </cell>
          <cell r="C1600">
            <v>8104</v>
          </cell>
          <cell r="D1600">
            <v>9953.19</v>
          </cell>
          <cell r="E1600">
            <v>25</v>
          </cell>
          <cell r="F1600">
            <v>95497.3</v>
          </cell>
          <cell r="H1600">
            <v>6</v>
          </cell>
          <cell r="I1600">
            <v>48250</v>
          </cell>
          <cell r="J1600">
            <v>0</v>
          </cell>
          <cell r="K1600">
            <v>1700</v>
          </cell>
          <cell r="L1600">
            <v>49950</v>
          </cell>
          <cell r="M1600">
            <v>0</v>
          </cell>
          <cell r="N1600">
            <v>0</v>
          </cell>
          <cell r="O1600" t="str">
            <v>"Maxalla" lotereyasining to`langan chiptalari</v>
          </cell>
        </row>
        <row r="1601">
          <cell r="A1601">
            <v>9</v>
          </cell>
          <cell r="B1601">
            <v>214</v>
          </cell>
          <cell r="C1601">
            <v>8137</v>
          </cell>
          <cell r="D1601">
            <v>9953.19</v>
          </cell>
          <cell r="E1601">
            <v>25</v>
          </cell>
          <cell r="F1601">
            <v>95497.3</v>
          </cell>
          <cell r="H1601">
            <v>6</v>
          </cell>
          <cell r="I1601">
            <v>8600</v>
          </cell>
          <cell r="J1601">
            <v>0</v>
          </cell>
          <cell r="K1601">
            <v>100</v>
          </cell>
          <cell r="L1601">
            <v>8700</v>
          </cell>
          <cell r="M1601">
            <v>0</v>
          </cell>
          <cell r="N1601">
            <v>0</v>
          </cell>
          <cell r="O1601" t="str">
            <v>Оплаченные билеты - "Махалла"</v>
          </cell>
        </row>
        <row r="1602">
          <cell r="A1602">
            <v>9</v>
          </cell>
          <cell r="B1602">
            <v>214</v>
          </cell>
          <cell r="C1602">
            <v>8298</v>
          </cell>
          <cell r="D1602">
            <v>9953.19</v>
          </cell>
          <cell r="E1602">
            <v>25</v>
          </cell>
          <cell r="F1602">
            <v>95497.3</v>
          </cell>
          <cell r="H1602">
            <v>6</v>
          </cell>
          <cell r="I1602">
            <v>43550</v>
          </cell>
          <cell r="J1602">
            <v>0</v>
          </cell>
          <cell r="K1602">
            <v>600</v>
          </cell>
          <cell r="L1602">
            <v>44150</v>
          </cell>
          <cell r="M1602">
            <v>0</v>
          </cell>
          <cell r="N1602">
            <v>0</v>
          </cell>
          <cell r="O1602" t="str">
            <v>"Maxalla" lotereyasining to`langan chiptalari</v>
          </cell>
        </row>
        <row r="1603">
          <cell r="A1603">
            <v>9</v>
          </cell>
          <cell r="B1603">
            <v>214</v>
          </cell>
          <cell r="C1603">
            <v>8533</v>
          </cell>
          <cell r="D1603">
            <v>9953.19</v>
          </cell>
          <cell r="E1603">
            <v>25</v>
          </cell>
          <cell r="F1603">
            <v>95497.3</v>
          </cell>
          <cell r="H1603">
            <v>6</v>
          </cell>
          <cell r="I1603">
            <v>15500</v>
          </cell>
          <cell r="J1603">
            <v>0</v>
          </cell>
          <cell r="K1603">
            <v>0</v>
          </cell>
          <cell r="L1603">
            <v>15500</v>
          </cell>
          <cell r="M1603">
            <v>0</v>
          </cell>
          <cell r="N1603">
            <v>0</v>
          </cell>
          <cell r="O1603" t="str">
            <v>"Maxalla" lotereyasining to`langan chiptalari</v>
          </cell>
        </row>
        <row r="1604">
          <cell r="A1604">
            <v>9</v>
          </cell>
          <cell r="B1604">
            <v>214</v>
          </cell>
          <cell r="C1604">
            <v>8659</v>
          </cell>
          <cell r="D1604">
            <v>9953.19</v>
          </cell>
          <cell r="E1604">
            <v>25</v>
          </cell>
          <cell r="F1604">
            <v>95497.3</v>
          </cell>
          <cell r="H1604">
            <v>6</v>
          </cell>
          <cell r="I1604">
            <v>400</v>
          </cell>
          <cell r="J1604">
            <v>0</v>
          </cell>
          <cell r="K1604">
            <v>0</v>
          </cell>
          <cell r="L1604">
            <v>400</v>
          </cell>
          <cell r="M1604">
            <v>0</v>
          </cell>
          <cell r="N1604">
            <v>0</v>
          </cell>
          <cell r="O1604" t="str">
            <v>"Maxalla" lotereyasining to`langan chiptalari</v>
          </cell>
        </row>
        <row r="1605">
          <cell r="A1605">
            <v>9</v>
          </cell>
          <cell r="B1605">
            <v>214</v>
          </cell>
          <cell r="C1605">
            <v>3563</v>
          </cell>
          <cell r="D1605">
            <v>9953.2000000000007</v>
          </cell>
          <cell r="E1605">
            <v>25</v>
          </cell>
          <cell r="F1605">
            <v>95497.31</v>
          </cell>
          <cell r="H1605">
            <v>6</v>
          </cell>
          <cell r="I1605">
            <v>89560</v>
          </cell>
          <cell r="J1605">
            <v>0</v>
          </cell>
          <cell r="K1605">
            <v>4040</v>
          </cell>
          <cell r="L1605">
            <v>93600</v>
          </cell>
          <cell r="M1605">
            <v>0</v>
          </cell>
          <cell r="N1605">
            <v>0</v>
          </cell>
          <cell r="O1605" t="str">
            <v>"Toshkent" lotereyasining to`langan chiptalari</v>
          </cell>
        </row>
        <row r="1606">
          <cell r="A1606">
            <v>9</v>
          </cell>
          <cell r="B1606">
            <v>214</v>
          </cell>
          <cell r="C1606">
            <v>5996</v>
          </cell>
          <cell r="D1606">
            <v>9953.2000000000007</v>
          </cell>
          <cell r="E1606">
            <v>25</v>
          </cell>
          <cell r="F1606">
            <v>95497.31</v>
          </cell>
          <cell r="H1606">
            <v>6</v>
          </cell>
          <cell r="I1606">
            <v>0</v>
          </cell>
          <cell r="J1606">
            <v>0</v>
          </cell>
          <cell r="K1606">
            <v>95560</v>
          </cell>
          <cell r="L1606">
            <v>94140</v>
          </cell>
          <cell r="M1606">
            <v>1420</v>
          </cell>
          <cell r="N1606">
            <v>0</v>
          </cell>
          <cell r="O1606" t="str">
            <v>"Toshkent" lotereyasining to`langan chiptalari</v>
          </cell>
        </row>
        <row r="1607">
          <cell r="A1607">
            <v>9</v>
          </cell>
          <cell r="B1607">
            <v>214</v>
          </cell>
          <cell r="C1607">
            <v>7783</v>
          </cell>
          <cell r="D1607">
            <v>9953.2000000000007</v>
          </cell>
          <cell r="E1607">
            <v>25</v>
          </cell>
          <cell r="F1607">
            <v>95497.31</v>
          </cell>
          <cell r="H1607">
            <v>6</v>
          </cell>
          <cell r="I1607">
            <v>9640</v>
          </cell>
          <cell r="J1607">
            <v>0</v>
          </cell>
          <cell r="K1607">
            <v>182340</v>
          </cell>
          <cell r="L1607">
            <v>173140</v>
          </cell>
          <cell r="M1607">
            <v>18840</v>
          </cell>
          <cell r="N1607">
            <v>0</v>
          </cell>
          <cell r="O1607" t="str">
            <v>"Toshkent" lotereyasining to`langan chiptalari</v>
          </cell>
        </row>
        <row r="1608">
          <cell r="A1608">
            <v>9</v>
          </cell>
          <cell r="B1608">
            <v>214</v>
          </cell>
          <cell r="C1608">
            <v>7845</v>
          </cell>
          <cell r="D1608">
            <v>9953.2000000000007</v>
          </cell>
          <cell r="E1608">
            <v>25</v>
          </cell>
          <cell r="F1608">
            <v>95497.31</v>
          </cell>
          <cell r="H1608">
            <v>6</v>
          </cell>
          <cell r="I1608">
            <v>13880</v>
          </cell>
          <cell r="J1608">
            <v>0</v>
          </cell>
          <cell r="K1608">
            <v>12140</v>
          </cell>
          <cell r="L1608">
            <v>23520</v>
          </cell>
          <cell r="M1608">
            <v>2500</v>
          </cell>
          <cell r="N1608">
            <v>0</v>
          </cell>
          <cell r="O1608" t="str">
            <v>"Toshkent" lotereyasining to`langan chiptalari</v>
          </cell>
        </row>
        <row r="1609">
          <cell r="A1609">
            <v>9</v>
          </cell>
          <cell r="B1609">
            <v>214</v>
          </cell>
          <cell r="C1609">
            <v>7948</v>
          </cell>
          <cell r="D1609">
            <v>9953.2000000000007</v>
          </cell>
          <cell r="E1609">
            <v>25</v>
          </cell>
          <cell r="F1609">
            <v>95497.31</v>
          </cell>
          <cell r="H1609">
            <v>6</v>
          </cell>
          <cell r="I1609">
            <v>35300</v>
          </cell>
          <cell r="J1609">
            <v>0</v>
          </cell>
          <cell r="K1609">
            <v>244520</v>
          </cell>
          <cell r="L1609">
            <v>275660</v>
          </cell>
          <cell r="M1609">
            <v>4160</v>
          </cell>
          <cell r="N1609">
            <v>0</v>
          </cell>
          <cell r="O1609" t="str">
            <v>"Toshkent" lotereyasining to`langan chiptalari</v>
          </cell>
        </row>
        <row r="1610">
          <cell r="A1610">
            <v>9</v>
          </cell>
          <cell r="B1610">
            <v>214</v>
          </cell>
          <cell r="C1610">
            <v>8002</v>
          </cell>
          <cell r="D1610">
            <v>9953.2000000000007</v>
          </cell>
          <cell r="E1610">
            <v>25</v>
          </cell>
          <cell r="F1610">
            <v>95497.31</v>
          </cell>
          <cell r="H1610">
            <v>6</v>
          </cell>
          <cell r="I1610">
            <v>10140</v>
          </cell>
          <cell r="J1610">
            <v>0</v>
          </cell>
          <cell r="K1610">
            <v>120160</v>
          </cell>
          <cell r="L1610">
            <v>130300</v>
          </cell>
          <cell r="M1610">
            <v>0</v>
          </cell>
          <cell r="N1610">
            <v>0</v>
          </cell>
          <cell r="O1610" t="str">
            <v>"Toshkent" lotereyasining to`langan chiptalari</v>
          </cell>
        </row>
        <row r="1611">
          <cell r="A1611">
            <v>9</v>
          </cell>
          <cell r="B1611">
            <v>214</v>
          </cell>
          <cell r="C1611">
            <v>8104</v>
          </cell>
          <cell r="D1611">
            <v>9953.2000000000007</v>
          </cell>
          <cell r="E1611">
            <v>25</v>
          </cell>
          <cell r="F1611">
            <v>95497.31</v>
          </cell>
          <cell r="H1611">
            <v>6</v>
          </cell>
          <cell r="I1611">
            <v>23900</v>
          </cell>
          <cell r="J1611">
            <v>0</v>
          </cell>
          <cell r="K1611">
            <v>98980</v>
          </cell>
          <cell r="L1611">
            <v>116420</v>
          </cell>
          <cell r="M1611">
            <v>6460</v>
          </cell>
          <cell r="N1611">
            <v>0</v>
          </cell>
          <cell r="O1611" t="str">
            <v>"Toshkent" lotereyasining to`langan chiptalari</v>
          </cell>
        </row>
        <row r="1612">
          <cell r="A1612">
            <v>9</v>
          </cell>
          <cell r="B1612">
            <v>214</v>
          </cell>
          <cell r="C1612">
            <v>8137</v>
          </cell>
          <cell r="D1612">
            <v>9953.2000000000007</v>
          </cell>
          <cell r="E1612">
            <v>25</v>
          </cell>
          <cell r="F1612">
            <v>95497.31</v>
          </cell>
          <cell r="H1612">
            <v>6</v>
          </cell>
          <cell r="I1612">
            <v>22160</v>
          </cell>
          <cell r="J1612">
            <v>0</v>
          </cell>
          <cell r="K1612">
            <v>78400</v>
          </cell>
          <cell r="L1612">
            <v>39780</v>
          </cell>
          <cell r="M1612">
            <v>60780</v>
          </cell>
          <cell r="N1612">
            <v>0</v>
          </cell>
          <cell r="O1612" t="str">
            <v>Оплаченные билеты - "Тошкент"</v>
          </cell>
        </row>
        <row r="1613">
          <cell r="A1613">
            <v>9</v>
          </cell>
          <cell r="B1613">
            <v>214</v>
          </cell>
          <cell r="C1613">
            <v>8298</v>
          </cell>
          <cell r="D1613">
            <v>9953.2000000000007</v>
          </cell>
          <cell r="E1613">
            <v>25</v>
          </cell>
          <cell r="F1613">
            <v>95497.31</v>
          </cell>
          <cell r="H1613">
            <v>6</v>
          </cell>
          <cell r="I1613">
            <v>580</v>
          </cell>
          <cell r="J1613">
            <v>0</v>
          </cell>
          <cell r="K1613">
            <v>0</v>
          </cell>
          <cell r="L1613">
            <v>580</v>
          </cell>
          <cell r="M1613">
            <v>0</v>
          </cell>
          <cell r="N1613">
            <v>0</v>
          </cell>
          <cell r="O1613" t="str">
            <v>"Toshkent" lotereyasining to`langan chiptalari</v>
          </cell>
        </row>
        <row r="1614">
          <cell r="A1614">
            <v>9</v>
          </cell>
          <cell r="B1614">
            <v>214</v>
          </cell>
          <cell r="C1614">
            <v>8533</v>
          </cell>
          <cell r="D1614">
            <v>9953.2000000000007</v>
          </cell>
          <cell r="E1614">
            <v>25</v>
          </cell>
          <cell r="F1614">
            <v>95497.31</v>
          </cell>
          <cell r="H1614">
            <v>6</v>
          </cell>
          <cell r="I1614">
            <v>22940</v>
          </cell>
          <cell r="J1614">
            <v>0</v>
          </cell>
          <cell r="K1614">
            <v>100</v>
          </cell>
          <cell r="L1614">
            <v>23040</v>
          </cell>
          <cell r="M1614">
            <v>0</v>
          </cell>
          <cell r="N1614">
            <v>0</v>
          </cell>
          <cell r="O1614" t="str">
            <v>"Toshkent" lotereyasining to`langan chiptalari</v>
          </cell>
        </row>
        <row r="1615">
          <cell r="A1615">
            <v>9</v>
          </cell>
          <cell r="B1615">
            <v>214</v>
          </cell>
          <cell r="C1615">
            <v>8659</v>
          </cell>
          <cell r="D1615">
            <v>9953.2000000000007</v>
          </cell>
          <cell r="E1615">
            <v>25</v>
          </cell>
          <cell r="F1615">
            <v>95497.31</v>
          </cell>
          <cell r="H1615">
            <v>6</v>
          </cell>
          <cell r="I1615">
            <v>2140</v>
          </cell>
          <cell r="J1615">
            <v>0</v>
          </cell>
          <cell r="K1615">
            <v>15520</v>
          </cell>
          <cell r="L1615">
            <v>14380</v>
          </cell>
          <cell r="M1615">
            <v>3280</v>
          </cell>
          <cell r="N1615">
            <v>0</v>
          </cell>
          <cell r="O1615" t="str">
            <v>"Toshkent" lotereyasining to`langan chiptalari</v>
          </cell>
        </row>
        <row r="1616">
          <cell r="A1616">
            <v>9</v>
          </cell>
          <cell r="B1616">
            <v>214</v>
          </cell>
          <cell r="C1616">
            <v>3563</v>
          </cell>
          <cell r="D1616">
            <v>9953.2099999999991</v>
          </cell>
          <cell r="E1616">
            <v>25</v>
          </cell>
          <cell r="F1616">
            <v>95497.32</v>
          </cell>
          <cell r="H1616">
            <v>6</v>
          </cell>
          <cell r="I1616">
            <v>550</v>
          </cell>
          <cell r="J1616">
            <v>0</v>
          </cell>
          <cell r="K1616">
            <v>0</v>
          </cell>
          <cell r="L1616">
            <v>550</v>
          </cell>
          <cell r="M1616">
            <v>0</v>
          </cell>
          <cell r="N1616">
            <v>0</v>
          </cell>
          <cell r="O1616" t="str">
            <v>"Ekolot-3" lotereyasining to`langan chiptalari</v>
          </cell>
        </row>
        <row r="1617">
          <cell r="A1617">
            <v>9</v>
          </cell>
          <cell r="B1617">
            <v>214</v>
          </cell>
          <cell r="C1617">
            <v>3563</v>
          </cell>
          <cell r="D1617">
            <v>9953.2199999999993</v>
          </cell>
          <cell r="E1617">
            <v>25</v>
          </cell>
          <cell r="F1617">
            <v>95497.33</v>
          </cell>
          <cell r="H1617">
            <v>6</v>
          </cell>
          <cell r="I1617">
            <v>4400</v>
          </cell>
          <cell r="J1617">
            <v>0</v>
          </cell>
          <cell r="K1617">
            <v>1650</v>
          </cell>
          <cell r="L1617">
            <v>6050</v>
          </cell>
          <cell r="M1617">
            <v>0</v>
          </cell>
          <cell r="N1617">
            <v>0</v>
          </cell>
          <cell r="O1617" t="str">
            <v>"Ekolot-4" lotereyasining to`langan chiptalari</v>
          </cell>
        </row>
        <row r="1618">
          <cell r="A1618">
            <v>9</v>
          </cell>
          <cell r="B1618">
            <v>214</v>
          </cell>
          <cell r="C1618">
            <v>5996</v>
          </cell>
          <cell r="D1618">
            <v>9953.2199999999993</v>
          </cell>
          <cell r="E1618">
            <v>25</v>
          </cell>
          <cell r="F1618">
            <v>95497.33</v>
          </cell>
          <cell r="H1618">
            <v>6</v>
          </cell>
          <cell r="I1618">
            <v>100</v>
          </cell>
          <cell r="J1618">
            <v>0</v>
          </cell>
          <cell r="K1618">
            <v>0</v>
          </cell>
          <cell r="L1618">
            <v>100</v>
          </cell>
          <cell r="M1618">
            <v>0</v>
          </cell>
          <cell r="N1618">
            <v>0</v>
          </cell>
          <cell r="O1618" t="str">
            <v>"Ekolot-4" lotereyasining to`langan chiptalari</v>
          </cell>
        </row>
        <row r="1619">
          <cell r="A1619">
            <v>9</v>
          </cell>
          <cell r="B1619">
            <v>214</v>
          </cell>
          <cell r="C1619">
            <v>7845</v>
          </cell>
          <cell r="D1619">
            <v>9953.2199999999993</v>
          </cell>
          <cell r="E1619">
            <v>25</v>
          </cell>
          <cell r="F1619">
            <v>95497.33</v>
          </cell>
          <cell r="H1619">
            <v>6</v>
          </cell>
          <cell r="I1619">
            <v>7200</v>
          </cell>
          <cell r="J1619">
            <v>0</v>
          </cell>
          <cell r="K1619">
            <v>37950</v>
          </cell>
          <cell r="L1619">
            <v>45100</v>
          </cell>
          <cell r="M1619">
            <v>50</v>
          </cell>
          <cell r="N1619">
            <v>0</v>
          </cell>
          <cell r="O1619" t="str">
            <v>"Ekolot-4" lotereyasining to`langan chiptalari</v>
          </cell>
        </row>
        <row r="1620">
          <cell r="A1620">
            <v>9</v>
          </cell>
          <cell r="B1620">
            <v>214</v>
          </cell>
          <cell r="C1620">
            <v>7948</v>
          </cell>
          <cell r="D1620">
            <v>9953.2199999999993</v>
          </cell>
          <cell r="E1620">
            <v>25</v>
          </cell>
          <cell r="F1620">
            <v>95497.33</v>
          </cell>
          <cell r="H1620">
            <v>6</v>
          </cell>
          <cell r="I1620">
            <v>18050</v>
          </cell>
          <cell r="J1620">
            <v>0</v>
          </cell>
          <cell r="K1620">
            <v>0</v>
          </cell>
          <cell r="L1620">
            <v>18050</v>
          </cell>
          <cell r="M1620">
            <v>0</v>
          </cell>
          <cell r="N1620">
            <v>0</v>
          </cell>
          <cell r="O1620" t="str">
            <v>"Ekolot-4" lotereyasining to`langan chiptalari</v>
          </cell>
        </row>
        <row r="1621">
          <cell r="A1621">
            <v>9</v>
          </cell>
          <cell r="B1621">
            <v>214</v>
          </cell>
          <cell r="C1621">
            <v>8104</v>
          </cell>
          <cell r="D1621">
            <v>9953.2199999999993</v>
          </cell>
          <cell r="E1621">
            <v>25</v>
          </cell>
          <cell r="F1621">
            <v>95497.33</v>
          </cell>
          <cell r="H1621">
            <v>6</v>
          </cell>
          <cell r="I1621">
            <v>53450</v>
          </cell>
          <cell r="J1621">
            <v>0</v>
          </cell>
          <cell r="K1621">
            <v>750</v>
          </cell>
          <cell r="L1621">
            <v>54200</v>
          </cell>
          <cell r="M1621">
            <v>0</v>
          </cell>
          <cell r="N1621">
            <v>0</v>
          </cell>
          <cell r="O1621" t="str">
            <v>"Ekolot-4" lotereyasining to`langan chiptalari</v>
          </cell>
        </row>
        <row r="1622">
          <cell r="A1622">
            <v>9</v>
          </cell>
          <cell r="B1622">
            <v>214</v>
          </cell>
          <cell r="C1622">
            <v>8137</v>
          </cell>
          <cell r="D1622">
            <v>9953.2199999999993</v>
          </cell>
          <cell r="E1622">
            <v>25</v>
          </cell>
          <cell r="F1622">
            <v>95497.33</v>
          </cell>
          <cell r="H1622">
            <v>6</v>
          </cell>
          <cell r="I1622">
            <v>15350</v>
          </cell>
          <cell r="J1622">
            <v>0</v>
          </cell>
          <cell r="K1622">
            <v>0</v>
          </cell>
          <cell r="L1622">
            <v>15350</v>
          </cell>
          <cell r="M1622">
            <v>0</v>
          </cell>
          <cell r="N1622">
            <v>0</v>
          </cell>
          <cell r="O1622" t="str">
            <v>Оплаченные билеты - "Эколот-4"</v>
          </cell>
        </row>
        <row r="1623">
          <cell r="A1623">
            <v>9</v>
          </cell>
          <cell r="B1623">
            <v>214</v>
          </cell>
          <cell r="C1623">
            <v>8298</v>
          </cell>
          <cell r="D1623">
            <v>9953.2199999999993</v>
          </cell>
          <cell r="E1623">
            <v>25</v>
          </cell>
          <cell r="F1623">
            <v>95497.33</v>
          </cell>
          <cell r="H1623">
            <v>6</v>
          </cell>
          <cell r="I1623">
            <v>0</v>
          </cell>
          <cell r="J1623">
            <v>0</v>
          </cell>
          <cell r="K1623">
            <v>6750</v>
          </cell>
          <cell r="L1623">
            <v>6750</v>
          </cell>
          <cell r="M1623">
            <v>0</v>
          </cell>
          <cell r="N1623">
            <v>0</v>
          </cell>
          <cell r="O1623" t="str">
            <v>"Ekolot-4" lotereyasining to`langan chiptalari</v>
          </cell>
        </row>
        <row r="1624">
          <cell r="A1624">
            <v>9</v>
          </cell>
          <cell r="B1624">
            <v>214</v>
          </cell>
          <cell r="C1624">
            <v>8659</v>
          </cell>
          <cell r="D1624">
            <v>9953.2199999999993</v>
          </cell>
          <cell r="E1624">
            <v>25</v>
          </cell>
          <cell r="F1624">
            <v>95497.33</v>
          </cell>
          <cell r="H1624">
            <v>6</v>
          </cell>
          <cell r="I1624">
            <v>0</v>
          </cell>
          <cell r="J1624">
            <v>0</v>
          </cell>
          <cell r="K1624">
            <v>16150</v>
          </cell>
          <cell r="L1624">
            <v>15850</v>
          </cell>
          <cell r="M1624">
            <v>300</v>
          </cell>
          <cell r="N1624">
            <v>0</v>
          </cell>
          <cell r="O1624" t="str">
            <v>"Ekolot-4" lotereyasining to`langan chiptalari</v>
          </cell>
        </row>
        <row r="1625">
          <cell r="A1625">
            <v>9</v>
          </cell>
          <cell r="B1625">
            <v>214</v>
          </cell>
          <cell r="C1625">
            <v>3563</v>
          </cell>
          <cell r="D1625">
            <v>9953.23</v>
          </cell>
          <cell r="E1625">
            <v>25</v>
          </cell>
          <cell r="F1625">
            <v>95497.34</v>
          </cell>
          <cell r="H1625">
            <v>6</v>
          </cell>
          <cell r="I1625">
            <v>0</v>
          </cell>
          <cell r="J1625">
            <v>0</v>
          </cell>
          <cell r="K1625">
            <v>42300</v>
          </cell>
          <cell r="L1625">
            <v>42300</v>
          </cell>
          <cell r="M1625">
            <v>0</v>
          </cell>
          <cell r="N1625">
            <v>0</v>
          </cell>
          <cell r="O1625" t="str">
            <v>"Ulug`bek yulduzlari" lotereyasining to`langan chiptalari</v>
          </cell>
        </row>
        <row r="1626">
          <cell r="A1626">
            <v>9</v>
          </cell>
          <cell r="B1626">
            <v>214</v>
          </cell>
          <cell r="C1626">
            <v>5996</v>
          </cell>
          <cell r="D1626">
            <v>9953.23</v>
          </cell>
          <cell r="E1626">
            <v>25</v>
          </cell>
          <cell r="F1626">
            <v>95497.34</v>
          </cell>
          <cell r="H1626">
            <v>6</v>
          </cell>
          <cell r="I1626">
            <v>0</v>
          </cell>
          <cell r="J1626">
            <v>0</v>
          </cell>
          <cell r="K1626">
            <v>10000</v>
          </cell>
          <cell r="L1626">
            <v>10000</v>
          </cell>
          <cell r="M1626">
            <v>0</v>
          </cell>
          <cell r="N1626">
            <v>0</v>
          </cell>
          <cell r="O1626" t="str">
            <v>"Ulug`bek yulduzlari" lotereyasining to`langan chiptalari</v>
          </cell>
        </row>
        <row r="1627">
          <cell r="A1627">
            <v>9</v>
          </cell>
          <cell r="B1627">
            <v>214</v>
          </cell>
          <cell r="C1627">
            <v>7783</v>
          </cell>
          <cell r="D1627">
            <v>9953.23</v>
          </cell>
          <cell r="E1627">
            <v>25</v>
          </cell>
          <cell r="F1627">
            <v>95497.34</v>
          </cell>
          <cell r="H1627">
            <v>6</v>
          </cell>
          <cell r="I1627">
            <v>0</v>
          </cell>
          <cell r="J1627">
            <v>0</v>
          </cell>
          <cell r="K1627">
            <v>14000</v>
          </cell>
          <cell r="L1627">
            <v>14000</v>
          </cell>
          <cell r="M1627">
            <v>0</v>
          </cell>
          <cell r="N1627">
            <v>0</v>
          </cell>
          <cell r="O1627" t="str">
            <v>"Ulug`bek yulduzlari" lotereyasining to`langan chiptalari</v>
          </cell>
        </row>
        <row r="1628">
          <cell r="A1628">
            <v>9</v>
          </cell>
          <cell r="B1628">
            <v>214</v>
          </cell>
          <cell r="C1628">
            <v>7845</v>
          </cell>
          <cell r="D1628">
            <v>9953.23</v>
          </cell>
          <cell r="E1628">
            <v>25</v>
          </cell>
          <cell r="F1628">
            <v>95497.34</v>
          </cell>
          <cell r="H1628">
            <v>6</v>
          </cell>
          <cell r="I1628">
            <v>0</v>
          </cell>
          <cell r="J1628">
            <v>0</v>
          </cell>
          <cell r="K1628">
            <v>47900</v>
          </cell>
          <cell r="L1628">
            <v>46800</v>
          </cell>
          <cell r="M1628">
            <v>1100</v>
          </cell>
          <cell r="N1628">
            <v>0</v>
          </cell>
          <cell r="O1628" t="str">
            <v>"Ulug`bek yulduzlari" lotereyasining to`langan chiptalari</v>
          </cell>
        </row>
        <row r="1629">
          <cell r="A1629">
            <v>9</v>
          </cell>
          <cell r="B1629">
            <v>214</v>
          </cell>
          <cell r="C1629">
            <v>7948</v>
          </cell>
          <cell r="D1629">
            <v>9953.23</v>
          </cell>
          <cell r="E1629">
            <v>25</v>
          </cell>
          <cell r="F1629">
            <v>95497.34</v>
          </cell>
          <cell r="H1629">
            <v>6</v>
          </cell>
          <cell r="I1629">
            <v>0</v>
          </cell>
          <cell r="J1629">
            <v>0</v>
          </cell>
          <cell r="K1629">
            <v>47350</v>
          </cell>
          <cell r="L1629">
            <v>46550</v>
          </cell>
          <cell r="M1629">
            <v>800</v>
          </cell>
          <cell r="N1629">
            <v>0</v>
          </cell>
          <cell r="O1629" t="str">
            <v>"Ulug`bek yulduzlari" lotereyasining to`langan chiptalari</v>
          </cell>
        </row>
        <row r="1630">
          <cell r="A1630">
            <v>9</v>
          </cell>
          <cell r="B1630">
            <v>214</v>
          </cell>
          <cell r="C1630">
            <v>8002</v>
          </cell>
          <cell r="D1630">
            <v>9953.23</v>
          </cell>
          <cell r="E1630">
            <v>25</v>
          </cell>
          <cell r="F1630">
            <v>95497.34</v>
          </cell>
          <cell r="H1630">
            <v>6</v>
          </cell>
          <cell r="I1630">
            <v>0</v>
          </cell>
          <cell r="J1630">
            <v>0</v>
          </cell>
          <cell r="K1630">
            <v>24250</v>
          </cell>
          <cell r="L1630">
            <v>24250</v>
          </cell>
          <cell r="M1630">
            <v>0</v>
          </cell>
          <cell r="N1630">
            <v>0</v>
          </cell>
          <cell r="O1630" t="str">
            <v>"Ulug`bek yulduzlari" lotereyasining to`langan chiptalari</v>
          </cell>
        </row>
        <row r="1631">
          <cell r="A1631">
            <v>9</v>
          </cell>
          <cell r="B1631">
            <v>214</v>
          </cell>
          <cell r="C1631">
            <v>8104</v>
          </cell>
          <cell r="D1631">
            <v>9953.23</v>
          </cell>
          <cell r="E1631">
            <v>25</v>
          </cell>
          <cell r="F1631">
            <v>95497.34</v>
          </cell>
          <cell r="H1631">
            <v>6</v>
          </cell>
          <cell r="I1631">
            <v>0</v>
          </cell>
          <cell r="J1631">
            <v>0</v>
          </cell>
          <cell r="K1631">
            <v>57000</v>
          </cell>
          <cell r="L1631">
            <v>57000</v>
          </cell>
          <cell r="M1631">
            <v>0</v>
          </cell>
          <cell r="N1631">
            <v>0</v>
          </cell>
          <cell r="O1631" t="str">
            <v>"Ulug`bek yulduzlari" lotereyasining to`langan chiptalari</v>
          </cell>
        </row>
        <row r="1632">
          <cell r="A1632">
            <v>9</v>
          </cell>
          <cell r="B1632">
            <v>214</v>
          </cell>
          <cell r="C1632">
            <v>8137</v>
          </cell>
          <cell r="D1632">
            <v>9953.23</v>
          </cell>
          <cell r="E1632">
            <v>25</v>
          </cell>
          <cell r="F1632">
            <v>95497.34</v>
          </cell>
          <cell r="H1632">
            <v>6</v>
          </cell>
          <cell r="I1632">
            <v>0</v>
          </cell>
          <cell r="J1632">
            <v>0</v>
          </cell>
          <cell r="K1632">
            <v>2450</v>
          </cell>
          <cell r="L1632">
            <v>2450</v>
          </cell>
          <cell r="M1632">
            <v>0</v>
          </cell>
          <cell r="N1632">
            <v>0</v>
          </cell>
          <cell r="O1632" t="str">
            <v>"Ulug`bek yulduzlari" lotereyasining to`langan chiptalari</v>
          </cell>
        </row>
        <row r="1633">
          <cell r="A1633">
            <v>9</v>
          </cell>
          <cell r="B1633">
            <v>214</v>
          </cell>
          <cell r="C1633">
            <v>8298</v>
          </cell>
          <cell r="D1633">
            <v>9953.23</v>
          </cell>
          <cell r="E1633">
            <v>25</v>
          </cell>
          <cell r="F1633">
            <v>95497.34</v>
          </cell>
          <cell r="H1633">
            <v>6</v>
          </cell>
          <cell r="I1633">
            <v>0</v>
          </cell>
          <cell r="J1633">
            <v>0</v>
          </cell>
          <cell r="K1633">
            <v>61500</v>
          </cell>
          <cell r="L1633">
            <v>61500</v>
          </cell>
          <cell r="M1633">
            <v>0</v>
          </cell>
          <cell r="N1633">
            <v>0</v>
          </cell>
          <cell r="O1633" t="str">
            <v>"Ulug`bek yulduzlari" lotereyasining to`langan chiptalari</v>
          </cell>
        </row>
        <row r="1634">
          <cell r="A1634">
            <v>9</v>
          </cell>
          <cell r="B1634">
            <v>214</v>
          </cell>
          <cell r="C1634">
            <v>8533</v>
          </cell>
          <cell r="D1634">
            <v>9953.23</v>
          </cell>
          <cell r="E1634">
            <v>25</v>
          </cell>
          <cell r="F1634">
            <v>95497.34</v>
          </cell>
          <cell r="H1634">
            <v>6</v>
          </cell>
          <cell r="I1634">
            <v>0</v>
          </cell>
          <cell r="J1634">
            <v>0</v>
          </cell>
          <cell r="K1634">
            <v>1450</v>
          </cell>
          <cell r="L1634">
            <v>1450</v>
          </cell>
          <cell r="M1634">
            <v>0</v>
          </cell>
          <cell r="N1634">
            <v>0</v>
          </cell>
          <cell r="O1634" t="str">
            <v>"Ulug`bek yulduzlari" lotereyasining to`langan chiptalari</v>
          </cell>
        </row>
        <row r="1635">
          <cell r="A1635">
            <v>9</v>
          </cell>
          <cell r="B1635">
            <v>214</v>
          </cell>
          <cell r="C1635">
            <v>8659</v>
          </cell>
          <cell r="D1635">
            <v>9953.23</v>
          </cell>
          <cell r="E1635">
            <v>25</v>
          </cell>
          <cell r="F1635">
            <v>95497.34</v>
          </cell>
          <cell r="H1635">
            <v>6</v>
          </cell>
          <cell r="I1635">
            <v>0</v>
          </cell>
          <cell r="J1635">
            <v>0</v>
          </cell>
          <cell r="K1635">
            <v>1650</v>
          </cell>
          <cell r="L1635">
            <v>1650</v>
          </cell>
          <cell r="M1635">
            <v>0</v>
          </cell>
          <cell r="N1635">
            <v>0</v>
          </cell>
          <cell r="O1635" t="str">
            <v>"Ulug`bek yulduzlari" lotereyasining to`langan chiptalari</v>
          </cell>
        </row>
        <row r="1636">
          <cell r="A1636">
            <v>9</v>
          </cell>
          <cell r="B1636">
            <v>214</v>
          </cell>
          <cell r="C1636">
            <v>3563</v>
          </cell>
          <cell r="D1636">
            <v>9953.24</v>
          </cell>
          <cell r="E1636">
            <v>25</v>
          </cell>
          <cell r="F1636">
            <v>95497.35</v>
          </cell>
          <cell r="H1636">
            <v>6</v>
          </cell>
          <cell r="I1636">
            <v>411700</v>
          </cell>
          <cell r="J1636">
            <v>0</v>
          </cell>
          <cell r="K1636">
            <v>2121150</v>
          </cell>
          <cell r="L1636">
            <v>2532750</v>
          </cell>
          <cell r="M1636">
            <v>100</v>
          </cell>
          <cell r="N1636">
            <v>0</v>
          </cell>
          <cell r="O1636" t="str">
            <v>"Omadli inson" lotereyasining to`langan chiptalari</v>
          </cell>
        </row>
        <row r="1637">
          <cell r="A1637">
            <v>9</v>
          </cell>
          <cell r="B1637">
            <v>214</v>
          </cell>
          <cell r="C1637">
            <v>5996</v>
          </cell>
          <cell r="D1637">
            <v>9953.24</v>
          </cell>
          <cell r="E1637">
            <v>25</v>
          </cell>
          <cell r="F1637">
            <v>95497.35</v>
          </cell>
          <cell r="H1637">
            <v>6</v>
          </cell>
          <cell r="I1637">
            <v>0</v>
          </cell>
          <cell r="J1637">
            <v>0</v>
          </cell>
          <cell r="K1637">
            <v>2032100</v>
          </cell>
          <cell r="L1637">
            <v>2032100</v>
          </cell>
          <cell r="M1637">
            <v>0</v>
          </cell>
          <cell r="N1637">
            <v>0</v>
          </cell>
          <cell r="O1637" t="str">
            <v>"Omadli inson" lotereyasining to`langan chiptalari</v>
          </cell>
        </row>
        <row r="1638">
          <cell r="A1638">
            <v>9</v>
          </cell>
          <cell r="B1638">
            <v>214</v>
          </cell>
          <cell r="C1638">
            <v>7783</v>
          </cell>
          <cell r="D1638">
            <v>9953.24</v>
          </cell>
          <cell r="E1638">
            <v>25</v>
          </cell>
          <cell r="F1638">
            <v>95497.35</v>
          </cell>
          <cell r="H1638">
            <v>6</v>
          </cell>
          <cell r="I1638">
            <v>370100</v>
          </cell>
          <cell r="J1638">
            <v>0</v>
          </cell>
          <cell r="K1638">
            <v>1732000</v>
          </cell>
          <cell r="L1638">
            <v>2102000</v>
          </cell>
          <cell r="M1638">
            <v>100</v>
          </cell>
          <cell r="N1638">
            <v>0</v>
          </cell>
          <cell r="O1638" t="str">
            <v>"Omadli inson" lotereyasining to`langan chiptalari</v>
          </cell>
        </row>
        <row r="1639">
          <cell r="A1639">
            <v>9</v>
          </cell>
          <cell r="B1639">
            <v>214</v>
          </cell>
          <cell r="C1639">
            <v>7845</v>
          </cell>
          <cell r="D1639">
            <v>9953.24</v>
          </cell>
          <cell r="E1639">
            <v>25</v>
          </cell>
          <cell r="F1639">
            <v>95497.35</v>
          </cell>
          <cell r="H1639">
            <v>6</v>
          </cell>
          <cell r="I1639">
            <v>795900</v>
          </cell>
          <cell r="J1639">
            <v>0</v>
          </cell>
          <cell r="K1639">
            <v>2525200</v>
          </cell>
          <cell r="L1639">
            <v>3293600</v>
          </cell>
          <cell r="M1639">
            <v>27500</v>
          </cell>
          <cell r="N1639">
            <v>0</v>
          </cell>
          <cell r="O1639" t="str">
            <v>"Omadli inson" lotereyasining to`langan chiptalari</v>
          </cell>
        </row>
        <row r="1640">
          <cell r="A1640">
            <v>9</v>
          </cell>
          <cell r="B1640">
            <v>214</v>
          </cell>
          <cell r="C1640">
            <v>7948</v>
          </cell>
          <cell r="D1640">
            <v>9953.24</v>
          </cell>
          <cell r="E1640">
            <v>25</v>
          </cell>
          <cell r="F1640">
            <v>95497.35</v>
          </cell>
          <cell r="H1640">
            <v>6</v>
          </cell>
          <cell r="I1640">
            <v>1678150</v>
          </cell>
          <cell r="J1640">
            <v>0</v>
          </cell>
          <cell r="K1640">
            <v>2347700</v>
          </cell>
          <cell r="L1640">
            <v>4016850</v>
          </cell>
          <cell r="M1640">
            <v>9000</v>
          </cell>
          <cell r="N1640">
            <v>0</v>
          </cell>
          <cell r="O1640" t="str">
            <v>"Omadli inson" lotereyasining to`langan chiptalari</v>
          </cell>
        </row>
        <row r="1641">
          <cell r="A1641">
            <v>9</v>
          </cell>
          <cell r="B1641">
            <v>214</v>
          </cell>
          <cell r="C1641">
            <v>8002</v>
          </cell>
          <cell r="D1641">
            <v>9953.24</v>
          </cell>
          <cell r="E1641">
            <v>25</v>
          </cell>
          <cell r="F1641">
            <v>95497.35</v>
          </cell>
          <cell r="H1641">
            <v>6</v>
          </cell>
          <cell r="I1641">
            <v>1313400</v>
          </cell>
          <cell r="J1641">
            <v>0</v>
          </cell>
          <cell r="K1641">
            <v>2107100</v>
          </cell>
          <cell r="L1641">
            <v>3420200</v>
          </cell>
          <cell r="M1641">
            <v>300</v>
          </cell>
          <cell r="N1641">
            <v>0</v>
          </cell>
          <cell r="O1641" t="str">
            <v>"Omadli inson" lotereyasining to`langan chiptalari</v>
          </cell>
        </row>
        <row r="1642">
          <cell r="A1642">
            <v>9</v>
          </cell>
          <cell r="B1642">
            <v>214</v>
          </cell>
          <cell r="C1642">
            <v>8104</v>
          </cell>
          <cell r="D1642">
            <v>9953.24</v>
          </cell>
          <cell r="E1642">
            <v>25</v>
          </cell>
          <cell r="F1642">
            <v>95497.35</v>
          </cell>
          <cell r="H1642">
            <v>6</v>
          </cell>
          <cell r="I1642">
            <v>990000</v>
          </cell>
          <cell r="J1642">
            <v>0</v>
          </cell>
          <cell r="K1642">
            <v>1654500</v>
          </cell>
          <cell r="L1642">
            <v>2641900</v>
          </cell>
          <cell r="M1642">
            <v>2600</v>
          </cell>
          <cell r="N1642">
            <v>0</v>
          </cell>
          <cell r="O1642" t="str">
            <v>"Omadli inson" lotereyasining to`langan chiptalari</v>
          </cell>
        </row>
        <row r="1643">
          <cell r="A1643">
            <v>9</v>
          </cell>
          <cell r="B1643">
            <v>214</v>
          </cell>
          <cell r="C1643">
            <v>8137</v>
          </cell>
          <cell r="D1643">
            <v>9953.24</v>
          </cell>
          <cell r="E1643">
            <v>25</v>
          </cell>
          <cell r="F1643">
            <v>95497.35</v>
          </cell>
          <cell r="H1643">
            <v>6</v>
          </cell>
          <cell r="I1643">
            <v>680400</v>
          </cell>
          <cell r="J1643">
            <v>0</v>
          </cell>
          <cell r="K1643">
            <v>1263900</v>
          </cell>
          <cell r="L1643">
            <v>1905700</v>
          </cell>
          <cell r="M1643">
            <v>38600</v>
          </cell>
          <cell r="N1643">
            <v>0</v>
          </cell>
          <cell r="O1643" t="str">
            <v>Оплаченные билеты - "Омадли инсон"</v>
          </cell>
        </row>
        <row r="1644">
          <cell r="A1644">
            <v>9</v>
          </cell>
          <cell r="B1644">
            <v>214</v>
          </cell>
          <cell r="C1644">
            <v>8298</v>
          </cell>
          <cell r="D1644">
            <v>9953.24</v>
          </cell>
          <cell r="E1644">
            <v>25</v>
          </cell>
          <cell r="F1644">
            <v>95497.35</v>
          </cell>
          <cell r="H1644">
            <v>6</v>
          </cell>
          <cell r="I1644">
            <v>571400</v>
          </cell>
          <cell r="J1644">
            <v>0</v>
          </cell>
          <cell r="K1644">
            <v>2471100</v>
          </cell>
          <cell r="L1644">
            <v>3042100</v>
          </cell>
          <cell r="M1644">
            <v>400</v>
          </cell>
          <cell r="N1644">
            <v>0</v>
          </cell>
          <cell r="O1644" t="str">
            <v>"Omadli inson" lotereyasining to`langan chiptalari</v>
          </cell>
        </row>
        <row r="1645">
          <cell r="A1645">
            <v>9</v>
          </cell>
          <cell r="B1645">
            <v>214</v>
          </cell>
          <cell r="C1645">
            <v>8533</v>
          </cell>
          <cell r="D1645">
            <v>9953.24</v>
          </cell>
          <cell r="E1645">
            <v>25</v>
          </cell>
          <cell r="F1645">
            <v>95497.35</v>
          </cell>
          <cell r="H1645">
            <v>6</v>
          </cell>
          <cell r="I1645">
            <v>122200</v>
          </cell>
          <cell r="J1645">
            <v>0</v>
          </cell>
          <cell r="K1645">
            <v>198000</v>
          </cell>
          <cell r="L1645">
            <v>320000</v>
          </cell>
          <cell r="M1645">
            <v>200</v>
          </cell>
          <cell r="N1645">
            <v>0</v>
          </cell>
          <cell r="O1645" t="str">
            <v>"Omadli inson" lotereyasining to`langan chiptalari</v>
          </cell>
        </row>
        <row r="1646">
          <cell r="A1646">
            <v>9</v>
          </cell>
          <cell r="B1646">
            <v>214</v>
          </cell>
          <cell r="C1646">
            <v>8659</v>
          </cell>
          <cell r="D1646">
            <v>9953.24</v>
          </cell>
          <cell r="E1646">
            <v>25</v>
          </cell>
          <cell r="F1646">
            <v>95497.35</v>
          </cell>
          <cell r="H1646">
            <v>6</v>
          </cell>
          <cell r="I1646">
            <v>334200</v>
          </cell>
          <cell r="J1646">
            <v>0</v>
          </cell>
          <cell r="K1646">
            <v>2029400</v>
          </cell>
          <cell r="L1646">
            <v>2360700</v>
          </cell>
          <cell r="M1646">
            <v>2900</v>
          </cell>
          <cell r="N1646">
            <v>0</v>
          </cell>
          <cell r="O1646" t="str">
            <v>"Omadli inson" lotereyasining to`langan chiptalari</v>
          </cell>
        </row>
        <row r="1647">
          <cell r="A1647">
            <v>9</v>
          </cell>
          <cell r="B1647">
            <v>214</v>
          </cell>
          <cell r="C1647">
            <v>3563</v>
          </cell>
          <cell r="D1647">
            <v>9953.25</v>
          </cell>
          <cell r="E1647">
            <v>25</v>
          </cell>
          <cell r="F1647">
            <v>95497.36</v>
          </cell>
          <cell r="H1647">
            <v>6</v>
          </cell>
          <cell r="I1647">
            <v>49200</v>
          </cell>
          <cell r="J1647">
            <v>0</v>
          </cell>
          <cell r="K1647">
            <v>71900</v>
          </cell>
          <cell r="L1647">
            <v>121100</v>
          </cell>
          <cell r="M1647">
            <v>0</v>
          </cell>
          <cell r="N1647">
            <v>0</v>
          </cell>
          <cell r="O1647" t="str">
            <v>"Ekolot-5" lotereyasining to`langan chiptalari</v>
          </cell>
        </row>
        <row r="1648">
          <cell r="A1648">
            <v>9</v>
          </cell>
          <cell r="B1648">
            <v>214</v>
          </cell>
          <cell r="C1648">
            <v>5996</v>
          </cell>
          <cell r="D1648">
            <v>9953.25</v>
          </cell>
          <cell r="E1648">
            <v>25</v>
          </cell>
          <cell r="F1648">
            <v>95497.36</v>
          </cell>
          <cell r="H1648">
            <v>6</v>
          </cell>
          <cell r="I1648">
            <v>0</v>
          </cell>
          <cell r="J1648">
            <v>0</v>
          </cell>
          <cell r="K1648">
            <v>21200</v>
          </cell>
          <cell r="L1648">
            <v>21200</v>
          </cell>
          <cell r="M1648">
            <v>0</v>
          </cell>
          <cell r="N1648">
            <v>0</v>
          </cell>
          <cell r="O1648" t="str">
            <v>"Ekolot-5" lotereyasining to`langan chiptalari</v>
          </cell>
        </row>
        <row r="1649">
          <cell r="A1649">
            <v>9</v>
          </cell>
          <cell r="B1649">
            <v>214</v>
          </cell>
          <cell r="C1649">
            <v>7783</v>
          </cell>
          <cell r="D1649">
            <v>9953.25</v>
          </cell>
          <cell r="E1649">
            <v>25</v>
          </cell>
          <cell r="F1649">
            <v>95497.36</v>
          </cell>
          <cell r="H1649">
            <v>6</v>
          </cell>
          <cell r="I1649">
            <v>27200</v>
          </cell>
          <cell r="J1649">
            <v>0</v>
          </cell>
          <cell r="K1649">
            <v>46900</v>
          </cell>
          <cell r="L1649">
            <v>74100</v>
          </cell>
          <cell r="M1649">
            <v>0</v>
          </cell>
          <cell r="N1649">
            <v>0</v>
          </cell>
          <cell r="O1649" t="str">
            <v>"Ekolot-5" lotereyasining to`langan chiptalari</v>
          </cell>
        </row>
        <row r="1650">
          <cell r="A1650">
            <v>9</v>
          </cell>
          <cell r="B1650">
            <v>214</v>
          </cell>
          <cell r="C1650">
            <v>7845</v>
          </cell>
          <cell r="D1650">
            <v>9953.25</v>
          </cell>
          <cell r="E1650">
            <v>25</v>
          </cell>
          <cell r="F1650">
            <v>95497.36</v>
          </cell>
          <cell r="H1650">
            <v>6</v>
          </cell>
          <cell r="I1650">
            <v>0</v>
          </cell>
          <cell r="J1650">
            <v>0</v>
          </cell>
          <cell r="K1650">
            <v>22700</v>
          </cell>
          <cell r="L1650">
            <v>22600</v>
          </cell>
          <cell r="M1650">
            <v>100</v>
          </cell>
          <cell r="N1650">
            <v>0</v>
          </cell>
          <cell r="O1650" t="str">
            <v>"Ekolot-5" lotereyasining to`langan chiptalari</v>
          </cell>
        </row>
        <row r="1651">
          <cell r="A1651">
            <v>9</v>
          </cell>
          <cell r="B1651">
            <v>214</v>
          </cell>
          <cell r="C1651">
            <v>7948</v>
          </cell>
          <cell r="D1651">
            <v>9953.25</v>
          </cell>
          <cell r="E1651">
            <v>25</v>
          </cell>
          <cell r="F1651">
            <v>95497.36</v>
          </cell>
          <cell r="H1651">
            <v>6</v>
          </cell>
          <cell r="I1651">
            <v>59700</v>
          </cell>
          <cell r="J1651">
            <v>0</v>
          </cell>
          <cell r="K1651">
            <v>53400</v>
          </cell>
          <cell r="L1651">
            <v>113100</v>
          </cell>
          <cell r="M1651">
            <v>0</v>
          </cell>
          <cell r="N1651">
            <v>0</v>
          </cell>
          <cell r="O1651" t="str">
            <v>"Ekolot-5" lotereyasining to`langan chiptalari</v>
          </cell>
        </row>
        <row r="1652">
          <cell r="A1652">
            <v>9</v>
          </cell>
          <cell r="B1652">
            <v>214</v>
          </cell>
          <cell r="C1652">
            <v>8002</v>
          </cell>
          <cell r="D1652">
            <v>9953.25</v>
          </cell>
          <cell r="E1652">
            <v>25</v>
          </cell>
          <cell r="F1652">
            <v>95497.36</v>
          </cell>
          <cell r="H1652">
            <v>6</v>
          </cell>
          <cell r="I1652">
            <v>64400</v>
          </cell>
          <cell r="J1652">
            <v>0</v>
          </cell>
          <cell r="K1652">
            <v>44400</v>
          </cell>
          <cell r="L1652">
            <v>108800</v>
          </cell>
          <cell r="M1652">
            <v>0</v>
          </cell>
          <cell r="N1652">
            <v>0</v>
          </cell>
          <cell r="O1652" t="str">
            <v>"Ekolot-5" lotereyasining to`langan chiptalari</v>
          </cell>
        </row>
        <row r="1653">
          <cell r="A1653">
            <v>9</v>
          </cell>
          <cell r="B1653">
            <v>214</v>
          </cell>
          <cell r="C1653">
            <v>8104</v>
          </cell>
          <cell r="D1653">
            <v>9953.25</v>
          </cell>
          <cell r="E1653">
            <v>25</v>
          </cell>
          <cell r="F1653">
            <v>95497.36</v>
          </cell>
          <cell r="H1653">
            <v>6</v>
          </cell>
          <cell r="I1653">
            <v>234000</v>
          </cell>
          <cell r="J1653">
            <v>0</v>
          </cell>
          <cell r="K1653">
            <v>198600</v>
          </cell>
          <cell r="L1653">
            <v>432600</v>
          </cell>
          <cell r="M1653">
            <v>0</v>
          </cell>
          <cell r="N1653">
            <v>0</v>
          </cell>
          <cell r="O1653" t="str">
            <v>"Ekolot-5" lotereyasining to`langan chiptalari</v>
          </cell>
        </row>
        <row r="1654">
          <cell r="A1654">
            <v>9</v>
          </cell>
          <cell r="B1654">
            <v>214</v>
          </cell>
          <cell r="C1654">
            <v>8137</v>
          </cell>
          <cell r="D1654">
            <v>9953.25</v>
          </cell>
          <cell r="E1654">
            <v>25</v>
          </cell>
          <cell r="F1654">
            <v>95497.36</v>
          </cell>
          <cell r="H1654">
            <v>6</v>
          </cell>
          <cell r="I1654">
            <v>20400</v>
          </cell>
          <cell r="J1654">
            <v>0</v>
          </cell>
          <cell r="K1654">
            <v>53500</v>
          </cell>
          <cell r="L1654">
            <v>73900</v>
          </cell>
          <cell r="M1654">
            <v>0</v>
          </cell>
          <cell r="N1654">
            <v>0</v>
          </cell>
          <cell r="O1654" t="str">
            <v>Оплаченные билеты - "</v>
          </cell>
        </row>
        <row r="1655">
          <cell r="A1655">
            <v>9</v>
          </cell>
          <cell r="B1655">
            <v>214</v>
          </cell>
          <cell r="C1655">
            <v>8298</v>
          </cell>
          <cell r="D1655">
            <v>9953.25</v>
          </cell>
          <cell r="E1655">
            <v>25</v>
          </cell>
          <cell r="F1655">
            <v>95497.36</v>
          </cell>
          <cell r="H1655">
            <v>6</v>
          </cell>
          <cell r="I1655">
            <v>21500</v>
          </cell>
          <cell r="J1655">
            <v>0</v>
          </cell>
          <cell r="K1655">
            <v>42500</v>
          </cell>
          <cell r="L1655">
            <v>64000</v>
          </cell>
          <cell r="M1655">
            <v>0</v>
          </cell>
          <cell r="N1655">
            <v>0</v>
          </cell>
          <cell r="O1655" t="str">
            <v>"Ekolot-5" lotereyasining to`langan chiptalari</v>
          </cell>
        </row>
        <row r="1656">
          <cell r="A1656">
            <v>9</v>
          </cell>
          <cell r="B1656">
            <v>214</v>
          </cell>
          <cell r="C1656">
            <v>8533</v>
          </cell>
          <cell r="D1656">
            <v>9953.25</v>
          </cell>
          <cell r="E1656">
            <v>25</v>
          </cell>
          <cell r="F1656">
            <v>95497.36</v>
          </cell>
          <cell r="H1656">
            <v>6</v>
          </cell>
          <cell r="I1656">
            <v>10700</v>
          </cell>
          <cell r="J1656">
            <v>0</v>
          </cell>
          <cell r="K1656">
            <v>34000</v>
          </cell>
          <cell r="L1656">
            <v>44700</v>
          </cell>
          <cell r="M1656">
            <v>0</v>
          </cell>
          <cell r="N1656">
            <v>0</v>
          </cell>
          <cell r="O1656" t="str">
            <v>"Ekolot-5" lotereyasining to`langan chiptalari</v>
          </cell>
        </row>
        <row r="1657">
          <cell r="A1657">
            <v>9</v>
          </cell>
          <cell r="B1657">
            <v>214</v>
          </cell>
          <cell r="C1657">
            <v>8659</v>
          </cell>
          <cell r="D1657">
            <v>9953.25</v>
          </cell>
          <cell r="E1657">
            <v>25</v>
          </cell>
          <cell r="F1657">
            <v>95497.36</v>
          </cell>
          <cell r="H1657">
            <v>6</v>
          </cell>
          <cell r="I1657">
            <v>2400</v>
          </cell>
          <cell r="J1657">
            <v>0</v>
          </cell>
          <cell r="K1657">
            <v>9600</v>
          </cell>
          <cell r="L1657">
            <v>12000</v>
          </cell>
          <cell r="M1657">
            <v>0</v>
          </cell>
          <cell r="N1657">
            <v>0</v>
          </cell>
          <cell r="O1657" t="str">
            <v>"Ekolot-5" lotereyasining to`langan chiptalari</v>
          </cell>
        </row>
        <row r="1658">
          <cell r="A1658">
            <v>9</v>
          </cell>
          <cell r="B1658">
            <v>214</v>
          </cell>
          <cell r="C1658">
            <v>3563</v>
          </cell>
          <cell r="D1658">
            <v>9953.26</v>
          </cell>
          <cell r="E1658">
            <v>25</v>
          </cell>
          <cell r="F1658">
            <v>95497.37</v>
          </cell>
          <cell r="H1658">
            <v>6</v>
          </cell>
          <cell r="I1658">
            <v>0</v>
          </cell>
          <cell r="J1658">
            <v>0</v>
          </cell>
          <cell r="K1658">
            <v>34300</v>
          </cell>
          <cell r="L1658">
            <v>0</v>
          </cell>
          <cell r="M1658">
            <v>34300</v>
          </cell>
          <cell r="N1658">
            <v>0</v>
          </cell>
          <cell r="O1658" t="str">
            <v>"Инсон манфаатлари учун" (5 разряд) lotereyasining to`langan</v>
          </cell>
        </row>
        <row r="1659">
          <cell r="A1659">
            <v>9</v>
          </cell>
          <cell r="B1659">
            <v>214</v>
          </cell>
          <cell r="C1659">
            <v>5996</v>
          </cell>
          <cell r="D1659">
            <v>9953.26</v>
          </cell>
          <cell r="E1659">
            <v>25</v>
          </cell>
          <cell r="F1659">
            <v>95497.37</v>
          </cell>
          <cell r="H1659">
            <v>6</v>
          </cell>
          <cell r="I1659">
            <v>0</v>
          </cell>
          <cell r="J1659">
            <v>0</v>
          </cell>
          <cell r="K1659">
            <v>58650</v>
          </cell>
          <cell r="L1659">
            <v>0</v>
          </cell>
          <cell r="M1659">
            <v>58650</v>
          </cell>
          <cell r="N1659">
            <v>0</v>
          </cell>
          <cell r="O1659" t="str">
            <v>"Инсон манфаатлари учун" (5 разряд) lotereyasining to`langan</v>
          </cell>
        </row>
        <row r="1660">
          <cell r="A1660">
            <v>9</v>
          </cell>
          <cell r="B1660">
            <v>214</v>
          </cell>
          <cell r="C1660">
            <v>7845</v>
          </cell>
          <cell r="D1660">
            <v>9953.26</v>
          </cell>
          <cell r="E1660">
            <v>25</v>
          </cell>
          <cell r="F1660">
            <v>95497.37</v>
          </cell>
          <cell r="H1660">
            <v>6</v>
          </cell>
          <cell r="I1660">
            <v>0</v>
          </cell>
          <cell r="J1660">
            <v>0</v>
          </cell>
          <cell r="K1660">
            <v>46450</v>
          </cell>
          <cell r="L1660">
            <v>0</v>
          </cell>
          <cell r="M1660">
            <v>46450</v>
          </cell>
          <cell r="N1660">
            <v>0</v>
          </cell>
          <cell r="O1660" t="str">
            <v>"Инсон манфаатлари учун" (5 разряд) lotereyasining to`langan</v>
          </cell>
        </row>
        <row r="1661">
          <cell r="A1661">
            <v>9</v>
          </cell>
          <cell r="B1661">
            <v>214</v>
          </cell>
          <cell r="C1661">
            <v>7948</v>
          </cell>
          <cell r="D1661">
            <v>9953.26</v>
          </cell>
          <cell r="E1661">
            <v>25</v>
          </cell>
          <cell r="F1661">
            <v>95497.37</v>
          </cell>
          <cell r="H1661">
            <v>6</v>
          </cell>
          <cell r="I1661">
            <v>0</v>
          </cell>
          <cell r="J1661">
            <v>0</v>
          </cell>
          <cell r="K1661">
            <v>47850</v>
          </cell>
          <cell r="L1661">
            <v>0</v>
          </cell>
          <cell r="M1661">
            <v>47850</v>
          </cell>
          <cell r="N1661">
            <v>0</v>
          </cell>
          <cell r="O1661" t="str">
            <v>"Инсон манфаатлари учун" (5 разряд) lotereyasining to`langan</v>
          </cell>
        </row>
        <row r="1662">
          <cell r="A1662">
            <v>9</v>
          </cell>
          <cell r="B1662">
            <v>214</v>
          </cell>
          <cell r="C1662">
            <v>8002</v>
          </cell>
          <cell r="D1662">
            <v>9953.26</v>
          </cell>
          <cell r="E1662">
            <v>25</v>
          </cell>
          <cell r="F1662">
            <v>95497.37</v>
          </cell>
          <cell r="H1662">
            <v>6</v>
          </cell>
          <cell r="I1662">
            <v>0</v>
          </cell>
          <cell r="J1662">
            <v>0</v>
          </cell>
          <cell r="K1662">
            <v>7350</v>
          </cell>
          <cell r="L1662">
            <v>0</v>
          </cell>
          <cell r="M1662">
            <v>7350</v>
          </cell>
          <cell r="N1662">
            <v>0</v>
          </cell>
          <cell r="O1662" t="str">
            <v>"Инсон манфаатлари учун" (5 разряд) lotereyasining to`langan</v>
          </cell>
        </row>
        <row r="1663">
          <cell r="A1663">
            <v>9</v>
          </cell>
          <cell r="B1663">
            <v>214</v>
          </cell>
          <cell r="C1663">
            <v>8104</v>
          </cell>
          <cell r="D1663">
            <v>9953.26</v>
          </cell>
          <cell r="E1663">
            <v>25</v>
          </cell>
          <cell r="F1663">
            <v>95497.37</v>
          </cell>
          <cell r="H1663">
            <v>6</v>
          </cell>
          <cell r="I1663">
            <v>0</v>
          </cell>
          <cell r="J1663">
            <v>0</v>
          </cell>
          <cell r="K1663">
            <v>6150</v>
          </cell>
          <cell r="L1663">
            <v>0</v>
          </cell>
          <cell r="M1663">
            <v>6150</v>
          </cell>
          <cell r="N1663">
            <v>0</v>
          </cell>
          <cell r="O1663" t="str">
            <v>"Инсон манфаатлари учун" (5 разряд) lotereyasining to`langan</v>
          </cell>
        </row>
        <row r="1664">
          <cell r="A1664">
            <v>9</v>
          </cell>
          <cell r="B1664">
            <v>214</v>
          </cell>
          <cell r="C1664">
            <v>8137</v>
          </cell>
          <cell r="D1664">
            <v>9953.26</v>
          </cell>
          <cell r="E1664">
            <v>25</v>
          </cell>
          <cell r="F1664">
            <v>95497.37</v>
          </cell>
          <cell r="H1664">
            <v>6</v>
          </cell>
          <cell r="I1664">
            <v>0</v>
          </cell>
          <cell r="J1664">
            <v>0</v>
          </cell>
          <cell r="K1664">
            <v>6300</v>
          </cell>
          <cell r="L1664">
            <v>0</v>
          </cell>
          <cell r="M1664">
            <v>6300</v>
          </cell>
          <cell r="N1664">
            <v>0</v>
          </cell>
          <cell r="O1664" t="str">
            <v>"Инсон манфаатлари учун" (5 разряд) lotereyasining to`langan</v>
          </cell>
        </row>
        <row r="1665">
          <cell r="A1665">
            <v>9</v>
          </cell>
          <cell r="B1665">
            <v>214</v>
          </cell>
          <cell r="C1665">
            <v>8298</v>
          </cell>
          <cell r="D1665">
            <v>9953.26</v>
          </cell>
          <cell r="E1665">
            <v>25</v>
          </cell>
          <cell r="F1665">
            <v>95497.37</v>
          </cell>
          <cell r="H1665">
            <v>6</v>
          </cell>
          <cell r="I1665">
            <v>0</v>
          </cell>
          <cell r="J1665">
            <v>0</v>
          </cell>
          <cell r="K1665">
            <v>29000</v>
          </cell>
          <cell r="L1665">
            <v>0</v>
          </cell>
          <cell r="M1665">
            <v>29000</v>
          </cell>
          <cell r="N1665">
            <v>0</v>
          </cell>
          <cell r="O1665" t="str">
            <v>"Инсон манфаатлари учун" (5 разряд) lotereyasining to`langan</v>
          </cell>
        </row>
        <row r="1666">
          <cell r="A1666">
            <v>9</v>
          </cell>
          <cell r="B1666">
            <v>214</v>
          </cell>
          <cell r="C1666">
            <v>8533</v>
          </cell>
          <cell r="D1666">
            <v>9953.26</v>
          </cell>
          <cell r="E1666">
            <v>25</v>
          </cell>
          <cell r="F1666">
            <v>95497.37</v>
          </cell>
          <cell r="H1666">
            <v>6</v>
          </cell>
          <cell r="I1666">
            <v>0</v>
          </cell>
          <cell r="J1666">
            <v>0</v>
          </cell>
          <cell r="K1666">
            <v>37950</v>
          </cell>
          <cell r="L1666">
            <v>0</v>
          </cell>
          <cell r="M1666">
            <v>37950</v>
          </cell>
          <cell r="N1666">
            <v>0</v>
          </cell>
          <cell r="O1666" t="str">
            <v>"Инсон манфаатлари учун" (5 разряд) lotereyasining to`langan</v>
          </cell>
        </row>
        <row r="1667">
          <cell r="A1667">
            <v>9</v>
          </cell>
          <cell r="B1667">
            <v>214</v>
          </cell>
          <cell r="C1667">
            <v>8659</v>
          </cell>
          <cell r="D1667">
            <v>9953.26</v>
          </cell>
          <cell r="E1667">
            <v>25</v>
          </cell>
          <cell r="F1667">
            <v>95497.37</v>
          </cell>
          <cell r="H1667">
            <v>6</v>
          </cell>
          <cell r="I1667">
            <v>0</v>
          </cell>
          <cell r="J1667">
            <v>0</v>
          </cell>
          <cell r="K1667">
            <v>31150</v>
          </cell>
          <cell r="L1667">
            <v>0</v>
          </cell>
          <cell r="M1667">
            <v>31150</v>
          </cell>
          <cell r="N1667">
            <v>0</v>
          </cell>
          <cell r="O1667" t="str">
            <v>"Инсон манфаатлари учун" (5 разряд) lotereyasining to`langan</v>
          </cell>
        </row>
        <row r="1668">
          <cell r="A1668">
            <v>9</v>
          </cell>
          <cell r="B1668">
            <v>214</v>
          </cell>
          <cell r="C1668">
            <v>3563</v>
          </cell>
          <cell r="D1668">
            <v>9953.27</v>
          </cell>
          <cell r="E1668">
            <v>0</v>
          </cell>
          <cell r="F1668">
            <v>95497.38</v>
          </cell>
          <cell r="H1668">
            <v>0</v>
          </cell>
          <cell r="I1668">
            <v>0</v>
          </cell>
          <cell r="J1668">
            <v>0</v>
          </cell>
          <cell r="K1668">
            <v>132450</v>
          </cell>
          <cell r="L1668">
            <v>132450</v>
          </cell>
          <cell r="M1668">
            <v>0</v>
          </cell>
          <cell r="N1668">
            <v>0</v>
          </cell>
          <cell r="O1668" t="str">
            <v>"Эколот-6" lotereyasining to`langan chiptalari</v>
          </cell>
        </row>
        <row r="1669">
          <cell r="A1669">
            <v>9</v>
          </cell>
          <cell r="B1669">
            <v>214</v>
          </cell>
          <cell r="C1669">
            <v>7783</v>
          </cell>
          <cell r="D1669">
            <v>9953.27</v>
          </cell>
          <cell r="E1669">
            <v>0</v>
          </cell>
          <cell r="F1669">
            <v>95497.38</v>
          </cell>
          <cell r="H1669">
            <v>0</v>
          </cell>
          <cell r="I1669">
            <v>0</v>
          </cell>
          <cell r="J1669">
            <v>0</v>
          </cell>
          <cell r="K1669">
            <v>86900</v>
          </cell>
          <cell r="L1669">
            <v>86900</v>
          </cell>
          <cell r="M1669">
            <v>0</v>
          </cell>
          <cell r="N1669">
            <v>0</v>
          </cell>
          <cell r="O1669" t="str">
            <v>"Эколот-6" lotereyasining to`langan chiptalari</v>
          </cell>
        </row>
        <row r="1670">
          <cell r="A1670">
            <v>9</v>
          </cell>
          <cell r="B1670">
            <v>214</v>
          </cell>
          <cell r="C1670">
            <v>7948</v>
          </cell>
          <cell r="D1670">
            <v>9953.27</v>
          </cell>
          <cell r="E1670">
            <v>0</v>
          </cell>
          <cell r="F1670">
            <v>95497.38</v>
          </cell>
          <cell r="H1670">
            <v>0</v>
          </cell>
          <cell r="I1670">
            <v>0</v>
          </cell>
          <cell r="J1670">
            <v>0</v>
          </cell>
          <cell r="K1670">
            <v>66850</v>
          </cell>
          <cell r="L1670">
            <v>66850</v>
          </cell>
          <cell r="M1670">
            <v>0</v>
          </cell>
          <cell r="N1670">
            <v>0</v>
          </cell>
          <cell r="O1670" t="str">
            <v>"Эколот-6" lotereyasining to`langan chiptalari</v>
          </cell>
        </row>
        <row r="1671">
          <cell r="A1671">
            <v>9</v>
          </cell>
          <cell r="B1671">
            <v>214</v>
          </cell>
          <cell r="C1671">
            <v>8104</v>
          </cell>
          <cell r="D1671">
            <v>9953.27</v>
          </cell>
          <cell r="E1671">
            <v>0</v>
          </cell>
          <cell r="F1671">
            <v>95497.38</v>
          </cell>
          <cell r="H1671">
            <v>0</v>
          </cell>
          <cell r="I1671">
            <v>0</v>
          </cell>
          <cell r="J1671">
            <v>0</v>
          </cell>
          <cell r="K1671">
            <v>121500</v>
          </cell>
          <cell r="L1671">
            <v>121500</v>
          </cell>
          <cell r="M1671">
            <v>0</v>
          </cell>
          <cell r="N1671">
            <v>0</v>
          </cell>
          <cell r="O1671" t="str">
            <v>"Эколот-6" lotereyasining to`langan chiptalari</v>
          </cell>
        </row>
        <row r="1672">
          <cell r="A1672">
            <v>9</v>
          </cell>
          <cell r="B1672">
            <v>214</v>
          </cell>
          <cell r="C1672">
            <v>8137</v>
          </cell>
          <cell r="D1672">
            <v>9953.27</v>
          </cell>
          <cell r="E1672">
            <v>0</v>
          </cell>
          <cell r="F1672">
            <v>95497.38</v>
          </cell>
          <cell r="H1672">
            <v>0</v>
          </cell>
          <cell r="I1672">
            <v>0</v>
          </cell>
          <cell r="J1672">
            <v>0</v>
          </cell>
          <cell r="K1672">
            <v>55550</v>
          </cell>
          <cell r="L1672">
            <v>55550</v>
          </cell>
          <cell r="M1672">
            <v>0</v>
          </cell>
          <cell r="N1672">
            <v>0</v>
          </cell>
          <cell r="O1672" t="str">
            <v>"Эколот-6" lotereyasining to`langan chiptalari</v>
          </cell>
        </row>
        <row r="1673">
          <cell r="A1673">
            <v>9</v>
          </cell>
          <cell r="B1673">
            <v>214</v>
          </cell>
          <cell r="C1673">
            <v>3563</v>
          </cell>
          <cell r="D1673">
            <v>9953.2800000000007</v>
          </cell>
          <cell r="E1673">
            <v>0</v>
          </cell>
          <cell r="F1673">
            <v>95497.39</v>
          </cell>
          <cell r="H1673">
            <v>0</v>
          </cell>
          <cell r="I1673">
            <v>0</v>
          </cell>
          <cell r="J1673">
            <v>0</v>
          </cell>
          <cell r="K1673">
            <v>312950</v>
          </cell>
          <cell r="L1673">
            <v>260450</v>
          </cell>
          <cell r="M1673">
            <v>52500</v>
          </cell>
          <cell r="N1673">
            <v>0</v>
          </cell>
          <cell r="O1673" t="str">
            <v>"Эколот-7" lotereyasining to`langan chiptalari</v>
          </cell>
        </row>
        <row r="1674">
          <cell r="A1674">
            <v>9</v>
          </cell>
          <cell r="B1674">
            <v>214</v>
          </cell>
          <cell r="C1674">
            <v>5996</v>
          </cell>
          <cell r="D1674">
            <v>9953.2800000000007</v>
          </cell>
          <cell r="E1674">
            <v>0</v>
          </cell>
          <cell r="F1674">
            <v>95497.39</v>
          </cell>
          <cell r="H1674">
            <v>0</v>
          </cell>
          <cell r="I1674">
            <v>0</v>
          </cell>
          <cell r="J1674">
            <v>0</v>
          </cell>
          <cell r="K1674">
            <v>70000</v>
          </cell>
          <cell r="L1674">
            <v>10000</v>
          </cell>
          <cell r="M1674">
            <v>60000</v>
          </cell>
          <cell r="N1674">
            <v>0</v>
          </cell>
          <cell r="O1674" t="str">
            <v>"Эколот-7" lotereyasining to`langan chiptalari</v>
          </cell>
        </row>
        <row r="1675">
          <cell r="A1675">
            <v>9</v>
          </cell>
          <cell r="B1675">
            <v>214</v>
          </cell>
          <cell r="C1675">
            <v>7783</v>
          </cell>
          <cell r="D1675">
            <v>9953.2800000000007</v>
          </cell>
          <cell r="E1675">
            <v>0</v>
          </cell>
          <cell r="F1675">
            <v>95497.39</v>
          </cell>
          <cell r="H1675">
            <v>0</v>
          </cell>
          <cell r="I1675">
            <v>0</v>
          </cell>
          <cell r="J1675">
            <v>0</v>
          </cell>
          <cell r="K1675">
            <v>435000</v>
          </cell>
          <cell r="L1675">
            <v>434000</v>
          </cell>
          <cell r="M1675">
            <v>1000</v>
          </cell>
          <cell r="N1675">
            <v>0</v>
          </cell>
          <cell r="O1675" t="str">
            <v>"Эколот-7" lotereyasining to`langan chiptalari</v>
          </cell>
        </row>
        <row r="1676">
          <cell r="A1676">
            <v>9</v>
          </cell>
          <cell r="B1676">
            <v>214</v>
          </cell>
          <cell r="C1676">
            <v>7948</v>
          </cell>
          <cell r="D1676">
            <v>9953.2800000000007</v>
          </cell>
          <cell r="E1676">
            <v>0</v>
          </cell>
          <cell r="F1676">
            <v>95497.39</v>
          </cell>
          <cell r="H1676">
            <v>0</v>
          </cell>
          <cell r="I1676">
            <v>0</v>
          </cell>
          <cell r="J1676">
            <v>0</v>
          </cell>
          <cell r="K1676">
            <v>442000</v>
          </cell>
          <cell r="L1676">
            <v>328500</v>
          </cell>
          <cell r="M1676">
            <v>113500</v>
          </cell>
          <cell r="N1676">
            <v>0</v>
          </cell>
          <cell r="O1676" t="str">
            <v>"Эколот-7" lotereyasining to`langan chiptalari</v>
          </cell>
        </row>
        <row r="1677">
          <cell r="A1677">
            <v>9</v>
          </cell>
          <cell r="B1677">
            <v>214</v>
          </cell>
          <cell r="C1677">
            <v>8002</v>
          </cell>
          <cell r="D1677">
            <v>9953.2800000000007</v>
          </cell>
          <cell r="E1677">
            <v>0</v>
          </cell>
          <cell r="F1677">
            <v>95497.39</v>
          </cell>
          <cell r="H1677">
            <v>0</v>
          </cell>
          <cell r="I1677">
            <v>0</v>
          </cell>
          <cell r="J1677">
            <v>0</v>
          </cell>
          <cell r="K1677">
            <v>411000</v>
          </cell>
          <cell r="L1677">
            <v>0</v>
          </cell>
          <cell r="M1677">
            <v>411000</v>
          </cell>
          <cell r="N1677">
            <v>0</v>
          </cell>
          <cell r="O1677" t="str">
            <v>"Эколот-7" lotereyasining to`langan chiptalari</v>
          </cell>
        </row>
        <row r="1678">
          <cell r="A1678">
            <v>9</v>
          </cell>
          <cell r="B1678">
            <v>214</v>
          </cell>
          <cell r="C1678">
            <v>8104</v>
          </cell>
          <cell r="D1678">
            <v>9953.2800000000007</v>
          </cell>
          <cell r="E1678">
            <v>0</v>
          </cell>
          <cell r="F1678">
            <v>95497.39</v>
          </cell>
          <cell r="H1678">
            <v>0</v>
          </cell>
          <cell r="I1678">
            <v>0</v>
          </cell>
          <cell r="J1678">
            <v>0</v>
          </cell>
          <cell r="K1678">
            <v>452000</v>
          </cell>
          <cell r="L1678">
            <v>452000</v>
          </cell>
          <cell r="M1678">
            <v>0</v>
          </cell>
          <cell r="N1678">
            <v>0</v>
          </cell>
          <cell r="O1678" t="str">
            <v>"Эколот-7" lotereyasining to`langan chiptalari</v>
          </cell>
        </row>
        <row r="1679">
          <cell r="A1679">
            <v>9</v>
          </cell>
          <cell r="B1679">
            <v>214</v>
          </cell>
          <cell r="C1679">
            <v>8137</v>
          </cell>
          <cell r="D1679">
            <v>9953.2800000000007</v>
          </cell>
          <cell r="E1679">
            <v>0</v>
          </cell>
          <cell r="F1679">
            <v>95497.39</v>
          </cell>
          <cell r="H1679">
            <v>0</v>
          </cell>
          <cell r="I1679">
            <v>0</v>
          </cell>
          <cell r="J1679">
            <v>0</v>
          </cell>
          <cell r="K1679">
            <v>261000</v>
          </cell>
          <cell r="L1679">
            <v>206500</v>
          </cell>
          <cell r="M1679">
            <v>54500</v>
          </cell>
          <cell r="N1679">
            <v>0</v>
          </cell>
          <cell r="O1679" t="str">
            <v>"" lotereyasining to`langan chiptalari</v>
          </cell>
        </row>
        <row r="1680">
          <cell r="A1680">
            <v>9</v>
          </cell>
          <cell r="B1680">
            <v>214</v>
          </cell>
          <cell r="C1680">
            <v>8298</v>
          </cell>
          <cell r="D1680">
            <v>9953.2800000000007</v>
          </cell>
          <cell r="E1680">
            <v>0</v>
          </cell>
          <cell r="F1680">
            <v>95497.39</v>
          </cell>
          <cell r="H1680">
            <v>0</v>
          </cell>
          <cell r="I1680">
            <v>0</v>
          </cell>
          <cell r="J1680">
            <v>0</v>
          </cell>
          <cell r="K1680">
            <v>10000</v>
          </cell>
          <cell r="L1680">
            <v>10000</v>
          </cell>
          <cell r="M1680">
            <v>0</v>
          </cell>
          <cell r="N1680">
            <v>0</v>
          </cell>
          <cell r="O1680" t="str">
            <v>"Эколот-7" lotereyasining to`langan chiptalari</v>
          </cell>
        </row>
        <row r="1681">
          <cell r="A1681">
            <v>9</v>
          </cell>
          <cell r="B1681">
            <v>214</v>
          </cell>
          <cell r="C1681">
            <v>3563</v>
          </cell>
          <cell r="D1681">
            <v>9953.2999999999993</v>
          </cell>
          <cell r="E1681">
            <v>0</v>
          </cell>
          <cell r="F1681">
            <v>95497.41</v>
          </cell>
          <cell r="H1681">
            <v>0</v>
          </cell>
          <cell r="I1681">
            <v>0</v>
          </cell>
          <cell r="J1681">
            <v>0</v>
          </cell>
          <cell r="K1681">
            <v>401700</v>
          </cell>
          <cell r="L1681">
            <v>302000</v>
          </cell>
          <cell r="M1681">
            <v>99700</v>
          </cell>
          <cell r="N1681">
            <v>0</v>
          </cell>
          <cell r="O1681" t="str">
            <v>"Эколот-8" lotereyasining to`langan chiptalari</v>
          </cell>
        </row>
        <row r="1682">
          <cell r="A1682">
            <v>9</v>
          </cell>
          <cell r="B1682">
            <v>214</v>
          </cell>
          <cell r="C1682">
            <v>5996</v>
          </cell>
          <cell r="D1682">
            <v>9953.2999999999993</v>
          </cell>
          <cell r="E1682">
            <v>0</v>
          </cell>
          <cell r="F1682">
            <v>95497.41</v>
          </cell>
          <cell r="H1682">
            <v>0</v>
          </cell>
          <cell r="I1682">
            <v>0</v>
          </cell>
          <cell r="J1682">
            <v>0</v>
          </cell>
          <cell r="K1682">
            <v>77800</v>
          </cell>
          <cell r="L1682">
            <v>55800</v>
          </cell>
          <cell r="M1682">
            <v>22000</v>
          </cell>
          <cell r="N1682">
            <v>0</v>
          </cell>
          <cell r="O1682" t="str">
            <v>"Эколот-8" lotereyasining to`langan chiptalari</v>
          </cell>
        </row>
        <row r="1683">
          <cell r="A1683">
            <v>9</v>
          </cell>
          <cell r="B1683">
            <v>214</v>
          </cell>
          <cell r="C1683">
            <v>7783</v>
          </cell>
          <cell r="D1683">
            <v>9953.2999999999993</v>
          </cell>
          <cell r="E1683">
            <v>0</v>
          </cell>
          <cell r="F1683">
            <v>95497.41</v>
          </cell>
          <cell r="H1683">
            <v>0</v>
          </cell>
          <cell r="I1683">
            <v>0</v>
          </cell>
          <cell r="J1683">
            <v>0</v>
          </cell>
          <cell r="K1683">
            <v>174600</v>
          </cell>
          <cell r="L1683">
            <v>165700</v>
          </cell>
          <cell r="M1683">
            <v>8900</v>
          </cell>
          <cell r="N1683">
            <v>0</v>
          </cell>
          <cell r="O1683" t="str">
            <v>"Эколот-8" lotereyasining to`langan chiptalari</v>
          </cell>
        </row>
        <row r="1684">
          <cell r="A1684">
            <v>9</v>
          </cell>
          <cell r="B1684">
            <v>214</v>
          </cell>
          <cell r="C1684">
            <v>7948</v>
          </cell>
          <cell r="D1684">
            <v>9953.2999999999993</v>
          </cell>
          <cell r="E1684">
            <v>0</v>
          </cell>
          <cell r="F1684">
            <v>95497.41</v>
          </cell>
          <cell r="H1684">
            <v>0</v>
          </cell>
          <cell r="I1684">
            <v>0</v>
          </cell>
          <cell r="J1684">
            <v>0</v>
          </cell>
          <cell r="K1684">
            <v>455500</v>
          </cell>
          <cell r="L1684">
            <v>0</v>
          </cell>
          <cell r="M1684">
            <v>455500</v>
          </cell>
          <cell r="N1684">
            <v>0</v>
          </cell>
          <cell r="O1684" t="str">
            <v>"Эколот-8" lotereyasining to`langan chiptalari</v>
          </cell>
        </row>
        <row r="1685">
          <cell r="A1685">
            <v>9</v>
          </cell>
          <cell r="B1685">
            <v>214</v>
          </cell>
          <cell r="C1685">
            <v>8002</v>
          </cell>
          <cell r="D1685">
            <v>9953.2999999999993</v>
          </cell>
          <cell r="E1685">
            <v>0</v>
          </cell>
          <cell r="F1685">
            <v>95497.41</v>
          </cell>
          <cell r="H1685">
            <v>0</v>
          </cell>
          <cell r="I1685">
            <v>0</v>
          </cell>
          <cell r="J1685">
            <v>0</v>
          </cell>
          <cell r="K1685">
            <v>176800</v>
          </cell>
          <cell r="L1685">
            <v>167100</v>
          </cell>
          <cell r="M1685">
            <v>9700</v>
          </cell>
          <cell r="N1685">
            <v>0</v>
          </cell>
          <cell r="O1685" t="str">
            <v>"Эколот-8" lotereyasining to`langan chiptalari</v>
          </cell>
        </row>
        <row r="1686">
          <cell r="A1686">
            <v>9</v>
          </cell>
          <cell r="B1686">
            <v>214</v>
          </cell>
          <cell r="C1686">
            <v>8104</v>
          </cell>
          <cell r="D1686">
            <v>9953.2999999999993</v>
          </cell>
          <cell r="E1686">
            <v>0</v>
          </cell>
          <cell r="F1686">
            <v>95497.41</v>
          </cell>
          <cell r="H1686">
            <v>0</v>
          </cell>
          <cell r="I1686">
            <v>0</v>
          </cell>
          <cell r="J1686">
            <v>0</v>
          </cell>
          <cell r="K1686">
            <v>223300</v>
          </cell>
          <cell r="L1686">
            <v>203700</v>
          </cell>
          <cell r="M1686">
            <v>19600</v>
          </cell>
          <cell r="N1686">
            <v>0</v>
          </cell>
          <cell r="O1686" t="str">
            <v>"Эколот-8" lotereyasining to`langan chiptalari</v>
          </cell>
        </row>
        <row r="1687">
          <cell r="A1687">
            <v>9</v>
          </cell>
          <cell r="B1687">
            <v>214</v>
          </cell>
          <cell r="C1687">
            <v>8137</v>
          </cell>
          <cell r="D1687">
            <v>9953.2999999999993</v>
          </cell>
          <cell r="E1687">
            <v>0</v>
          </cell>
          <cell r="F1687">
            <v>95497.41</v>
          </cell>
          <cell r="H1687">
            <v>0</v>
          </cell>
          <cell r="I1687">
            <v>0</v>
          </cell>
          <cell r="J1687">
            <v>0</v>
          </cell>
          <cell r="K1687">
            <v>179200</v>
          </cell>
          <cell r="L1687">
            <v>0</v>
          </cell>
          <cell r="M1687">
            <v>179200</v>
          </cell>
          <cell r="N1687">
            <v>0</v>
          </cell>
          <cell r="O1687" t="str">
            <v>"Эколот-8" lotereyasining to`langan chiptalari</v>
          </cell>
        </row>
        <row r="1688">
          <cell r="A1688">
            <v>9</v>
          </cell>
          <cell r="B1688">
            <v>214</v>
          </cell>
          <cell r="C1688">
            <v>8298</v>
          </cell>
          <cell r="D1688">
            <v>9953.2999999999993</v>
          </cell>
          <cell r="E1688">
            <v>0</v>
          </cell>
          <cell r="F1688">
            <v>95497.41</v>
          </cell>
          <cell r="H1688">
            <v>0</v>
          </cell>
          <cell r="I1688">
            <v>0</v>
          </cell>
          <cell r="J1688">
            <v>0</v>
          </cell>
          <cell r="K1688">
            <v>209400</v>
          </cell>
          <cell r="L1688">
            <v>32000</v>
          </cell>
          <cell r="M1688">
            <v>177400</v>
          </cell>
          <cell r="N1688">
            <v>0</v>
          </cell>
          <cell r="O1688" t="str">
            <v>"Эколот-8" lotereyasining to`langan chiptalari</v>
          </cell>
        </row>
        <row r="1689">
          <cell r="A1689">
            <v>9</v>
          </cell>
          <cell r="B1689">
            <v>214</v>
          </cell>
          <cell r="C1689">
            <v>3563</v>
          </cell>
          <cell r="D1689">
            <v>9953.31</v>
          </cell>
          <cell r="E1689">
            <v>0</v>
          </cell>
          <cell r="F1689">
            <v>95497.42</v>
          </cell>
          <cell r="H1689">
            <v>0</v>
          </cell>
          <cell r="I1689">
            <v>0</v>
          </cell>
          <cell r="J1689">
            <v>0</v>
          </cell>
          <cell r="K1689">
            <v>451975</v>
          </cell>
          <cell r="L1689">
            <v>271350</v>
          </cell>
          <cell r="M1689">
            <v>180625</v>
          </cell>
          <cell r="N1689">
            <v>0</v>
          </cell>
          <cell r="O1689" t="str">
            <v>"Эколот-9" lotereyasining to`langan chiptalari</v>
          </cell>
        </row>
        <row r="1690">
          <cell r="A1690">
            <v>9</v>
          </cell>
          <cell r="B1690">
            <v>214</v>
          </cell>
          <cell r="C1690">
            <v>5996</v>
          </cell>
          <cell r="D1690">
            <v>9953.31</v>
          </cell>
          <cell r="E1690">
            <v>0</v>
          </cell>
          <cell r="F1690">
            <v>95497.42</v>
          </cell>
          <cell r="H1690">
            <v>0</v>
          </cell>
          <cell r="I1690">
            <v>0</v>
          </cell>
          <cell r="J1690">
            <v>0</v>
          </cell>
          <cell r="K1690">
            <v>634900</v>
          </cell>
          <cell r="L1690">
            <v>509775</v>
          </cell>
          <cell r="M1690">
            <v>125125</v>
          </cell>
          <cell r="N1690">
            <v>0</v>
          </cell>
          <cell r="O1690" t="str">
            <v>"Эколот-9" lotereyasining to`langan chiptalari</v>
          </cell>
        </row>
        <row r="1691">
          <cell r="A1691">
            <v>9</v>
          </cell>
          <cell r="B1691">
            <v>214</v>
          </cell>
          <cell r="C1691">
            <v>7783</v>
          </cell>
          <cell r="D1691">
            <v>9953.31</v>
          </cell>
          <cell r="E1691">
            <v>0</v>
          </cell>
          <cell r="F1691">
            <v>95497.42</v>
          </cell>
          <cell r="H1691">
            <v>0</v>
          </cell>
          <cell r="I1691">
            <v>0</v>
          </cell>
          <cell r="J1691">
            <v>0</v>
          </cell>
          <cell r="K1691">
            <v>435550</v>
          </cell>
          <cell r="L1691">
            <v>270550</v>
          </cell>
          <cell r="M1691">
            <v>165000</v>
          </cell>
          <cell r="N1691">
            <v>0</v>
          </cell>
          <cell r="O1691" t="str">
            <v>"Эколот-9" lotereyasining to`langan chiptalari</v>
          </cell>
        </row>
        <row r="1692">
          <cell r="A1692">
            <v>9</v>
          </cell>
          <cell r="B1692">
            <v>214</v>
          </cell>
          <cell r="C1692">
            <v>7845</v>
          </cell>
          <cell r="D1692">
            <v>9953.31</v>
          </cell>
          <cell r="E1692">
            <v>0</v>
          </cell>
          <cell r="F1692">
            <v>95497.42</v>
          </cell>
          <cell r="H1692">
            <v>0</v>
          </cell>
          <cell r="I1692">
            <v>0</v>
          </cell>
          <cell r="J1692">
            <v>0</v>
          </cell>
          <cell r="K1692">
            <v>851475</v>
          </cell>
          <cell r="L1692">
            <v>0</v>
          </cell>
          <cell r="M1692">
            <v>851475</v>
          </cell>
          <cell r="N1692">
            <v>0</v>
          </cell>
          <cell r="O1692" t="str">
            <v>"Эколот-9" lotereyasining to`langan chiptalari</v>
          </cell>
        </row>
        <row r="1693">
          <cell r="A1693">
            <v>9</v>
          </cell>
          <cell r="B1693">
            <v>214</v>
          </cell>
          <cell r="C1693">
            <v>7948</v>
          </cell>
          <cell r="D1693">
            <v>9953.31</v>
          </cell>
          <cell r="E1693">
            <v>0</v>
          </cell>
          <cell r="F1693">
            <v>95497.42</v>
          </cell>
          <cell r="H1693">
            <v>0</v>
          </cell>
          <cell r="I1693">
            <v>0</v>
          </cell>
          <cell r="J1693">
            <v>0</v>
          </cell>
          <cell r="K1693">
            <v>934900</v>
          </cell>
          <cell r="L1693">
            <v>0</v>
          </cell>
          <cell r="M1693">
            <v>934900</v>
          </cell>
          <cell r="N1693">
            <v>0</v>
          </cell>
          <cell r="O1693" t="str">
            <v>"Эколот-9" lotereyasining to`langan chiptalari</v>
          </cell>
        </row>
        <row r="1694">
          <cell r="A1694">
            <v>9</v>
          </cell>
          <cell r="B1694">
            <v>214</v>
          </cell>
          <cell r="C1694">
            <v>8002</v>
          </cell>
          <cell r="D1694">
            <v>9953.31</v>
          </cell>
          <cell r="E1694">
            <v>0</v>
          </cell>
          <cell r="F1694">
            <v>95497.42</v>
          </cell>
          <cell r="H1694">
            <v>0</v>
          </cell>
          <cell r="I1694">
            <v>0</v>
          </cell>
          <cell r="J1694">
            <v>0</v>
          </cell>
          <cell r="K1694">
            <v>677500</v>
          </cell>
          <cell r="L1694">
            <v>638050</v>
          </cell>
          <cell r="M1694">
            <v>39450</v>
          </cell>
          <cell r="N1694">
            <v>0</v>
          </cell>
          <cell r="O1694" t="str">
            <v>"Эколот-9" lotereyasining to`langan chiptalari</v>
          </cell>
        </row>
        <row r="1695">
          <cell r="A1695">
            <v>9</v>
          </cell>
          <cell r="B1695">
            <v>214</v>
          </cell>
          <cell r="C1695">
            <v>8104</v>
          </cell>
          <cell r="D1695">
            <v>9953.31</v>
          </cell>
          <cell r="E1695">
            <v>0</v>
          </cell>
          <cell r="F1695">
            <v>95497.42</v>
          </cell>
          <cell r="H1695">
            <v>0</v>
          </cell>
          <cell r="I1695">
            <v>0</v>
          </cell>
          <cell r="J1695">
            <v>0</v>
          </cell>
          <cell r="K1695">
            <v>140500</v>
          </cell>
          <cell r="L1695">
            <v>105100</v>
          </cell>
          <cell r="M1695">
            <v>35400</v>
          </cell>
          <cell r="N1695">
            <v>0</v>
          </cell>
          <cell r="O1695" t="str">
            <v>"Эколот-9" lotereyasining to`langan chiptalari</v>
          </cell>
        </row>
        <row r="1696">
          <cell r="A1696">
            <v>9</v>
          </cell>
          <cell r="B1696">
            <v>214</v>
          </cell>
          <cell r="C1696">
            <v>8137</v>
          </cell>
          <cell r="D1696">
            <v>9953.31</v>
          </cell>
          <cell r="E1696">
            <v>0</v>
          </cell>
          <cell r="F1696">
            <v>95497.42</v>
          </cell>
          <cell r="H1696">
            <v>0</v>
          </cell>
          <cell r="I1696">
            <v>0</v>
          </cell>
          <cell r="J1696">
            <v>0</v>
          </cell>
          <cell r="K1696">
            <v>221850</v>
          </cell>
          <cell r="L1696">
            <v>0</v>
          </cell>
          <cell r="M1696">
            <v>221850</v>
          </cell>
          <cell r="N1696">
            <v>0</v>
          </cell>
          <cell r="O1696" t="str">
            <v>"Эколот-9" lotereyasining to`langan chiptalari</v>
          </cell>
        </row>
        <row r="1697">
          <cell r="A1697">
            <v>9</v>
          </cell>
          <cell r="B1697">
            <v>214</v>
          </cell>
          <cell r="C1697">
            <v>8298</v>
          </cell>
          <cell r="D1697">
            <v>9953.31</v>
          </cell>
          <cell r="E1697">
            <v>0</v>
          </cell>
          <cell r="F1697">
            <v>95497.42</v>
          </cell>
          <cell r="H1697">
            <v>0</v>
          </cell>
          <cell r="I1697">
            <v>0</v>
          </cell>
          <cell r="J1697">
            <v>0</v>
          </cell>
          <cell r="K1697">
            <v>362300</v>
          </cell>
          <cell r="L1697">
            <v>15900</v>
          </cell>
          <cell r="M1697">
            <v>346400</v>
          </cell>
          <cell r="N1697">
            <v>0</v>
          </cell>
          <cell r="O1697" t="str">
            <v>"Эколот-9" lotereyasining to`langan chiptalari</v>
          </cell>
        </row>
        <row r="1698">
          <cell r="A1698">
            <v>9</v>
          </cell>
          <cell r="B1698">
            <v>214</v>
          </cell>
          <cell r="C1698">
            <v>8533</v>
          </cell>
          <cell r="D1698">
            <v>9953.31</v>
          </cell>
          <cell r="E1698">
            <v>0</v>
          </cell>
          <cell r="F1698">
            <v>95497.42</v>
          </cell>
          <cell r="H1698">
            <v>0</v>
          </cell>
          <cell r="I1698">
            <v>0</v>
          </cell>
          <cell r="J1698">
            <v>0</v>
          </cell>
          <cell r="K1698">
            <v>61600</v>
          </cell>
          <cell r="L1698">
            <v>0</v>
          </cell>
          <cell r="M1698">
            <v>61600</v>
          </cell>
          <cell r="N1698">
            <v>0</v>
          </cell>
          <cell r="O1698" t="str">
            <v>"Эколот-9" lotereyasining to`langan chiptalari</v>
          </cell>
        </row>
        <row r="1699">
          <cell r="A1699">
            <v>9</v>
          </cell>
          <cell r="B1699">
            <v>214</v>
          </cell>
          <cell r="C1699">
            <v>8659</v>
          </cell>
          <cell r="D1699">
            <v>9953.31</v>
          </cell>
          <cell r="E1699">
            <v>0</v>
          </cell>
          <cell r="F1699">
            <v>95497.42</v>
          </cell>
          <cell r="H1699">
            <v>0</v>
          </cell>
          <cell r="I1699">
            <v>0</v>
          </cell>
          <cell r="J1699">
            <v>0</v>
          </cell>
          <cell r="K1699">
            <v>431350</v>
          </cell>
          <cell r="L1699">
            <v>0</v>
          </cell>
          <cell r="M1699">
            <v>431350</v>
          </cell>
          <cell r="N1699">
            <v>0</v>
          </cell>
          <cell r="O1699" t="str">
            <v>"Эколот-9" lotereyasining to`langan chiptalari</v>
          </cell>
        </row>
        <row r="1700">
          <cell r="A1700">
            <v>9</v>
          </cell>
          <cell r="B1700">
            <v>214</v>
          </cell>
          <cell r="C1700">
            <v>3563</v>
          </cell>
          <cell r="D1700">
            <v>9959</v>
          </cell>
          <cell r="E1700">
            <v>25</v>
          </cell>
          <cell r="F1700">
            <v>93609.04</v>
          </cell>
          <cell r="H1700">
            <v>6</v>
          </cell>
          <cell r="I1700">
            <v>339203</v>
          </cell>
          <cell r="J1700">
            <v>0</v>
          </cell>
          <cell r="K1700">
            <v>4310</v>
          </cell>
          <cell r="L1700">
            <v>12846</v>
          </cell>
          <cell r="M1700">
            <v>330667</v>
          </cell>
          <cell r="N1700">
            <v>0</v>
          </cell>
          <cell r="O1700" t="str">
            <v>Бланки строгой отчетности</v>
          </cell>
        </row>
        <row r="1701">
          <cell r="A1701">
            <v>9</v>
          </cell>
          <cell r="B1701">
            <v>214</v>
          </cell>
          <cell r="C1701">
            <v>5996</v>
          </cell>
          <cell r="D1701">
            <v>9959</v>
          </cell>
          <cell r="E1701">
            <v>25</v>
          </cell>
          <cell r="F1701">
            <v>93609.04</v>
          </cell>
          <cell r="H1701">
            <v>6</v>
          </cell>
          <cell r="I1701">
            <v>133029</v>
          </cell>
          <cell r="J1701">
            <v>0</v>
          </cell>
          <cell r="K1701">
            <v>4775</v>
          </cell>
          <cell r="L1701">
            <v>7272</v>
          </cell>
          <cell r="M1701">
            <v>130532</v>
          </cell>
          <cell r="N1701">
            <v>0</v>
          </cell>
          <cell r="O1701" t="str">
            <v>Бланки строгой отчетности</v>
          </cell>
        </row>
        <row r="1702">
          <cell r="A1702">
            <v>9</v>
          </cell>
          <cell r="B1702">
            <v>214</v>
          </cell>
          <cell r="C1702">
            <v>7783</v>
          </cell>
          <cell r="D1702">
            <v>9959</v>
          </cell>
          <cell r="E1702">
            <v>25</v>
          </cell>
          <cell r="F1702">
            <v>93609.04</v>
          </cell>
          <cell r="H1702">
            <v>6</v>
          </cell>
          <cell r="I1702">
            <v>131080</v>
          </cell>
          <cell r="J1702">
            <v>0</v>
          </cell>
          <cell r="K1702">
            <v>3076</v>
          </cell>
          <cell r="L1702">
            <v>4968</v>
          </cell>
          <cell r="M1702">
            <v>129188</v>
          </cell>
          <cell r="N1702">
            <v>0</v>
          </cell>
          <cell r="O1702" t="str">
            <v>Бланки строгой отчетности</v>
          </cell>
        </row>
        <row r="1703">
          <cell r="A1703">
            <v>9</v>
          </cell>
          <cell r="B1703">
            <v>214</v>
          </cell>
          <cell r="C1703">
            <v>7845</v>
          </cell>
          <cell r="D1703">
            <v>9959</v>
          </cell>
          <cell r="E1703">
            <v>25</v>
          </cell>
          <cell r="F1703">
            <v>93609.04</v>
          </cell>
          <cell r="H1703">
            <v>6</v>
          </cell>
          <cell r="I1703">
            <v>45377</v>
          </cell>
          <cell r="J1703">
            <v>0</v>
          </cell>
          <cell r="K1703">
            <v>7524</v>
          </cell>
          <cell r="L1703">
            <v>7877</v>
          </cell>
          <cell r="M1703">
            <v>45024</v>
          </cell>
          <cell r="N1703">
            <v>0</v>
          </cell>
          <cell r="O1703" t="str">
            <v>Бланки строгой отчетности</v>
          </cell>
        </row>
        <row r="1704">
          <cell r="A1704">
            <v>9</v>
          </cell>
          <cell r="B1704">
            <v>214</v>
          </cell>
          <cell r="C1704">
            <v>7948</v>
          </cell>
          <cell r="D1704">
            <v>9959</v>
          </cell>
          <cell r="E1704">
            <v>25</v>
          </cell>
          <cell r="F1704">
            <v>93609.04</v>
          </cell>
          <cell r="H1704">
            <v>6</v>
          </cell>
          <cell r="I1704">
            <v>80378</v>
          </cell>
          <cell r="J1704">
            <v>0</v>
          </cell>
          <cell r="K1704">
            <v>1680</v>
          </cell>
          <cell r="L1704">
            <v>2869</v>
          </cell>
          <cell r="M1704">
            <v>79189</v>
          </cell>
          <cell r="N1704">
            <v>0</v>
          </cell>
          <cell r="O1704" t="str">
            <v>Бланки строгой отчетности</v>
          </cell>
        </row>
        <row r="1705">
          <cell r="A1705">
            <v>9</v>
          </cell>
          <cell r="B1705">
            <v>214</v>
          </cell>
          <cell r="C1705">
            <v>8002</v>
          </cell>
          <cell r="D1705">
            <v>9959</v>
          </cell>
          <cell r="E1705">
            <v>25</v>
          </cell>
          <cell r="F1705">
            <v>93609.04</v>
          </cell>
          <cell r="H1705">
            <v>6</v>
          </cell>
          <cell r="I1705">
            <v>87603</v>
          </cell>
          <cell r="J1705">
            <v>0</v>
          </cell>
          <cell r="K1705">
            <v>639</v>
          </cell>
          <cell r="L1705">
            <v>883</v>
          </cell>
          <cell r="M1705">
            <v>87359</v>
          </cell>
          <cell r="N1705">
            <v>0</v>
          </cell>
          <cell r="O1705" t="str">
            <v>Бланки строгой отчетности</v>
          </cell>
        </row>
        <row r="1706">
          <cell r="A1706">
            <v>9</v>
          </cell>
          <cell r="B1706">
            <v>214</v>
          </cell>
          <cell r="C1706">
            <v>8104</v>
          </cell>
          <cell r="D1706">
            <v>9959</v>
          </cell>
          <cell r="E1706">
            <v>25</v>
          </cell>
          <cell r="F1706">
            <v>93609.04</v>
          </cell>
          <cell r="H1706">
            <v>6</v>
          </cell>
          <cell r="I1706">
            <v>75451</v>
          </cell>
          <cell r="J1706">
            <v>0</v>
          </cell>
          <cell r="K1706">
            <v>302</v>
          </cell>
          <cell r="L1706">
            <v>522</v>
          </cell>
          <cell r="M1706">
            <v>75231</v>
          </cell>
          <cell r="N1706">
            <v>0</v>
          </cell>
          <cell r="O1706" t="str">
            <v>Бланки строгой отчетности</v>
          </cell>
        </row>
        <row r="1707">
          <cell r="A1707">
            <v>9</v>
          </cell>
          <cell r="B1707">
            <v>214</v>
          </cell>
          <cell r="C1707">
            <v>8137</v>
          </cell>
          <cell r="D1707">
            <v>9959</v>
          </cell>
          <cell r="E1707">
            <v>25</v>
          </cell>
          <cell r="F1707">
            <v>93609.04</v>
          </cell>
          <cell r="H1707">
            <v>6</v>
          </cell>
          <cell r="I1707">
            <v>80104</v>
          </cell>
          <cell r="J1707">
            <v>0</v>
          </cell>
          <cell r="K1707">
            <v>3434</v>
          </cell>
          <cell r="L1707">
            <v>3102</v>
          </cell>
          <cell r="M1707">
            <v>80436</v>
          </cell>
          <cell r="N1707">
            <v>0</v>
          </cell>
          <cell r="O1707" t="str">
            <v>Бланки строгой отчетности</v>
          </cell>
        </row>
        <row r="1708">
          <cell r="A1708">
            <v>9</v>
          </cell>
          <cell r="B1708">
            <v>214</v>
          </cell>
          <cell r="C1708">
            <v>8298</v>
          </cell>
          <cell r="D1708">
            <v>9959</v>
          </cell>
          <cell r="E1708">
            <v>25</v>
          </cell>
          <cell r="F1708">
            <v>93609.04</v>
          </cell>
          <cell r="H1708">
            <v>6</v>
          </cell>
          <cell r="I1708">
            <v>42255</v>
          </cell>
          <cell r="J1708">
            <v>0</v>
          </cell>
          <cell r="K1708">
            <v>1393</v>
          </cell>
          <cell r="L1708">
            <v>2325</v>
          </cell>
          <cell r="M1708">
            <v>41323</v>
          </cell>
          <cell r="N1708">
            <v>0</v>
          </cell>
          <cell r="O1708" t="str">
            <v>Бланки строгой отчетности</v>
          </cell>
        </row>
        <row r="1709">
          <cell r="A1709">
            <v>9</v>
          </cell>
          <cell r="B1709">
            <v>214</v>
          </cell>
          <cell r="C1709">
            <v>8533</v>
          </cell>
          <cell r="D1709">
            <v>9959</v>
          </cell>
          <cell r="E1709">
            <v>25</v>
          </cell>
          <cell r="F1709">
            <v>93609.04</v>
          </cell>
          <cell r="H1709">
            <v>6</v>
          </cell>
          <cell r="I1709">
            <v>92278</v>
          </cell>
          <cell r="J1709">
            <v>0</v>
          </cell>
          <cell r="K1709">
            <v>1100</v>
          </cell>
          <cell r="L1709">
            <v>1755</v>
          </cell>
          <cell r="M1709">
            <v>91623</v>
          </cell>
          <cell r="N1709">
            <v>0</v>
          </cell>
          <cell r="O1709" t="str">
            <v>Бланки строгой отчетности</v>
          </cell>
        </row>
        <row r="1710">
          <cell r="A1710">
            <v>9</v>
          </cell>
          <cell r="B1710">
            <v>214</v>
          </cell>
          <cell r="C1710">
            <v>8659</v>
          </cell>
          <cell r="D1710">
            <v>9959</v>
          </cell>
          <cell r="E1710">
            <v>25</v>
          </cell>
          <cell r="F1710">
            <v>93609.04</v>
          </cell>
          <cell r="H1710">
            <v>6</v>
          </cell>
          <cell r="I1710">
            <v>13995</v>
          </cell>
          <cell r="J1710">
            <v>0</v>
          </cell>
          <cell r="K1710">
            <v>2709</v>
          </cell>
          <cell r="L1710">
            <v>3172</v>
          </cell>
          <cell r="M1710">
            <v>13532</v>
          </cell>
          <cell r="N1710">
            <v>0</v>
          </cell>
          <cell r="O1710" t="str">
            <v>Бланки строгой отчетности</v>
          </cell>
        </row>
        <row r="1711">
          <cell r="A1711">
            <v>9</v>
          </cell>
          <cell r="B1711">
            <v>214</v>
          </cell>
          <cell r="C1711">
            <v>3563</v>
          </cell>
          <cell r="D1711">
            <v>9960.01</v>
          </cell>
          <cell r="E1711">
            <v>25</v>
          </cell>
          <cell r="F1711">
            <v>93609.05</v>
          </cell>
          <cell r="H1711">
            <v>6</v>
          </cell>
          <cell r="I1711">
            <v>214</v>
          </cell>
          <cell r="J1711">
            <v>0</v>
          </cell>
          <cell r="K1711">
            <v>0</v>
          </cell>
          <cell r="L1711">
            <v>0</v>
          </cell>
          <cell r="M1711">
            <v>214</v>
          </cell>
          <cell r="N1711">
            <v>0</v>
          </cell>
          <cell r="O1711" t="str">
            <v>Разные ценности</v>
          </cell>
        </row>
        <row r="1712">
          <cell r="A1712">
            <v>9</v>
          </cell>
          <cell r="B1712">
            <v>214</v>
          </cell>
          <cell r="C1712">
            <v>5996</v>
          </cell>
          <cell r="D1712">
            <v>9960.01</v>
          </cell>
          <cell r="E1712">
            <v>25</v>
          </cell>
          <cell r="F1712">
            <v>93609.05</v>
          </cell>
          <cell r="H1712">
            <v>6</v>
          </cell>
          <cell r="I1712">
            <v>56</v>
          </cell>
          <cell r="J1712">
            <v>0</v>
          </cell>
          <cell r="K1712">
            <v>0</v>
          </cell>
          <cell r="L1712">
            <v>0</v>
          </cell>
          <cell r="M1712">
            <v>56</v>
          </cell>
          <cell r="N1712">
            <v>0</v>
          </cell>
          <cell r="O1712" t="str">
            <v>Разные ценности</v>
          </cell>
        </row>
        <row r="1713">
          <cell r="A1713">
            <v>9</v>
          </cell>
          <cell r="B1713">
            <v>214</v>
          </cell>
          <cell r="C1713">
            <v>7783</v>
          </cell>
          <cell r="D1713">
            <v>9960.01</v>
          </cell>
          <cell r="E1713">
            <v>25</v>
          </cell>
          <cell r="F1713">
            <v>93609.05</v>
          </cell>
          <cell r="H1713">
            <v>6</v>
          </cell>
          <cell r="I1713">
            <v>332</v>
          </cell>
          <cell r="J1713">
            <v>0</v>
          </cell>
          <cell r="K1713">
            <v>0</v>
          </cell>
          <cell r="L1713">
            <v>1</v>
          </cell>
          <cell r="M1713">
            <v>331</v>
          </cell>
          <cell r="N1713">
            <v>0</v>
          </cell>
          <cell r="O1713" t="str">
            <v>Разные ценности</v>
          </cell>
        </row>
        <row r="1714">
          <cell r="A1714">
            <v>9</v>
          </cell>
          <cell r="B1714">
            <v>214</v>
          </cell>
          <cell r="C1714">
            <v>7845</v>
          </cell>
          <cell r="D1714">
            <v>9960.01</v>
          </cell>
          <cell r="E1714">
            <v>25</v>
          </cell>
          <cell r="F1714">
            <v>93609.05</v>
          </cell>
          <cell r="H1714">
            <v>6</v>
          </cell>
          <cell r="I1714">
            <v>34.520000000000003</v>
          </cell>
          <cell r="J1714">
            <v>0</v>
          </cell>
          <cell r="K1714">
            <v>51</v>
          </cell>
          <cell r="L1714">
            <v>24.52</v>
          </cell>
          <cell r="M1714">
            <v>61</v>
          </cell>
          <cell r="N1714">
            <v>0</v>
          </cell>
          <cell r="O1714" t="str">
            <v>Разные ценности</v>
          </cell>
        </row>
        <row r="1715">
          <cell r="A1715">
            <v>9</v>
          </cell>
          <cell r="B1715">
            <v>214</v>
          </cell>
          <cell r="C1715">
            <v>7948</v>
          </cell>
          <cell r="D1715">
            <v>9960.01</v>
          </cell>
          <cell r="E1715">
            <v>25</v>
          </cell>
          <cell r="F1715">
            <v>93609.05</v>
          </cell>
          <cell r="H1715">
            <v>6</v>
          </cell>
          <cell r="I1715">
            <v>173</v>
          </cell>
          <cell r="J1715">
            <v>0</v>
          </cell>
          <cell r="K1715">
            <v>9</v>
          </cell>
          <cell r="L1715">
            <v>12</v>
          </cell>
          <cell r="M1715">
            <v>170</v>
          </cell>
          <cell r="N1715">
            <v>0</v>
          </cell>
          <cell r="O1715" t="str">
            <v>Разные ценности</v>
          </cell>
        </row>
        <row r="1716">
          <cell r="A1716">
            <v>9</v>
          </cell>
          <cell r="B1716">
            <v>214</v>
          </cell>
          <cell r="C1716">
            <v>8104</v>
          </cell>
          <cell r="D1716">
            <v>9960.01</v>
          </cell>
          <cell r="E1716">
            <v>25</v>
          </cell>
          <cell r="F1716">
            <v>93609.05</v>
          </cell>
          <cell r="H1716">
            <v>6</v>
          </cell>
          <cell r="I1716">
            <v>143</v>
          </cell>
          <cell r="J1716">
            <v>0</v>
          </cell>
          <cell r="K1716">
            <v>145</v>
          </cell>
          <cell r="L1716">
            <v>126</v>
          </cell>
          <cell r="M1716">
            <v>162</v>
          </cell>
          <cell r="N1716">
            <v>0</v>
          </cell>
          <cell r="O1716" t="str">
            <v>Разные ценности</v>
          </cell>
        </row>
        <row r="1717">
          <cell r="A1717">
            <v>9</v>
          </cell>
          <cell r="B1717">
            <v>214</v>
          </cell>
          <cell r="C1717">
            <v>8137</v>
          </cell>
          <cell r="D1717">
            <v>9960.01</v>
          </cell>
          <cell r="E1717">
            <v>25</v>
          </cell>
          <cell r="F1717">
            <v>93609.05</v>
          </cell>
          <cell r="H1717">
            <v>6</v>
          </cell>
          <cell r="I1717">
            <v>7</v>
          </cell>
          <cell r="J1717">
            <v>0</v>
          </cell>
          <cell r="K1717">
            <v>0</v>
          </cell>
          <cell r="L1717">
            <v>0</v>
          </cell>
          <cell r="M1717">
            <v>7</v>
          </cell>
          <cell r="N1717">
            <v>0</v>
          </cell>
          <cell r="O1717" t="str">
            <v>Разные ценности</v>
          </cell>
        </row>
        <row r="1718">
          <cell r="A1718">
            <v>9</v>
          </cell>
          <cell r="B1718">
            <v>214</v>
          </cell>
          <cell r="C1718">
            <v>8533</v>
          </cell>
          <cell r="D1718">
            <v>9960.01</v>
          </cell>
          <cell r="E1718">
            <v>25</v>
          </cell>
          <cell r="F1718">
            <v>93609.05</v>
          </cell>
          <cell r="H1718">
            <v>6</v>
          </cell>
          <cell r="I1718">
            <v>8</v>
          </cell>
          <cell r="J1718">
            <v>0</v>
          </cell>
          <cell r="K1718">
            <v>2</v>
          </cell>
          <cell r="L1718">
            <v>9</v>
          </cell>
          <cell r="M1718">
            <v>1</v>
          </cell>
          <cell r="N1718">
            <v>0</v>
          </cell>
          <cell r="O1718" t="str">
            <v>Разные ценности</v>
          </cell>
        </row>
        <row r="1719">
          <cell r="A1719">
            <v>9</v>
          </cell>
          <cell r="B1719">
            <v>214</v>
          </cell>
          <cell r="C1719">
            <v>8659</v>
          </cell>
          <cell r="D1719">
            <v>9960.01</v>
          </cell>
          <cell r="E1719">
            <v>25</v>
          </cell>
          <cell r="F1719">
            <v>93609.05</v>
          </cell>
          <cell r="H1719">
            <v>6</v>
          </cell>
          <cell r="I1719">
            <v>1</v>
          </cell>
          <cell r="J1719">
            <v>0</v>
          </cell>
          <cell r="K1719">
            <v>0</v>
          </cell>
          <cell r="L1719">
            <v>0</v>
          </cell>
          <cell r="M1719">
            <v>1</v>
          </cell>
          <cell r="N1719">
            <v>0</v>
          </cell>
          <cell r="O1719" t="str">
            <v>Разные ценности</v>
          </cell>
        </row>
        <row r="1720">
          <cell r="A1720">
            <v>9</v>
          </cell>
          <cell r="B1720">
            <v>214</v>
          </cell>
          <cell r="C1720">
            <v>3563</v>
          </cell>
          <cell r="D1720">
            <v>9960.02</v>
          </cell>
          <cell r="E1720">
            <v>25</v>
          </cell>
          <cell r="F1720">
            <v>93609.06</v>
          </cell>
          <cell r="H1720">
            <v>6</v>
          </cell>
          <cell r="I1720">
            <v>10000</v>
          </cell>
          <cell r="J1720">
            <v>0</v>
          </cell>
          <cell r="K1720">
            <v>10000</v>
          </cell>
          <cell r="L1720">
            <v>10000</v>
          </cell>
          <cell r="M1720">
            <v>10000</v>
          </cell>
          <cell r="N1720">
            <v>0</v>
          </cell>
          <cell r="O1720" t="str">
            <v>Ценности принятые для экспертизы</v>
          </cell>
        </row>
        <row r="1721">
          <cell r="A1721">
            <v>9</v>
          </cell>
          <cell r="B1721">
            <v>214</v>
          </cell>
          <cell r="C1721">
            <v>7783</v>
          </cell>
          <cell r="D1721">
            <v>9960.02</v>
          </cell>
          <cell r="E1721">
            <v>25</v>
          </cell>
          <cell r="F1721">
            <v>93609.06</v>
          </cell>
          <cell r="H1721">
            <v>6</v>
          </cell>
          <cell r="I1721">
            <v>5000</v>
          </cell>
          <cell r="J1721">
            <v>0</v>
          </cell>
          <cell r="K1721">
            <v>235000</v>
          </cell>
          <cell r="L1721">
            <v>240000</v>
          </cell>
          <cell r="M1721">
            <v>0</v>
          </cell>
          <cell r="N1721">
            <v>0</v>
          </cell>
          <cell r="O1721" t="str">
            <v>Ценности принятые для экспертизы</v>
          </cell>
        </row>
        <row r="1722">
          <cell r="A1722">
            <v>9</v>
          </cell>
          <cell r="B1722">
            <v>214</v>
          </cell>
          <cell r="C1722">
            <v>7845</v>
          </cell>
          <cell r="D1722">
            <v>9960.02</v>
          </cell>
          <cell r="E1722">
            <v>25</v>
          </cell>
          <cell r="F1722">
            <v>93609.06</v>
          </cell>
          <cell r="H1722">
            <v>6</v>
          </cell>
          <cell r="I1722">
            <v>0</v>
          </cell>
          <cell r="J1722">
            <v>0</v>
          </cell>
          <cell r="K1722">
            <v>55000</v>
          </cell>
          <cell r="L1722">
            <v>45000</v>
          </cell>
          <cell r="M1722">
            <v>10000</v>
          </cell>
          <cell r="N1722">
            <v>0</v>
          </cell>
          <cell r="O1722" t="str">
            <v>Ценности принятые для экспертизы</v>
          </cell>
        </row>
        <row r="1723">
          <cell r="A1723">
            <v>9</v>
          </cell>
          <cell r="B1723">
            <v>214</v>
          </cell>
          <cell r="C1723">
            <v>7948</v>
          </cell>
          <cell r="D1723">
            <v>9960.02</v>
          </cell>
          <cell r="E1723">
            <v>25</v>
          </cell>
          <cell r="F1723">
            <v>93609.06</v>
          </cell>
          <cell r="H1723">
            <v>6</v>
          </cell>
          <cell r="I1723">
            <v>10000</v>
          </cell>
          <cell r="J1723">
            <v>0</v>
          </cell>
          <cell r="K1723">
            <v>460000</v>
          </cell>
          <cell r="L1723">
            <v>470000</v>
          </cell>
          <cell r="M1723">
            <v>0</v>
          </cell>
          <cell r="N1723">
            <v>0</v>
          </cell>
          <cell r="O1723" t="str">
            <v>Ценности принятые для экспертизы</v>
          </cell>
        </row>
        <row r="1724">
          <cell r="A1724">
            <v>9</v>
          </cell>
          <cell r="B1724">
            <v>214</v>
          </cell>
          <cell r="C1724">
            <v>8137</v>
          </cell>
          <cell r="D1724">
            <v>9960.02</v>
          </cell>
          <cell r="E1724">
            <v>25</v>
          </cell>
          <cell r="F1724">
            <v>93609.06</v>
          </cell>
          <cell r="H1724">
            <v>6</v>
          </cell>
          <cell r="I1724">
            <v>0</v>
          </cell>
          <cell r="J1724">
            <v>0</v>
          </cell>
          <cell r="K1724">
            <v>150000</v>
          </cell>
          <cell r="L1724">
            <v>150000</v>
          </cell>
          <cell r="M1724">
            <v>0</v>
          </cell>
          <cell r="N1724">
            <v>0</v>
          </cell>
          <cell r="O1724" t="str">
            <v>Ценности принятые для экспертизы</v>
          </cell>
        </row>
        <row r="1725">
          <cell r="A1725">
            <v>9</v>
          </cell>
          <cell r="B1725">
            <v>214</v>
          </cell>
          <cell r="C1725">
            <v>8298</v>
          </cell>
          <cell r="D1725">
            <v>9960.02</v>
          </cell>
          <cell r="E1725">
            <v>25</v>
          </cell>
          <cell r="F1725">
            <v>93609.06</v>
          </cell>
          <cell r="H1725">
            <v>6</v>
          </cell>
          <cell r="I1725">
            <v>10000</v>
          </cell>
          <cell r="J1725">
            <v>0</v>
          </cell>
          <cell r="K1725">
            <v>35000</v>
          </cell>
          <cell r="L1725">
            <v>45000</v>
          </cell>
          <cell r="M1725">
            <v>0</v>
          </cell>
          <cell r="N1725">
            <v>0</v>
          </cell>
          <cell r="O1725" t="str">
            <v>Ценности принятые для экспертизы</v>
          </cell>
        </row>
        <row r="1726">
          <cell r="A1726">
            <v>9</v>
          </cell>
          <cell r="B1726">
            <v>214</v>
          </cell>
          <cell r="C1726">
            <v>8002</v>
          </cell>
          <cell r="D1726">
            <v>9960.01</v>
          </cell>
          <cell r="E1726">
            <v>25</v>
          </cell>
          <cell r="F1726">
            <v>93609.05</v>
          </cell>
          <cell r="H1726">
            <v>0</v>
          </cell>
          <cell r="I1726">
            <v>115.27</v>
          </cell>
          <cell r="J1726">
            <v>0</v>
          </cell>
          <cell r="K1726">
            <v>0</v>
          </cell>
          <cell r="L1726">
            <v>50.27</v>
          </cell>
          <cell r="M1726">
            <v>65</v>
          </cell>
          <cell r="N1726">
            <v>0</v>
          </cell>
          <cell r="O1726" t="str">
            <v>Оплаченные бланки сертификатов</v>
          </cell>
        </row>
        <row r="1727">
          <cell r="A1727">
            <v>9</v>
          </cell>
          <cell r="B1727">
            <v>214</v>
          </cell>
          <cell r="C1727">
            <v>8298</v>
          </cell>
          <cell r="D1727">
            <v>9960.0400000000009</v>
          </cell>
          <cell r="E1727">
            <v>0</v>
          </cell>
          <cell r="F1727">
            <v>90327.01</v>
          </cell>
          <cell r="H1727">
            <v>0</v>
          </cell>
          <cell r="I1727">
            <v>0</v>
          </cell>
          <cell r="J1727">
            <v>0</v>
          </cell>
          <cell r="K1727">
            <v>3281780</v>
          </cell>
          <cell r="L1727">
            <v>3281780</v>
          </cell>
          <cell r="M1727">
            <v>0</v>
          </cell>
          <cell r="N1727">
            <v>0</v>
          </cell>
          <cell r="O1727" t="str">
            <v>Оплаченные бланки сертификатов</v>
          </cell>
        </row>
        <row r="1728">
          <cell r="A1728">
            <v>9</v>
          </cell>
          <cell r="B1728">
            <v>214</v>
          </cell>
          <cell r="C1728">
            <v>3563</v>
          </cell>
          <cell r="D1728">
            <v>9960.06</v>
          </cell>
          <cell r="E1728">
            <v>25</v>
          </cell>
          <cell r="F1728">
            <v>93609.43</v>
          </cell>
          <cell r="H1728">
            <v>6</v>
          </cell>
          <cell r="I1728">
            <v>5</v>
          </cell>
          <cell r="J1728">
            <v>0</v>
          </cell>
          <cell r="K1728">
            <v>86</v>
          </cell>
          <cell r="L1728">
            <v>91</v>
          </cell>
          <cell r="M1728">
            <v>0</v>
          </cell>
          <cell r="N1728">
            <v>0</v>
          </cell>
          <cell r="O1728" t="str">
            <v>30 shakildagi ma`lumotnomalar</v>
          </cell>
        </row>
        <row r="1729">
          <cell r="A1729">
            <v>9</v>
          </cell>
          <cell r="B1729">
            <v>214</v>
          </cell>
          <cell r="C1729">
            <v>5996</v>
          </cell>
          <cell r="D1729">
            <v>9960.06</v>
          </cell>
          <cell r="E1729">
            <v>25</v>
          </cell>
          <cell r="F1729">
            <v>93609.43</v>
          </cell>
          <cell r="H1729">
            <v>6</v>
          </cell>
          <cell r="I1729">
            <v>186</v>
          </cell>
          <cell r="J1729">
            <v>0</v>
          </cell>
          <cell r="K1729">
            <v>331</v>
          </cell>
          <cell r="L1729">
            <v>458</v>
          </cell>
          <cell r="M1729">
            <v>59</v>
          </cell>
          <cell r="N1729">
            <v>0</v>
          </cell>
          <cell r="O1729" t="str">
            <v>30 shakildagi ma`lumotnomalar</v>
          </cell>
        </row>
        <row r="1730">
          <cell r="A1730">
            <v>9</v>
          </cell>
          <cell r="B1730">
            <v>214</v>
          </cell>
          <cell r="C1730">
            <v>7783</v>
          </cell>
          <cell r="D1730">
            <v>9960.06</v>
          </cell>
          <cell r="E1730">
            <v>25</v>
          </cell>
          <cell r="F1730">
            <v>93609.43</v>
          </cell>
          <cell r="H1730">
            <v>6</v>
          </cell>
          <cell r="I1730">
            <v>95</v>
          </cell>
          <cell r="J1730">
            <v>0</v>
          </cell>
          <cell r="K1730">
            <v>93</v>
          </cell>
          <cell r="L1730">
            <v>188</v>
          </cell>
          <cell r="M1730">
            <v>0</v>
          </cell>
          <cell r="N1730">
            <v>0</v>
          </cell>
          <cell r="O1730" t="str">
            <v>30 shakildagi ma`lumotnomalar</v>
          </cell>
        </row>
        <row r="1731">
          <cell r="A1731">
            <v>9</v>
          </cell>
          <cell r="B1731">
            <v>214</v>
          </cell>
          <cell r="C1731">
            <v>7845</v>
          </cell>
          <cell r="D1731">
            <v>9960.06</v>
          </cell>
          <cell r="E1731">
            <v>25</v>
          </cell>
          <cell r="F1731">
            <v>93609.43</v>
          </cell>
          <cell r="H1731">
            <v>6</v>
          </cell>
          <cell r="I1731">
            <v>0</v>
          </cell>
          <cell r="J1731">
            <v>0</v>
          </cell>
          <cell r="K1731">
            <v>184</v>
          </cell>
          <cell r="L1731">
            <v>184</v>
          </cell>
          <cell r="M1731">
            <v>0</v>
          </cell>
          <cell r="N1731">
            <v>0</v>
          </cell>
          <cell r="O1731" t="str">
            <v>30 shakildagi ma`lumotnomalar</v>
          </cell>
        </row>
        <row r="1732">
          <cell r="A1732">
            <v>9</v>
          </cell>
          <cell r="B1732">
            <v>214</v>
          </cell>
          <cell r="C1732">
            <v>7948</v>
          </cell>
          <cell r="D1732">
            <v>9960.06</v>
          </cell>
          <cell r="E1732">
            <v>25</v>
          </cell>
          <cell r="F1732">
            <v>93609.43</v>
          </cell>
          <cell r="H1732">
            <v>6</v>
          </cell>
          <cell r="I1732">
            <v>0</v>
          </cell>
          <cell r="J1732">
            <v>0</v>
          </cell>
          <cell r="K1732">
            <v>42</v>
          </cell>
          <cell r="L1732">
            <v>36</v>
          </cell>
          <cell r="M1732">
            <v>6</v>
          </cell>
          <cell r="N1732">
            <v>0</v>
          </cell>
          <cell r="O1732" t="str">
            <v>30 shakildagi ma`lumotnomalar</v>
          </cell>
        </row>
        <row r="1733">
          <cell r="A1733">
            <v>9</v>
          </cell>
          <cell r="B1733">
            <v>214</v>
          </cell>
          <cell r="C1733">
            <v>8002</v>
          </cell>
          <cell r="D1733">
            <v>9960.06</v>
          </cell>
          <cell r="E1733">
            <v>25</v>
          </cell>
          <cell r="F1733">
            <v>93609.43</v>
          </cell>
          <cell r="H1733">
            <v>6</v>
          </cell>
          <cell r="I1733">
            <v>0</v>
          </cell>
          <cell r="J1733">
            <v>0</v>
          </cell>
          <cell r="K1733">
            <v>15</v>
          </cell>
          <cell r="L1733">
            <v>15</v>
          </cell>
          <cell r="M1733">
            <v>0</v>
          </cell>
          <cell r="N1733">
            <v>0</v>
          </cell>
          <cell r="O1733" t="str">
            <v>30 shakildagi ma`lumotnomalar</v>
          </cell>
        </row>
        <row r="1734">
          <cell r="A1734">
            <v>9</v>
          </cell>
          <cell r="B1734">
            <v>214</v>
          </cell>
          <cell r="C1734">
            <v>8104</v>
          </cell>
          <cell r="D1734">
            <v>9960.06</v>
          </cell>
          <cell r="E1734">
            <v>25</v>
          </cell>
          <cell r="F1734">
            <v>93609.43</v>
          </cell>
          <cell r="H1734">
            <v>6</v>
          </cell>
          <cell r="I1734">
            <v>0</v>
          </cell>
          <cell r="J1734">
            <v>0</v>
          </cell>
          <cell r="K1734">
            <v>116</v>
          </cell>
          <cell r="L1734">
            <v>116</v>
          </cell>
          <cell r="M1734">
            <v>0</v>
          </cell>
          <cell r="N1734">
            <v>0</v>
          </cell>
          <cell r="O1734" t="str">
            <v>30 shakildagi ma`lumotnomalar</v>
          </cell>
        </row>
        <row r="1735">
          <cell r="A1735">
            <v>9</v>
          </cell>
          <cell r="B1735">
            <v>214</v>
          </cell>
          <cell r="C1735">
            <v>8137</v>
          </cell>
          <cell r="D1735">
            <v>9960.06</v>
          </cell>
          <cell r="E1735">
            <v>25</v>
          </cell>
          <cell r="F1735">
            <v>93609.43</v>
          </cell>
          <cell r="H1735">
            <v>6</v>
          </cell>
          <cell r="I1735">
            <v>6</v>
          </cell>
          <cell r="J1735">
            <v>0</v>
          </cell>
          <cell r="K1735">
            <v>16</v>
          </cell>
          <cell r="L1735">
            <v>22</v>
          </cell>
          <cell r="M1735">
            <v>0</v>
          </cell>
          <cell r="N1735">
            <v>0</v>
          </cell>
          <cell r="O1735" t="str">
            <v>30 shakildagi ma`lumotnomalar</v>
          </cell>
        </row>
        <row r="1736">
          <cell r="A1736">
            <v>9</v>
          </cell>
          <cell r="B1736">
            <v>214</v>
          </cell>
          <cell r="C1736">
            <v>8298</v>
          </cell>
          <cell r="D1736">
            <v>9960.06</v>
          </cell>
          <cell r="E1736">
            <v>25</v>
          </cell>
          <cell r="F1736">
            <v>93609.43</v>
          </cell>
          <cell r="H1736">
            <v>6</v>
          </cell>
          <cell r="I1736">
            <v>0</v>
          </cell>
          <cell r="J1736">
            <v>0</v>
          </cell>
          <cell r="K1736">
            <v>61</v>
          </cell>
          <cell r="L1736">
            <v>61</v>
          </cell>
          <cell r="M1736">
            <v>0</v>
          </cell>
          <cell r="N1736">
            <v>0</v>
          </cell>
          <cell r="O1736" t="str">
            <v>30 shakildagi ma`lumotnomalar</v>
          </cell>
        </row>
        <row r="1737">
          <cell r="A1737">
            <v>9</v>
          </cell>
          <cell r="B1737">
            <v>214</v>
          </cell>
          <cell r="C1737">
            <v>8533</v>
          </cell>
          <cell r="D1737">
            <v>9960.06</v>
          </cell>
          <cell r="E1737">
            <v>25</v>
          </cell>
          <cell r="F1737">
            <v>93609.43</v>
          </cell>
          <cell r="H1737">
            <v>6</v>
          </cell>
          <cell r="I1737">
            <v>10</v>
          </cell>
          <cell r="J1737">
            <v>0</v>
          </cell>
          <cell r="K1737">
            <v>15</v>
          </cell>
          <cell r="L1737">
            <v>24</v>
          </cell>
          <cell r="M1737">
            <v>1</v>
          </cell>
          <cell r="N1737">
            <v>0</v>
          </cell>
          <cell r="O1737" t="str">
            <v>30 shakildagi ma`lumotnomalar</v>
          </cell>
        </row>
        <row r="1738">
          <cell r="A1738">
            <v>9</v>
          </cell>
          <cell r="B1738">
            <v>214</v>
          </cell>
          <cell r="C1738">
            <v>8659</v>
          </cell>
          <cell r="D1738">
            <v>9960.06</v>
          </cell>
          <cell r="E1738">
            <v>25</v>
          </cell>
          <cell r="F1738">
            <v>93609.43</v>
          </cell>
          <cell r="H1738">
            <v>6</v>
          </cell>
          <cell r="I1738">
            <v>0</v>
          </cell>
          <cell r="J1738">
            <v>0</v>
          </cell>
          <cell r="K1738">
            <v>32</v>
          </cell>
          <cell r="L1738">
            <v>32</v>
          </cell>
          <cell r="M1738">
            <v>0</v>
          </cell>
          <cell r="N1738">
            <v>0</v>
          </cell>
          <cell r="O1738" t="str">
            <v>30 shakildagi ma`lumotnomalar</v>
          </cell>
        </row>
        <row r="1739">
          <cell r="A1739">
            <v>9</v>
          </cell>
          <cell r="B1739">
            <v>214</v>
          </cell>
          <cell r="C1739">
            <v>3563</v>
          </cell>
          <cell r="D1739">
            <v>9961.01</v>
          </cell>
          <cell r="E1739">
            <v>25</v>
          </cell>
          <cell r="F1739">
            <v>93609.1</v>
          </cell>
          <cell r="H1739">
            <v>6</v>
          </cell>
          <cell r="I1739">
            <v>0</v>
          </cell>
          <cell r="J1739">
            <v>0</v>
          </cell>
          <cell r="K1739">
            <v>2083800</v>
          </cell>
          <cell r="L1739">
            <v>1828850</v>
          </cell>
          <cell r="M1739">
            <v>254950</v>
          </cell>
          <cell r="N1739">
            <v>0</v>
          </cell>
          <cell r="O1739" t="str">
            <v>Билеты ДВЛ, выданные подотчет</v>
          </cell>
        </row>
        <row r="1740">
          <cell r="A1740">
            <v>9</v>
          </cell>
          <cell r="B1740">
            <v>214</v>
          </cell>
          <cell r="C1740">
            <v>5996</v>
          </cell>
          <cell r="D1740">
            <v>9961.01</v>
          </cell>
          <cell r="E1740">
            <v>25</v>
          </cell>
          <cell r="F1740">
            <v>93609.1</v>
          </cell>
          <cell r="H1740">
            <v>6</v>
          </cell>
          <cell r="I1740">
            <v>0</v>
          </cell>
          <cell r="J1740">
            <v>0</v>
          </cell>
          <cell r="K1740">
            <v>626800</v>
          </cell>
          <cell r="L1740">
            <v>626800</v>
          </cell>
          <cell r="M1740">
            <v>0</v>
          </cell>
          <cell r="N1740">
            <v>0</v>
          </cell>
          <cell r="O1740" t="str">
            <v>Билеты ДВЛ, выданные подотчет</v>
          </cell>
        </row>
        <row r="1741">
          <cell r="A1741">
            <v>9</v>
          </cell>
          <cell r="B1741">
            <v>214</v>
          </cell>
          <cell r="C1741">
            <v>7948</v>
          </cell>
          <cell r="D1741">
            <v>9961.01</v>
          </cell>
          <cell r="E1741">
            <v>25</v>
          </cell>
          <cell r="F1741">
            <v>93609.1</v>
          </cell>
          <cell r="H1741">
            <v>0</v>
          </cell>
          <cell r="I1741">
            <v>0</v>
          </cell>
          <cell r="J1741">
            <v>0</v>
          </cell>
          <cell r="K1741">
            <v>902460</v>
          </cell>
          <cell r="L1741">
            <v>902460</v>
          </cell>
          <cell r="M1741">
            <v>0</v>
          </cell>
          <cell r="N1741">
            <v>0</v>
          </cell>
          <cell r="O1741" t="str">
            <v>Билеты ДВЛ, выданные подотчет</v>
          </cell>
        </row>
        <row r="1742">
          <cell r="A1742">
            <v>9</v>
          </cell>
          <cell r="B1742">
            <v>214</v>
          </cell>
          <cell r="C1742">
            <v>8002</v>
          </cell>
          <cell r="D1742">
            <v>9961.01</v>
          </cell>
          <cell r="E1742">
            <v>25</v>
          </cell>
          <cell r="F1742">
            <v>93609.1</v>
          </cell>
          <cell r="H1742">
            <v>6</v>
          </cell>
          <cell r="I1742">
            <v>0</v>
          </cell>
          <cell r="J1742">
            <v>0</v>
          </cell>
          <cell r="K1742">
            <v>52300</v>
          </cell>
          <cell r="L1742">
            <v>52300</v>
          </cell>
          <cell r="M1742">
            <v>0</v>
          </cell>
          <cell r="N1742">
            <v>0</v>
          </cell>
          <cell r="O1742" t="str">
            <v>Билеты ДВЛ, выданные подотчет</v>
          </cell>
        </row>
        <row r="1743">
          <cell r="A1743">
            <v>9</v>
          </cell>
          <cell r="B1743">
            <v>214</v>
          </cell>
          <cell r="C1743">
            <v>8104</v>
          </cell>
          <cell r="D1743">
            <v>9961.01</v>
          </cell>
          <cell r="E1743">
            <v>25</v>
          </cell>
          <cell r="F1743">
            <v>93609.1</v>
          </cell>
          <cell r="H1743">
            <v>6</v>
          </cell>
          <cell r="I1743">
            <v>190000</v>
          </cell>
          <cell r="J1743">
            <v>0</v>
          </cell>
          <cell r="K1743">
            <v>776900</v>
          </cell>
          <cell r="L1743">
            <v>235400</v>
          </cell>
          <cell r="M1743">
            <v>731500</v>
          </cell>
          <cell r="N1743">
            <v>0</v>
          </cell>
          <cell r="O1743" t="str">
            <v>Билеты ДВЛ, выданные подотчет</v>
          </cell>
        </row>
        <row r="1744">
          <cell r="A1744">
            <v>9</v>
          </cell>
          <cell r="B1744">
            <v>214</v>
          </cell>
          <cell r="C1744">
            <v>8137</v>
          </cell>
          <cell r="D1744">
            <v>9961.01</v>
          </cell>
          <cell r="E1744">
            <v>25</v>
          </cell>
          <cell r="F1744">
            <v>93609.1</v>
          </cell>
          <cell r="H1744">
            <v>6</v>
          </cell>
          <cell r="I1744">
            <v>0</v>
          </cell>
          <cell r="J1744">
            <v>0</v>
          </cell>
          <cell r="K1744">
            <v>4758725</v>
          </cell>
          <cell r="L1744">
            <v>4758725</v>
          </cell>
          <cell r="M1744">
            <v>0</v>
          </cell>
          <cell r="N1744">
            <v>0</v>
          </cell>
          <cell r="O1744" t="str">
            <v>Билеты ДВЛ, выданные подотчет</v>
          </cell>
        </row>
        <row r="1745">
          <cell r="A1745">
            <v>9</v>
          </cell>
          <cell r="B1745">
            <v>214</v>
          </cell>
          <cell r="C1745">
            <v>8533</v>
          </cell>
          <cell r="D1745">
            <v>9961.01</v>
          </cell>
          <cell r="E1745">
            <v>25</v>
          </cell>
          <cell r="F1745">
            <v>93609.1</v>
          </cell>
          <cell r="H1745">
            <v>0</v>
          </cell>
          <cell r="I1745">
            <v>68625</v>
          </cell>
          <cell r="J1745">
            <v>0</v>
          </cell>
          <cell r="K1745">
            <v>0</v>
          </cell>
          <cell r="L1745">
            <v>68625</v>
          </cell>
          <cell r="M1745">
            <v>0</v>
          </cell>
          <cell r="N1745">
            <v>0</v>
          </cell>
          <cell r="O1745" t="str">
            <v>Билеты ДВЛ, выданные подотчет</v>
          </cell>
        </row>
        <row r="1746">
          <cell r="A1746">
            <v>9</v>
          </cell>
          <cell r="B1746">
            <v>214</v>
          </cell>
          <cell r="C1746">
            <v>8137</v>
          </cell>
          <cell r="D1746">
            <v>9961.02</v>
          </cell>
          <cell r="E1746">
            <v>25</v>
          </cell>
          <cell r="F1746">
            <v>93609.11</v>
          </cell>
          <cell r="H1746">
            <v>6</v>
          </cell>
          <cell r="I1746">
            <v>0</v>
          </cell>
          <cell r="J1746">
            <v>0</v>
          </cell>
          <cell r="K1746">
            <v>150000</v>
          </cell>
          <cell r="L1746">
            <v>150000</v>
          </cell>
          <cell r="M1746">
            <v>0</v>
          </cell>
          <cell r="N1746">
            <v>0</v>
          </cell>
          <cell r="O1746" t="str">
            <v>Оплаченные выигравшие и вышедшие в тиражи погашения облигаци</v>
          </cell>
        </row>
        <row r="1747">
          <cell r="A1747">
            <v>9</v>
          </cell>
          <cell r="B1747">
            <v>214</v>
          </cell>
          <cell r="C1747">
            <v>3563</v>
          </cell>
          <cell r="D1747">
            <v>9961.0400000000009</v>
          </cell>
          <cell r="E1747">
            <v>25</v>
          </cell>
          <cell r="F1747">
            <v>93609.13</v>
          </cell>
          <cell r="H1747">
            <v>6</v>
          </cell>
          <cell r="I1747">
            <v>0</v>
          </cell>
          <cell r="J1747">
            <v>0</v>
          </cell>
          <cell r="K1747">
            <v>4024300</v>
          </cell>
          <cell r="L1747">
            <v>4024300</v>
          </cell>
          <cell r="M1747">
            <v>0</v>
          </cell>
          <cell r="N1747">
            <v>0</v>
          </cell>
          <cell r="O1747" t="str">
            <v>Погашенные ценные бумаги, отосланные для проверки и уничтоже</v>
          </cell>
        </row>
        <row r="1748">
          <cell r="A1748">
            <v>9</v>
          </cell>
          <cell r="B1748">
            <v>214</v>
          </cell>
          <cell r="C1748">
            <v>5996</v>
          </cell>
          <cell r="D1748">
            <v>9961.0400000000009</v>
          </cell>
          <cell r="E1748">
            <v>25</v>
          </cell>
          <cell r="F1748">
            <v>93609.13</v>
          </cell>
          <cell r="H1748">
            <v>6</v>
          </cell>
          <cell r="I1748">
            <v>0</v>
          </cell>
          <cell r="J1748">
            <v>0</v>
          </cell>
          <cell r="K1748">
            <v>2744615</v>
          </cell>
          <cell r="L1748">
            <v>2107000</v>
          </cell>
          <cell r="M1748">
            <v>637615</v>
          </cell>
          <cell r="N1748">
            <v>0</v>
          </cell>
          <cell r="O1748" t="str">
            <v>Погашенные ценные бумаги, отосланные для проверки и уничтоже</v>
          </cell>
        </row>
        <row r="1749">
          <cell r="A1749">
            <v>9</v>
          </cell>
          <cell r="B1749">
            <v>214</v>
          </cell>
          <cell r="C1749">
            <v>7783</v>
          </cell>
          <cell r="D1749">
            <v>9961.0400000000009</v>
          </cell>
          <cell r="E1749">
            <v>25</v>
          </cell>
          <cell r="F1749">
            <v>93609.13</v>
          </cell>
          <cell r="H1749">
            <v>6</v>
          </cell>
          <cell r="I1749">
            <v>678230</v>
          </cell>
          <cell r="J1749">
            <v>0</v>
          </cell>
          <cell r="K1749">
            <v>3329140</v>
          </cell>
          <cell r="L1749">
            <v>3467120</v>
          </cell>
          <cell r="M1749">
            <v>540250</v>
          </cell>
          <cell r="N1749">
            <v>0</v>
          </cell>
          <cell r="O1749" t="str">
            <v>Погашенные ценные бумаги, отосланные для проверки и уничтоже</v>
          </cell>
        </row>
        <row r="1750">
          <cell r="A1750">
            <v>9</v>
          </cell>
          <cell r="B1750">
            <v>214</v>
          </cell>
          <cell r="C1750">
            <v>7845</v>
          </cell>
          <cell r="D1750">
            <v>9961.0400000000009</v>
          </cell>
          <cell r="E1750">
            <v>25</v>
          </cell>
          <cell r="F1750">
            <v>93609.13</v>
          </cell>
          <cell r="H1750">
            <v>6</v>
          </cell>
          <cell r="I1750">
            <v>0</v>
          </cell>
          <cell r="J1750">
            <v>0</v>
          </cell>
          <cell r="K1750">
            <v>3514970</v>
          </cell>
          <cell r="L1750">
            <v>3514970</v>
          </cell>
          <cell r="M1750">
            <v>0</v>
          </cell>
          <cell r="N1750">
            <v>0</v>
          </cell>
          <cell r="O1750" t="str">
            <v>Погашенные ценные бумаги, отосланные для проверки и уничтоже</v>
          </cell>
        </row>
        <row r="1751">
          <cell r="A1751">
            <v>9</v>
          </cell>
          <cell r="B1751">
            <v>214</v>
          </cell>
          <cell r="C1751">
            <v>7948</v>
          </cell>
          <cell r="D1751">
            <v>9961.0400000000009</v>
          </cell>
          <cell r="E1751">
            <v>25</v>
          </cell>
          <cell r="F1751">
            <v>93609.13</v>
          </cell>
          <cell r="H1751">
            <v>6</v>
          </cell>
          <cell r="I1751">
            <v>543645</v>
          </cell>
          <cell r="J1751">
            <v>0</v>
          </cell>
          <cell r="K1751">
            <v>4984800</v>
          </cell>
          <cell r="L1751">
            <v>5352645</v>
          </cell>
          <cell r="M1751">
            <v>175800</v>
          </cell>
          <cell r="N1751">
            <v>0</v>
          </cell>
          <cell r="O1751" t="str">
            <v>Погашенные ценные бумаги, отосланные для проверки и уничтоже</v>
          </cell>
        </row>
        <row r="1752">
          <cell r="A1752">
            <v>9</v>
          </cell>
          <cell r="B1752">
            <v>214</v>
          </cell>
          <cell r="C1752">
            <v>8002</v>
          </cell>
          <cell r="D1752">
            <v>9961.0400000000009</v>
          </cell>
          <cell r="E1752">
            <v>25</v>
          </cell>
          <cell r="F1752">
            <v>93609.13</v>
          </cell>
          <cell r="H1752">
            <v>6</v>
          </cell>
          <cell r="I1752">
            <v>0</v>
          </cell>
          <cell r="J1752">
            <v>0</v>
          </cell>
          <cell r="K1752">
            <v>4563250</v>
          </cell>
          <cell r="L1752">
            <v>4152025</v>
          </cell>
          <cell r="M1752">
            <v>411225</v>
          </cell>
          <cell r="N1752">
            <v>0</v>
          </cell>
          <cell r="O1752" t="str">
            <v>Погашенные ценные бумаги, отосланные для проверки и уничтоже</v>
          </cell>
        </row>
        <row r="1753">
          <cell r="A1753">
            <v>9</v>
          </cell>
          <cell r="B1753">
            <v>214</v>
          </cell>
          <cell r="C1753">
            <v>8104</v>
          </cell>
          <cell r="D1753">
            <v>9961.0400000000009</v>
          </cell>
          <cell r="E1753">
            <v>25</v>
          </cell>
          <cell r="F1753">
            <v>93609.13</v>
          </cell>
          <cell r="H1753">
            <v>6</v>
          </cell>
          <cell r="I1753">
            <v>0</v>
          </cell>
          <cell r="J1753">
            <v>0</v>
          </cell>
          <cell r="K1753">
            <v>4275145</v>
          </cell>
          <cell r="L1753">
            <v>4275145</v>
          </cell>
          <cell r="M1753">
            <v>0</v>
          </cell>
          <cell r="N1753">
            <v>0</v>
          </cell>
          <cell r="O1753" t="str">
            <v>Погашенные ценные бумаги, отосланные для проверки и уничтоже</v>
          </cell>
        </row>
        <row r="1754">
          <cell r="A1754">
            <v>9</v>
          </cell>
          <cell r="B1754">
            <v>214</v>
          </cell>
          <cell r="C1754">
            <v>8137</v>
          </cell>
          <cell r="D1754">
            <v>9961.0400000000009</v>
          </cell>
          <cell r="E1754">
            <v>25</v>
          </cell>
          <cell r="F1754">
            <v>93609.13</v>
          </cell>
          <cell r="H1754">
            <v>6</v>
          </cell>
          <cell r="I1754">
            <v>0</v>
          </cell>
          <cell r="J1754">
            <v>0</v>
          </cell>
          <cell r="K1754">
            <v>2330555</v>
          </cell>
          <cell r="L1754">
            <v>2330555</v>
          </cell>
          <cell r="M1754">
            <v>0</v>
          </cell>
          <cell r="N1754">
            <v>0</v>
          </cell>
          <cell r="O1754" t="str">
            <v>Погашенные ценные бумаги, отосланные для проверки и уничтоже</v>
          </cell>
        </row>
        <row r="1755">
          <cell r="A1755">
            <v>9</v>
          </cell>
          <cell r="B1755">
            <v>214</v>
          </cell>
          <cell r="C1755">
            <v>8533</v>
          </cell>
          <cell r="D1755">
            <v>9961.0400000000009</v>
          </cell>
          <cell r="E1755">
            <v>25</v>
          </cell>
          <cell r="F1755">
            <v>93609.13</v>
          </cell>
          <cell r="H1755">
            <v>6</v>
          </cell>
          <cell r="I1755">
            <v>218800</v>
          </cell>
          <cell r="J1755">
            <v>0</v>
          </cell>
          <cell r="K1755">
            <v>406590</v>
          </cell>
          <cell r="L1755">
            <v>470740</v>
          </cell>
          <cell r="M1755">
            <v>154650</v>
          </cell>
          <cell r="N1755">
            <v>0</v>
          </cell>
          <cell r="O1755" t="str">
            <v>Погашенные ценные бумаги, отосланные для проверки и уничтоже</v>
          </cell>
        </row>
        <row r="1756">
          <cell r="A1756">
            <v>9</v>
          </cell>
          <cell r="B1756">
            <v>214</v>
          </cell>
          <cell r="C1756">
            <v>8659</v>
          </cell>
          <cell r="D1756">
            <v>9961.0400000000009</v>
          </cell>
          <cell r="E1756">
            <v>25</v>
          </cell>
          <cell r="F1756">
            <v>93609.13</v>
          </cell>
          <cell r="H1756">
            <v>6</v>
          </cell>
          <cell r="I1756">
            <v>1297055</v>
          </cell>
          <cell r="J1756">
            <v>0</v>
          </cell>
          <cell r="K1756">
            <v>2405980</v>
          </cell>
          <cell r="L1756">
            <v>1750395</v>
          </cell>
          <cell r="M1756">
            <v>1952640</v>
          </cell>
          <cell r="N1756">
            <v>0</v>
          </cell>
          <cell r="O1756" t="str">
            <v>Погашенные ценные бумаги, отосланные для проверки и уничтоже</v>
          </cell>
        </row>
        <row r="1757">
          <cell r="A1757">
            <v>9</v>
          </cell>
          <cell r="B1757">
            <v>214</v>
          </cell>
          <cell r="C1757">
            <v>8137</v>
          </cell>
          <cell r="D1757">
            <v>9961.0499999999993</v>
          </cell>
          <cell r="E1757">
            <v>25</v>
          </cell>
          <cell r="F1757">
            <v>93609.14</v>
          </cell>
          <cell r="H1757">
            <v>6</v>
          </cell>
          <cell r="I1757">
            <v>0</v>
          </cell>
          <cell r="J1757">
            <v>0</v>
          </cell>
          <cell r="K1757">
            <v>12303255</v>
          </cell>
          <cell r="L1757">
            <v>12303255</v>
          </cell>
          <cell r="M1757">
            <v>0</v>
          </cell>
          <cell r="N1757">
            <v>0</v>
          </cell>
          <cell r="O1757" t="str">
            <v>Разные ценности в пути</v>
          </cell>
        </row>
        <row r="1758">
          <cell r="A1758">
            <v>9</v>
          </cell>
          <cell r="B1758">
            <v>214</v>
          </cell>
          <cell r="C1758">
            <v>8137</v>
          </cell>
          <cell r="D1758">
            <v>9961.07</v>
          </cell>
          <cell r="E1758">
            <v>25</v>
          </cell>
          <cell r="F1758">
            <v>93609.16</v>
          </cell>
          <cell r="H1758">
            <v>6</v>
          </cell>
          <cell r="I1758">
            <v>0</v>
          </cell>
          <cell r="J1758">
            <v>0</v>
          </cell>
          <cell r="K1758">
            <v>1934</v>
          </cell>
          <cell r="L1758">
            <v>1934</v>
          </cell>
          <cell r="M1758">
            <v>0</v>
          </cell>
          <cell r="N1758">
            <v>0</v>
          </cell>
          <cell r="O1758" t="str">
            <v>Ценные бланки в пути</v>
          </cell>
        </row>
        <row r="1759">
          <cell r="A1759">
            <v>9</v>
          </cell>
          <cell r="B1759">
            <v>214</v>
          </cell>
          <cell r="C1759">
            <v>3563</v>
          </cell>
          <cell r="D1759">
            <v>9973</v>
          </cell>
          <cell r="E1759">
            <v>25</v>
          </cell>
          <cell r="F1759">
            <v>90317.01</v>
          </cell>
          <cell r="H1759">
            <v>6</v>
          </cell>
          <cell r="I1759">
            <v>9795.75</v>
          </cell>
          <cell r="J1759">
            <v>0</v>
          </cell>
          <cell r="K1759">
            <v>0</v>
          </cell>
          <cell r="L1759">
            <v>0</v>
          </cell>
          <cell r="M1759">
            <v>9795.75</v>
          </cell>
          <cell r="N1759">
            <v>0</v>
          </cell>
          <cell r="O1759" t="str">
            <v>Бланки сберегательных сертификатов</v>
          </cell>
        </row>
        <row r="1760">
          <cell r="A1760">
            <v>9</v>
          </cell>
          <cell r="B1760">
            <v>214</v>
          </cell>
          <cell r="C1760">
            <v>7948</v>
          </cell>
          <cell r="D1760">
            <v>9973</v>
          </cell>
          <cell r="E1760">
            <v>25</v>
          </cell>
          <cell r="F1760">
            <v>90317.01</v>
          </cell>
          <cell r="H1760">
            <v>6</v>
          </cell>
          <cell r="I1760">
            <v>923.5</v>
          </cell>
          <cell r="J1760">
            <v>0</v>
          </cell>
          <cell r="K1760">
            <v>0</v>
          </cell>
          <cell r="L1760">
            <v>923.5</v>
          </cell>
          <cell r="M1760">
            <v>0</v>
          </cell>
          <cell r="N1760">
            <v>0</v>
          </cell>
          <cell r="O1760" t="str">
            <v>Бланки сберегательных сертификатов</v>
          </cell>
        </row>
        <row r="1761">
          <cell r="A1761">
            <v>9</v>
          </cell>
          <cell r="B1761">
            <v>214</v>
          </cell>
          <cell r="C1761">
            <v>7948</v>
          </cell>
          <cell r="D1761">
            <v>9987</v>
          </cell>
          <cell r="E1761">
            <v>25</v>
          </cell>
          <cell r="F1761">
            <v>93623.06</v>
          </cell>
          <cell r="H1761">
            <v>6</v>
          </cell>
          <cell r="I1761">
            <v>27100</v>
          </cell>
          <cell r="J1761">
            <v>0</v>
          </cell>
          <cell r="K1761">
            <v>0</v>
          </cell>
          <cell r="L1761">
            <v>27100</v>
          </cell>
          <cell r="M1761">
            <v>0</v>
          </cell>
          <cell r="N1761">
            <v>0</v>
          </cell>
          <cell r="O1761" t="str">
            <v>Акции на хранении</v>
          </cell>
        </row>
        <row r="1762">
          <cell r="A1762">
            <v>9</v>
          </cell>
          <cell r="B1762">
            <v>214</v>
          </cell>
          <cell r="C1762">
            <v>3563</v>
          </cell>
          <cell r="D1762">
            <v>9995</v>
          </cell>
          <cell r="E1762">
            <v>25</v>
          </cell>
          <cell r="F1762">
            <v>90303.039999999994</v>
          </cell>
          <cell r="H1762">
            <v>6</v>
          </cell>
          <cell r="I1762">
            <v>35466.400000000001</v>
          </cell>
          <cell r="J1762">
            <v>0</v>
          </cell>
          <cell r="K1762">
            <v>0</v>
          </cell>
          <cell r="L1762">
            <v>0</v>
          </cell>
          <cell r="M1762">
            <v>35466.400000000001</v>
          </cell>
          <cell r="N1762">
            <v>0</v>
          </cell>
          <cell r="O1762" t="str">
            <v>Бланки облигаций гос.займов</v>
          </cell>
        </row>
        <row r="1763">
          <cell r="A1763">
            <v>9</v>
          </cell>
          <cell r="B1763">
            <v>214</v>
          </cell>
          <cell r="C1763">
            <v>7948</v>
          </cell>
          <cell r="D1763">
            <v>9995</v>
          </cell>
          <cell r="E1763">
            <v>25</v>
          </cell>
          <cell r="F1763">
            <v>90303.039999999994</v>
          </cell>
          <cell r="H1763">
            <v>6</v>
          </cell>
          <cell r="I1763">
            <v>106.5</v>
          </cell>
          <cell r="J1763">
            <v>0</v>
          </cell>
          <cell r="K1763">
            <v>0</v>
          </cell>
          <cell r="L1763">
            <v>106.5</v>
          </cell>
          <cell r="M1763">
            <v>0</v>
          </cell>
          <cell r="N1763">
            <v>0</v>
          </cell>
          <cell r="O1763" t="str">
            <v>Бланки облигаций гос.займов</v>
          </cell>
        </row>
        <row r="1764">
          <cell r="A1764">
            <v>9</v>
          </cell>
          <cell r="B1764">
            <v>214</v>
          </cell>
          <cell r="C1764">
            <v>8298</v>
          </cell>
          <cell r="D1764">
            <v>9995</v>
          </cell>
          <cell r="E1764">
            <v>25</v>
          </cell>
          <cell r="F1764">
            <v>90303.039999999994</v>
          </cell>
          <cell r="H1764">
            <v>6</v>
          </cell>
          <cell r="I1764">
            <v>15</v>
          </cell>
          <cell r="J1764">
            <v>0</v>
          </cell>
          <cell r="K1764">
            <v>0</v>
          </cell>
          <cell r="L1764">
            <v>0</v>
          </cell>
          <cell r="M1764">
            <v>15</v>
          </cell>
          <cell r="N1764">
            <v>0</v>
          </cell>
          <cell r="O1764" t="str">
            <v>Бланки облигаций гос.займов</v>
          </cell>
        </row>
        <row r="1765">
          <cell r="A1765">
            <v>9</v>
          </cell>
          <cell r="B1765">
            <v>214</v>
          </cell>
          <cell r="C1765">
            <v>5996</v>
          </cell>
          <cell r="D1765">
            <v>9998</v>
          </cell>
          <cell r="E1765">
            <v>25</v>
          </cell>
          <cell r="F1765">
            <v>93616.04</v>
          </cell>
          <cell r="H1765">
            <v>6</v>
          </cell>
          <cell r="I1765">
            <v>270.3</v>
          </cell>
          <cell r="J1765">
            <v>0</v>
          </cell>
          <cell r="K1765">
            <v>0</v>
          </cell>
          <cell r="L1765">
            <v>0</v>
          </cell>
          <cell r="M1765">
            <v>270.3</v>
          </cell>
          <cell r="N1765">
            <v>0</v>
          </cell>
          <cell r="O1765" t="str">
            <v>Облигации на хранении</v>
          </cell>
        </row>
        <row r="1766">
          <cell r="A1766">
            <v>9</v>
          </cell>
          <cell r="B1766">
            <v>214</v>
          </cell>
          <cell r="C1766">
            <v>7783</v>
          </cell>
          <cell r="D1766">
            <v>9998</v>
          </cell>
          <cell r="E1766">
            <v>25</v>
          </cell>
          <cell r="F1766">
            <v>93616.04</v>
          </cell>
          <cell r="H1766">
            <v>6</v>
          </cell>
          <cell r="I1766">
            <v>536.29999999999995</v>
          </cell>
          <cell r="J1766">
            <v>0</v>
          </cell>
          <cell r="K1766">
            <v>0</v>
          </cell>
          <cell r="L1766">
            <v>0</v>
          </cell>
          <cell r="M1766">
            <v>536.29999999999995</v>
          </cell>
          <cell r="N1766">
            <v>0</v>
          </cell>
          <cell r="O1766" t="str">
            <v>Облигации на хранении</v>
          </cell>
        </row>
        <row r="1767">
          <cell r="A1767">
            <v>9</v>
          </cell>
          <cell r="B1767">
            <v>214</v>
          </cell>
          <cell r="C1767">
            <v>7948</v>
          </cell>
          <cell r="D1767">
            <v>9998</v>
          </cell>
          <cell r="E1767">
            <v>25</v>
          </cell>
          <cell r="F1767">
            <v>93616.04</v>
          </cell>
          <cell r="H1767">
            <v>6</v>
          </cell>
          <cell r="I1767">
            <v>349</v>
          </cell>
          <cell r="J1767">
            <v>0</v>
          </cell>
          <cell r="K1767">
            <v>0</v>
          </cell>
          <cell r="L1767">
            <v>0</v>
          </cell>
          <cell r="M1767">
            <v>349</v>
          </cell>
          <cell r="N1767">
            <v>0</v>
          </cell>
          <cell r="O1767" t="str">
            <v>Облигации на хранении</v>
          </cell>
        </row>
        <row r="1768">
          <cell r="A1768">
            <v>9</v>
          </cell>
          <cell r="B1768">
            <v>214</v>
          </cell>
          <cell r="C1768">
            <v>8137</v>
          </cell>
          <cell r="D1768">
            <v>9998</v>
          </cell>
          <cell r="E1768">
            <v>25</v>
          </cell>
          <cell r="F1768">
            <v>93616.04</v>
          </cell>
          <cell r="H1768">
            <v>6</v>
          </cell>
          <cell r="I1768">
            <v>10</v>
          </cell>
          <cell r="J1768">
            <v>0</v>
          </cell>
          <cell r="K1768">
            <v>0</v>
          </cell>
          <cell r="L1768">
            <v>0</v>
          </cell>
          <cell r="M1768">
            <v>10</v>
          </cell>
          <cell r="N1768">
            <v>0</v>
          </cell>
          <cell r="O1768" t="str">
            <v>Облигации на хранении</v>
          </cell>
        </row>
        <row r="1769">
          <cell r="A1769">
            <v>9</v>
          </cell>
          <cell r="B1769">
            <v>214</v>
          </cell>
          <cell r="C1769">
            <v>3563</v>
          </cell>
          <cell r="D1769">
            <v>9999.2000000000007</v>
          </cell>
          <cell r="E1769">
            <v>0</v>
          </cell>
          <cell r="F1769">
            <v>90317.13</v>
          </cell>
          <cell r="H1769">
            <v>0</v>
          </cell>
          <cell r="I1769">
            <v>52440</v>
          </cell>
          <cell r="J1769">
            <v>0</v>
          </cell>
          <cell r="K1769">
            <v>55320</v>
          </cell>
          <cell r="L1769">
            <v>107760</v>
          </cell>
          <cell r="M1769">
            <v>0</v>
          </cell>
          <cell r="N1769">
            <v>0</v>
          </cell>
          <cell r="O1769" t="str">
            <v>Билеты ДВЛ - Тошкент</v>
          </cell>
        </row>
        <row r="1770">
          <cell r="A1770">
            <v>9</v>
          </cell>
          <cell r="B1770">
            <v>214</v>
          </cell>
          <cell r="C1770">
            <v>5996</v>
          </cell>
          <cell r="D1770">
            <v>9999.2000000000007</v>
          </cell>
          <cell r="E1770">
            <v>0</v>
          </cell>
          <cell r="F1770">
            <v>90317.13</v>
          </cell>
          <cell r="H1770">
            <v>0</v>
          </cell>
          <cell r="I1770">
            <v>0</v>
          </cell>
          <cell r="J1770">
            <v>0</v>
          </cell>
          <cell r="K1770">
            <v>410160</v>
          </cell>
          <cell r="L1770">
            <v>410160</v>
          </cell>
          <cell r="M1770">
            <v>0</v>
          </cell>
          <cell r="N1770">
            <v>0</v>
          </cell>
          <cell r="O1770" t="str">
            <v>Билеты ДВЛ - Тошкент</v>
          </cell>
        </row>
        <row r="1771">
          <cell r="A1771">
            <v>9</v>
          </cell>
          <cell r="B1771">
            <v>214</v>
          </cell>
          <cell r="C1771">
            <v>7783</v>
          </cell>
          <cell r="D1771">
            <v>9999.2000000000007</v>
          </cell>
          <cell r="E1771">
            <v>0</v>
          </cell>
          <cell r="F1771">
            <v>90317.13</v>
          </cell>
          <cell r="H1771">
            <v>0</v>
          </cell>
          <cell r="I1771">
            <v>415320</v>
          </cell>
          <cell r="J1771">
            <v>0</v>
          </cell>
          <cell r="K1771">
            <v>410000</v>
          </cell>
          <cell r="L1771">
            <v>825320</v>
          </cell>
          <cell r="M1771">
            <v>0</v>
          </cell>
          <cell r="N1771">
            <v>0</v>
          </cell>
          <cell r="O1771" t="str">
            <v>Билеты ДВЛ - Тошкент</v>
          </cell>
        </row>
        <row r="1772">
          <cell r="A1772">
            <v>9</v>
          </cell>
          <cell r="B1772">
            <v>214</v>
          </cell>
          <cell r="C1772">
            <v>7845</v>
          </cell>
          <cell r="D1772">
            <v>9999.2000000000007</v>
          </cell>
          <cell r="E1772">
            <v>0</v>
          </cell>
          <cell r="F1772">
            <v>90317.13</v>
          </cell>
          <cell r="H1772">
            <v>0</v>
          </cell>
          <cell r="I1772">
            <v>446400</v>
          </cell>
          <cell r="J1772">
            <v>0</v>
          </cell>
          <cell r="K1772">
            <v>31080</v>
          </cell>
          <cell r="L1772">
            <v>477480</v>
          </cell>
          <cell r="M1772">
            <v>0</v>
          </cell>
          <cell r="N1772">
            <v>0</v>
          </cell>
          <cell r="O1772" t="str">
            <v>Билеты ДВЛ - Тошкент</v>
          </cell>
        </row>
        <row r="1773">
          <cell r="A1773">
            <v>9</v>
          </cell>
          <cell r="B1773">
            <v>214</v>
          </cell>
          <cell r="C1773">
            <v>7948</v>
          </cell>
          <cell r="D1773">
            <v>9999.2000000000007</v>
          </cell>
          <cell r="E1773">
            <v>0</v>
          </cell>
          <cell r="F1773">
            <v>90317.13</v>
          </cell>
          <cell r="H1773">
            <v>0</v>
          </cell>
          <cell r="I1773">
            <v>307680</v>
          </cell>
          <cell r="J1773">
            <v>0</v>
          </cell>
          <cell r="K1773">
            <v>807720</v>
          </cell>
          <cell r="L1773">
            <v>1115400</v>
          </cell>
          <cell r="M1773">
            <v>0</v>
          </cell>
          <cell r="N1773">
            <v>0</v>
          </cell>
          <cell r="O1773" t="str">
            <v>Билеты ДВЛ - Тошкент</v>
          </cell>
        </row>
        <row r="1774">
          <cell r="A1774">
            <v>9</v>
          </cell>
          <cell r="B1774">
            <v>214</v>
          </cell>
          <cell r="C1774">
            <v>8002</v>
          </cell>
          <cell r="D1774">
            <v>9999.2000000000007</v>
          </cell>
          <cell r="E1774">
            <v>0</v>
          </cell>
          <cell r="F1774">
            <v>90317.13</v>
          </cell>
          <cell r="H1774">
            <v>0</v>
          </cell>
          <cell r="I1774">
            <v>275640</v>
          </cell>
          <cell r="J1774">
            <v>0</v>
          </cell>
          <cell r="K1774">
            <v>22680</v>
          </cell>
          <cell r="L1774">
            <v>298320</v>
          </cell>
          <cell r="M1774">
            <v>0</v>
          </cell>
          <cell r="N1774">
            <v>0</v>
          </cell>
          <cell r="O1774" t="str">
            <v>Билеты ДВЛ - Тошкент</v>
          </cell>
        </row>
        <row r="1775">
          <cell r="A1775">
            <v>9</v>
          </cell>
          <cell r="B1775">
            <v>214</v>
          </cell>
          <cell r="C1775">
            <v>8104</v>
          </cell>
          <cell r="D1775">
            <v>9999.2000000000007</v>
          </cell>
          <cell r="E1775">
            <v>0</v>
          </cell>
          <cell r="F1775">
            <v>90317.13</v>
          </cell>
          <cell r="H1775">
            <v>6</v>
          </cell>
          <cell r="I1775">
            <v>0</v>
          </cell>
          <cell r="J1775">
            <v>0</v>
          </cell>
          <cell r="K1775">
            <v>204000</v>
          </cell>
          <cell r="L1775">
            <v>191460</v>
          </cell>
          <cell r="M1775">
            <v>12540</v>
          </cell>
          <cell r="N1775">
            <v>0</v>
          </cell>
          <cell r="O1775" t="str">
            <v>"Toshkent" lotereyasining chiptalari</v>
          </cell>
        </row>
        <row r="1776">
          <cell r="A1776">
            <v>9</v>
          </cell>
          <cell r="B1776">
            <v>214</v>
          </cell>
          <cell r="C1776">
            <v>8137</v>
          </cell>
          <cell r="D1776">
            <v>9999.2000000000007</v>
          </cell>
          <cell r="E1776">
            <v>0</v>
          </cell>
          <cell r="F1776">
            <v>90317.13</v>
          </cell>
          <cell r="H1776">
            <v>6</v>
          </cell>
          <cell r="I1776">
            <v>231900</v>
          </cell>
          <cell r="J1776">
            <v>0</v>
          </cell>
          <cell r="K1776">
            <v>458580</v>
          </cell>
          <cell r="L1776">
            <v>664440</v>
          </cell>
          <cell r="M1776">
            <v>26040</v>
          </cell>
          <cell r="N1776">
            <v>0</v>
          </cell>
          <cell r="O1776" t="str">
            <v>Билеты ДВЛ "Тошкент"</v>
          </cell>
        </row>
        <row r="1777">
          <cell r="A1777">
            <v>9</v>
          </cell>
          <cell r="B1777">
            <v>214</v>
          </cell>
          <cell r="C1777">
            <v>8533</v>
          </cell>
          <cell r="D1777">
            <v>9999.2000000000007</v>
          </cell>
          <cell r="E1777">
            <v>0</v>
          </cell>
          <cell r="F1777">
            <v>90317.13</v>
          </cell>
          <cell r="H1777">
            <v>0</v>
          </cell>
          <cell r="I1777">
            <v>7780</v>
          </cell>
          <cell r="J1777">
            <v>0</v>
          </cell>
          <cell r="K1777">
            <v>0</v>
          </cell>
          <cell r="L1777">
            <v>7780</v>
          </cell>
          <cell r="M1777">
            <v>0</v>
          </cell>
          <cell r="N1777">
            <v>0</v>
          </cell>
          <cell r="O1777" t="str">
            <v>Билеты ДВЛ - Тошкент</v>
          </cell>
        </row>
        <row r="1778">
          <cell r="A1778">
            <v>9</v>
          </cell>
          <cell r="B1778">
            <v>214</v>
          </cell>
          <cell r="C1778">
            <v>8659</v>
          </cell>
          <cell r="D1778">
            <v>9999.2000000000007</v>
          </cell>
          <cell r="E1778">
            <v>0</v>
          </cell>
          <cell r="F1778">
            <v>90317.13</v>
          </cell>
          <cell r="H1778">
            <v>0</v>
          </cell>
          <cell r="I1778">
            <v>292440</v>
          </cell>
          <cell r="J1778">
            <v>0</v>
          </cell>
          <cell r="K1778">
            <v>443100</v>
          </cell>
          <cell r="L1778">
            <v>735540</v>
          </cell>
          <cell r="M1778">
            <v>0</v>
          </cell>
          <cell r="N1778">
            <v>0</v>
          </cell>
          <cell r="O1778" t="str">
            <v>Билеты ДВЛ - Тошкент</v>
          </cell>
        </row>
        <row r="1779">
          <cell r="A1779">
            <v>9</v>
          </cell>
          <cell r="B1779">
            <v>214</v>
          </cell>
          <cell r="C1779">
            <v>3563</v>
          </cell>
          <cell r="D1779">
            <v>9999.2199999999993</v>
          </cell>
          <cell r="E1779">
            <v>0</v>
          </cell>
          <cell r="F1779">
            <v>90317.15</v>
          </cell>
          <cell r="H1779">
            <v>0</v>
          </cell>
          <cell r="I1779">
            <v>850</v>
          </cell>
          <cell r="J1779">
            <v>0</v>
          </cell>
          <cell r="K1779">
            <v>0</v>
          </cell>
          <cell r="L1779">
            <v>850</v>
          </cell>
          <cell r="M1779">
            <v>0</v>
          </cell>
          <cell r="N1779">
            <v>0</v>
          </cell>
          <cell r="O1779" t="str">
            <v>Билеты ДВЛ - Эколот-4</v>
          </cell>
        </row>
        <row r="1780">
          <cell r="A1780">
            <v>9</v>
          </cell>
          <cell r="B1780">
            <v>214</v>
          </cell>
          <cell r="C1780">
            <v>7845</v>
          </cell>
          <cell r="D1780">
            <v>9999.2199999999993</v>
          </cell>
          <cell r="E1780">
            <v>0</v>
          </cell>
          <cell r="F1780">
            <v>90317.15</v>
          </cell>
          <cell r="H1780">
            <v>0</v>
          </cell>
          <cell r="I1780">
            <v>108200</v>
          </cell>
          <cell r="J1780">
            <v>0</v>
          </cell>
          <cell r="K1780">
            <v>100000</v>
          </cell>
          <cell r="L1780">
            <v>208200</v>
          </cell>
          <cell r="M1780">
            <v>0</v>
          </cell>
          <cell r="N1780">
            <v>0</v>
          </cell>
          <cell r="O1780" t="str">
            <v>Билеты ДВЛ - Эколот-4</v>
          </cell>
        </row>
        <row r="1781">
          <cell r="A1781">
            <v>9</v>
          </cell>
          <cell r="B1781">
            <v>214</v>
          </cell>
          <cell r="C1781">
            <v>8659</v>
          </cell>
          <cell r="D1781">
            <v>9999.2199999999993</v>
          </cell>
          <cell r="E1781">
            <v>0</v>
          </cell>
          <cell r="F1781">
            <v>90317.15</v>
          </cell>
          <cell r="H1781">
            <v>0</v>
          </cell>
          <cell r="I1781">
            <v>50400</v>
          </cell>
          <cell r="J1781">
            <v>0</v>
          </cell>
          <cell r="K1781">
            <v>97800</v>
          </cell>
          <cell r="L1781">
            <v>148200</v>
          </cell>
          <cell r="M1781">
            <v>0</v>
          </cell>
          <cell r="N1781">
            <v>0</v>
          </cell>
          <cell r="O1781" t="str">
            <v>Билеты ДВЛ - Эколот-4</v>
          </cell>
        </row>
        <row r="1782">
          <cell r="A1782">
            <v>9</v>
          </cell>
          <cell r="B1782">
            <v>214</v>
          </cell>
          <cell r="C1782">
            <v>3563</v>
          </cell>
          <cell r="D1782">
            <v>9999.23</v>
          </cell>
          <cell r="E1782">
            <v>0</v>
          </cell>
          <cell r="F1782">
            <v>90317.16</v>
          </cell>
          <cell r="H1782">
            <v>0</v>
          </cell>
          <cell r="I1782">
            <v>554100</v>
          </cell>
          <cell r="J1782">
            <v>0</v>
          </cell>
          <cell r="K1782">
            <v>4050650</v>
          </cell>
          <cell r="L1782">
            <v>4604750</v>
          </cell>
          <cell r="M1782">
            <v>0</v>
          </cell>
          <cell r="N1782">
            <v>0</v>
          </cell>
          <cell r="O1782" t="str">
            <v>Билеты ДВЛ - Улугбек юлдузлари</v>
          </cell>
        </row>
        <row r="1783">
          <cell r="A1783">
            <v>9</v>
          </cell>
          <cell r="B1783">
            <v>214</v>
          </cell>
          <cell r="C1783">
            <v>5996</v>
          </cell>
          <cell r="D1783">
            <v>9999.23</v>
          </cell>
          <cell r="E1783">
            <v>0</v>
          </cell>
          <cell r="F1783">
            <v>90317.16</v>
          </cell>
          <cell r="H1783">
            <v>0</v>
          </cell>
          <cell r="I1783">
            <v>658400</v>
          </cell>
          <cell r="J1783">
            <v>0</v>
          </cell>
          <cell r="K1783">
            <v>48100</v>
          </cell>
          <cell r="L1783">
            <v>706500</v>
          </cell>
          <cell r="M1783">
            <v>0</v>
          </cell>
          <cell r="N1783">
            <v>0</v>
          </cell>
          <cell r="O1783" t="str">
            <v>Билеты ДВЛ - Улугбек юлдузлари</v>
          </cell>
        </row>
        <row r="1784">
          <cell r="A1784">
            <v>9</v>
          </cell>
          <cell r="B1784">
            <v>214</v>
          </cell>
          <cell r="C1784">
            <v>7783</v>
          </cell>
          <cell r="D1784">
            <v>9999.23</v>
          </cell>
          <cell r="E1784">
            <v>0</v>
          </cell>
          <cell r="F1784">
            <v>90317.16</v>
          </cell>
          <cell r="H1784">
            <v>0</v>
          </cell>
          <cell r="I1784">
            <v>641150</v>
          </cell>
          <cell r="J1784">
            <v>0</v>
          </cell>
          <cell r="K1784">
            <v>150000</v>
          </cell>
          <cell r="L1784">
            <v>791150</v>
          </cell>
          <cell r="M1784">
            <v>0</v>
          </cell>
          <cell r="N1784">
            <v>0</v>
          </cell>
          <cell r="O1784" t="str">
            <v>Билеты ДВЛ - Улугбек юлдузлари</v>
          </cell>
        </row>
        <row r="1785">
          <cell r="A1785">
            <v>9</v>
          </cell>
          <cell r="B1785">
            <v>214</v>
          </cell>
          <cell r="C1785">
            <v>7845</v>
          </cell>
          <cell r="D1785">
            <v>9999.23</v>
          </cell>
          <cell r="E1785">
            <v>0</v>
          </cell>
          <cell r="F1785">
            <v>90317.16</v>
          </cell>
          <cell r="H1785">
            <v>0</v>
          </cell>
          <cell r="I1785">
            <v>206150</v>
          </cell>
          <cell r="J1785">
            <v>0</v>
          </cell>
          <cell r="K1785">
            <v>51150</v>
          </cell>
          <cell r="L1785">
            <v>257300</v>
          </cell>
          <cell r="M1785">
            <v>0</v>
          </cell>
          <cell r="N1785">
            <v>0</v>
          </cell>
          <cell r="O1785" t="str">
            <v>Билеты ДВЛ - Улугбек юлдузлари</v>
          </cell>
        </row>
        <row r="1786">
          <cell r="A1786">
            <v>9</v>
          </cell>
          <cell r="B1786">
            <v>214</v>
          </cell>
          <cell r="C1786">
            <v>7948</v>
          </cell>
          <cell r="D1786">
            <v>9999.23</v>
          </cell>
          <cell r="E1786">
            <v>0</v>
          </cell>
          <cell r="F1786">
            <v>90317.16</v>
          </cell>
          <cell r="H1786">
            <v>0</v>
          </cell>
          <cell r="I1786">
            <v>231800</v>
          </cell>
          <cell r="J1786">
            <v>0</v>
          </cell>
          <cell r="K1786">
            <v>280500</v>
          </cell>
          <cell r="L1786">
            <v>512300</v>
          </cell>
          <cell r="M1786">
            <v>0</v>
          </cell>
          <cell r="N1786">
            <v>0</v>
          </cell>
          <cell r="O1786" t="str">
            <v>Билеты ДВЛ - Улугбек юлдузлари</v>
          </cell>
        </row>
        <row r="1787">
          <cell r="A1787">
            <v>9</v>
          </cell>
          <cell r="B1787">
            <v>214</v>
          </cell>
          <cell r="C1787">
            <v>8002</v>
          </cell>
          <cell r="D1787">
            <v>9999.23</v>
          </cell>
          <cell r="E1787">
            <v>0</v>
          </cell>
          <cell r="F1787">
            <v>90317.16</v>
          </cell>
          <cell r="H1787">
            <v>0</v>
          </cell>
          <cell r="I1787">
            <v>313500</v>
          </cell>
          <cell r="J1787">
            <v>0</v>
          </cell>
          <cell r="K1787">
            <v>14250</v>
          </cell>
          <cell r="L1787">
            <v>327750</v>
          </cell>
          <cell r="M1787">
            <v>0</v>
          </cell>
          <cell r="N1787">
            <v>0</v>
          </cell>
          <cell r="O1787" t="str">
            <v>Билеты ДВЛ - Улугбек юлдузлари</v>
          </cell>
        </row>
        <row r="1788">
          <cell r="A1788">
            <v>9</v>
          </cell>
          <cell r="B1788">
            <v>214</v>
          </cell>
          <cell r="C1788">
            <v>8104</v>
          </cell>
          <cell r="D1788">
            <v>9999.23</v>
          </cell>
          <cell r="E1788">
            <v>0</v>
          </cell>
          <cell r="F1788">
            <v>90317.16</v>
          </cell>
          <cell r="H1788">
            <v>6</v>
          </cell>
          <cell r="I1788">
            <v>3950</v>
          </cell>
          <cell r="J1788">
            <v>0</v>
          </cell>
          <cell r="K1788">
            <v>0</v>
          </cell>
          <cell r="L1788">
            <v>3950</v>
          </cell>
          <cell r="M1788">
            <v>0</v>
          </cell>
          <cell r="N1788">
            <v>0</v>
          </cell>
          <cell r="O1788" t="str">
            <v>"Ulug`bek yulduzlari" lotereyasining chiptalari</v>
          </cell>
        </row>
        <row r="1789">
          <cell r="A1789">
            <v>9</v>
          </cell>
          <cell r="B1789">
            <v>214</v>
          </cell>
          <cell r="C1789">
            <v>8137</v>
          </cell>
          <cell r="D1789">
            <v>9999.23</v>
          </cell>
          <cell r="E1789">
            <v>0</v>
          </cell>
          <cell r="F1789">
            <v>90317.16</v>
          </cell>
          <cell r="H1789">
            <v>6</v>
          </cell>
          <cell r="I1789">
            <v>488650</v>
          </cell>
          <cell r="J1789">
            <v>0</v>
          </cell>
          <cell r="K1789">
            <v>10350</v>
          </cell>
          <cell r="L1789">
            <v>499000</v>
          </cell>
          <cell r="M1789">
            <v>0</v>
          </cell>
          <cell r="N1789">
            <v>0</v>
          </cell>
          <cell r="O1789" t="str">
            <v>Билеты ДВЛ "Улугбек юлдузлари"</v>
          </cell>
        </row>
        <row r="1790">
          <cell r="A1790">
            <v>9</v>
          </cell>
          <cell r="B1790">
            <v>214</v>
          </cell>
          <cell r="C1790">
            <v>8298</v>
          </cell>
          <cell r="D1790">
            <v>9999.23</v>
          </cell>
          <cell r="E1790">
            <v>0</v>
          </cell>
          <cell r="F1790">
            <v>90317.16</v>
          </cell>
          <cell r="H1790">
            <v>0</v>
          </cell>
          <cell r="I1790">
            <v>416900</v>
          </cell>
          <cell r="J1790">
            <v>0</v>
          </cell>
          <cell r="K1790">
            <v>100000</v>
          </cell>
          <cell r="L1790">
            <v>516900</v>
          </cell>
          <cell r="M1790">
            <v>0</v>
          </cell>
          <cell r="N1790">
            <v>0</v>
          </cell>
          <cell r="O1790" t="str">
            <v>Билеты ДВЛ - Улугбек юлдузлари</v>
          </cell>
        </row>
        <row r="1791">
          <cell r="A1791">
            <v>9</v>
          </cell>
          <cell r="B1791">
            <v>214</v>
          </cell>
          <cell r="C1791">
            <v>8533</v>
          </cell>
          <cell r="D1791">
            <v>9999.23</v>
          </cell>
          <cell r="E1791">
            <v>0</v>
          </cell>
          <cell r="F1791">
            <v>90317.16</v>
          </cell>
          <cell r="H1791">
            <v>0</v>
          </cell>
          <cell r="I1791">
            <v>278250</v>
          </cell>
          <cell r="J1791">
            <v>0</v>
          </cell>
          <cell r="K1791">
            <v>11100</v>
          </cell>
          <cell r="L1791">
            <v>289350</v>
          </cell>
          <cell r="M1791">
            <v>0</v>
          </cell>
          <cell r="N1791">
            <v>0</v>
          </cell>
          <cell r="O1791" t="str">
            <v>Билеты ДВЛ - Улугбек юлдузлари</v>
          </cell>
        </row>
        <row r="1792">
          <cell r="A1792">
            <v>9</v>
          </cell>
          <cell r="B1792">
            <v>214</v>
          </cell>
          <cell r="C1792">
            <v>8659</v>
          </cell>
          <cell r="D1792">
            <v>9999.23</v>
          </cell>
          <cell r="E1792">
            <v>0</v>
          </cell>
          <cell r="F1792">
            <v>90317.16</v>
          </cell>
          <cell r="H1792">
            <v>0</v>
          </cell>
          <cell r="I1792">
            <v>485550</v>
          </cell>
          <cell r="J1792">
            <v>0</v>
          </cell>
          <cell r="K1792">
            <v>560300</v>
          </cell>
          <cell r="L1792">
            <v>1045850</v>
          </cell>
          <cell r="M1792">
            <v>0</v>
          </cell>
          <cell r="N1792">
            <v>0</v>
          </cell>
          <cell r="O1792" t="str">
            <v>Билеты ДВЛ - Улугбек юлдузлари</v>
          </cell>
        </row>
        <row r="1793">
          <cell r="A1793">
            <v>9</v>
          </cell>
          <cell r="B1793">
            <v>214</v>
          </cell>
          <cell r="C1793">
            <v>3563</v>
          </cell>
          <cell r="D1793">
            <v>9999.24</v>
          </cell>
          <cell r="E1793">
            <v>0</v>
          </cell>
          <cell r="F1793">
            <v>90317.17</v>
          </cell>
          <cell r="H1793">
            <v>0</v>
          </cell>
          <cell r="I1793">
            <v>190700</v>
          </cell>
          <cell r="J1793">
            <v>0</v>
          </cell>
          <cell r="K1793">
            <v>75996200</v>
          </cell>
          <cell r="L1793">
            <v>76186900</v>
          </cell>
          <cell r="M1793">
            <v>0</v>
          </cell>
          <cell r="N1793">
            <v>0</v>
          </cell>
          <cell r="O1793" t="str">
            <v>Билеты ДВЛ - Омадли инсон</v>
          </cell>
        </row>
        <row r="1794">
          <cell r="A1794">
            <v>9</v>
          </cell>
          <cell r="B1794">
            <v>214</v>
          </cell>
          <cell r="C1794">
            <v>5996</v>
          </cell>
          <cell r="D1794">
            <v>9999.24</v>
          </cell>
          <cell r="E1794">
            <v>0</v>
          </cell>
          <cell r="F1794">
            <v>90317.17</v>
          </cell>
          <cell r="H1794">
            <v>0</v>
          </cell>
          <cell r="I1794">
            <v>247500</v>
          </cell>
          <cell r="J1794">
            <v>0</v>
          </cell>
          <cell r="K1794">
            <v>10106500</v>
          </cell>
          <cell r="L1794">
            <v>10354000</v>
          </cell>
          <cell r="M1794">
            <v>0</v>
          </cell>
          <cell r="N1794">
            <v>0</v>
          </cell>
          <cell r="O1794" t="str">
            <v>Билеты ДВЛ - Омадли инсон</v>
          </cell>
        </row>
        <row r="1795">
          <cell r="A1795">
            <v>9</v>
          </cell>
          <cell r="B1795">
            <v>214</v>
          </cell>
          <cell r="C1795">
            <v>7783</v>
          </cell>
          <cell r="D1795">
            <v>9999.24</v>
          </cell>
          <cell r="E1795">
            <v>0</v>
          </cell>
          <cell r="F1795">
            <v>90317.17</v>
          </cell>
          <cell r="H1795">
            <v>0</v>
          </cell>
          <cell r="I1795">
            <v>471200</v>
          </cell>
          <cell r="J1795">
            <v>0</v>
          </cell>
          <cell r="K1795">
            <v>8000000</v>
          </cell>
          <cell r="L1795">
            <v>8471200</v>
          </cell>
          <cell r="M1795">
            <v>0</v>
          </cell>
          <cell r="N1795">
            <v>0</v>
          </cell>
          <cell r="O1795" t="str">
            <v>Билеты ДВЛ - Омадли инсон</v>
          </cell>
        </row>
        <row r="1796">
          <cell r="A1796">
            <v>9</v>
          </cell>
          <cell r="B1796">
            <v>214</v>
          </cell>
          <cell r="C1796">
            <v>7845</v>
          </cell>
          <cell r="D1796">
            <v>9999.24</v>
          </cell>
          <cell r="E1796">
            <v>0</v>
          </cell>
          <cell r="F1796">
            <v>90317.17</v>
          </cell>
          <cell r="H1796">
            <v>0</v>
          </cell>
          <cell r="I1796">
            <v>627300</v>
          </cell>
          <cell r="J1796">
            <v>0</v>
          </cell>
          <cell r="K1796">
            <v>11878800</v>
          </cell>
          <cell r="L1796">
            <v>12506100</v>
          </cell>
          <cell r="M1796">
            <v>0</v>
          </cell>
          <cell r="N1796">
            <v>0</v>
          </cell>
          <cell r="O1796" t="str">
            <v>Билеты ДВЛ - Омадли инсон</v>
          </cell>
        </row>
        <row r="1797">
          <cell r="A1797">
            <v>9</v>
          </cell>
          <cell r="B1797">
            <v>214</v>
          </cell>
          <cell r="C1797">
            <v>7948</v>
          </cell>
          <cell r="D1797">
            <v>9999.24</v>
          </cell>
          <cell r="E1797">
            <v>0</v>
          </cell>
          <cell r="F1797">
            <v>90317.17</v>
          </cell>
          <cell r="H1797">
            <v>0</v>
          </cell>
          <cell r="I1797">
            <v>1439600</v>
          </cell>
          <cell r="J1797">
            <v>0</v>
          </cell>
          <cell r="K1797">
            <v>11404200</v>
          </cell>
          <cell r="L1797">
            <v>12843800</v>
          </cell>
          <cell r="M1797">
            <v>0</v>
          </cell>
          <cell r="N1797">
            <v>0</v>
          </cell>
          <cell r="O1797" t="str">
            <v>Билеты ДВЛ - Омадли инсон</v>
          </cell>
        </row>
        <row r="1798">
          <cell r="A1798">
            <v>9</v>
          </cell>
          <cell r="B1798">
            <v>214</v>
          </cell>
          <cell r="C1798">
            <v>8002</v>
          </cell>
          <cell r="D1798">
            <v>9999.24</v>
          </cell>
          <cell r="E1798">
            <v>0</v>
          </cell>
          <cell r="F1798">
            <v>90317.17</v>
          </cell>
          <cell r="H1798">
            <v>0</v>
          </cell>
          <cell r="I1798">
            <v>0</v>
          </cell>
          <cell r="J1798">
            <v>0</v>
          </cell>
          <cell r="K1798">
            <v>7055300</v>
          </cell>
          <cell r="L1798">
            <v>7055300</v>
          </cell>
          <cell r="M1798">
            <v>0</v>
          </cell>
          <cell r="N1798">
            <v>0</v>
          </cell>
          <cell r="O1798" t="str">
            <v>Билеты ДВЛ - Омадли инсон</v>
          </cell>
        </row>
        <row r="1799">
          <cell r="A1799">
            <v>9</v>
          </cell>
          <cell r="B1799">
            <v>214</v>
          </cell>
          <cell r="C1799">
            <v>8104</v>
          </cell>
          <cell r="D1799">
            <v>9999.24</v>
          </cell>
          <cell r="E1799">
            <v>0</v>
          </cell>
          <cell r="F1799">
            <v>90317.17</v>
          </cell>
          <cell r="H1799">
            <v>6</v>
          </cell>
          <cell r="I1799">
            <v>785300</v>
          </cell>
          <cell r="J1799">
            <v>0</v>
          </cell>
          <cell r="K1799">
            <v>7260000</v>
          </cell>
          <cell r="L1799">
            <v>8045300</v>
          </cell>
          <cell r="M1799">
            <v>0</v>
          </cell>
          <cell r="N1799">
            <v>0</v>
          </cell>
          <cell r="O1799" t="str">
            <v>"Omadli inson" lotereyasining chiptalari</v>
          </cell>
        </row>
        <row r="1800">
          <cell r="A1800">
            <v>9</v>
          </cell>
          <cell r="B1800">
            <v>214</v>
          </cell>
          <cell r="C1800">
            <v>8137</v>
          </cell>
          <cell r="D1800">
            <v>9999.24</v>
          </cell>
          <cell r="E1800">
            <v>0</v>
          </cell>
          <cell r="F1800">
            <v>90317.17</v>
          </cell>
          <cell r="H1800">
            <v>6</v>
          </cell>
          <cell r="I1800">
            <v>1699100</v>
          </cell>
          <cell r="J1800">
            <v>0</v>
          </cell>
          <cell r="K1800">
            <v>14913600</v>
          </cell>
          <cell r="L1800">
            <v>16612700</v>
          </cell>
          <cell r="M1800">
            <v>0</v>
          </cell>
          <cell r="N1800">
            <v>0</v>
          </cell>
          <cell r="O1800" t="str">
            <v>Билеты ДВЛ "Омадли инсон"</v>
          </cell>
        </row>
        <row r="1801">
          <cell r="A1801">
            <v>9</v>
          </cell>
          <cell r="B1801">
            <v>214</v>
          </cell>
          <cell r="C1801">
            <v>8298</v>
          </cell>
          <cell r="D1801">
            <v>9999.24</v>
          </cell>
          <cell r="E1801">
            <v>0</v>
          </cell>
          <cell r="F1801">
            <v>90317.17</v>
          </cell>
          <cell r="H1801">
            <v>0</v>
          </cell>
          <cell r="I1801">
            <v>2578700</v>
          </cell>
          <cell r="J1801">
            <v>0</v>
          </cell>
          <cell r="K1801">
            <v>10000000</v>
          </cell>
          <cell r="L1801">
            <v>12578700</v>
          </cell>
          <cell r="M1801">
            <v>0</v>
          </cell>
          <cell r="N1801">
            <v>0</v>
          </cell>
          <cell r="O1801" t="str">
            <v>Билеты ДВЛ - Омадли инсон</v>
          </cell>
        </row>
        <row r="1802">
          <cell r="A1802">
            <v>9</v>
          </cell>
          <cell r="B1802">
            <v>214</v>
          </cell>
          <cell r="C1802">
            <v>8533</v>
          </cell>
          <cell r="D1802">
            <v>9999.24</v>
          </cell>
          <cell r="E1802">
            <v>0</v>
          </cell>
          <cell r="F1802">
            <v>90317.17</v>
          </cell>
          <cell r="H1802">
            <v>0</v>
          </cell>
          <cell r="I1802">
            <v>588400</v>
          </cell>
          <cell r="J1802">
            <v>0</v>
          </cell>
          <cell r="K1802">
            <v>379900</v>
          </cell>
          <cell r="L1802">
            <v>968300</v>
          </cell>
          <cell r="M1802">
            <v>0</v>
          </cell>
          <cell r="N1802">
            <v>0</v>
          </cell>
          <cell r="O1802" t="str">
            <v>Билеты ДВЛ - Омадли инсон</v>
          </cell>
        </row>
        <row r="1803">
          <cell r="A1803">
            <v>9</v>
          </cell>
          <cell r="B1803">
            <v>214</v>
          </cell>
          <cell r="C1803">
            <v>8659</v>
          </cell>
          <cell r="D1803">
            <v>9999.24</v>
          </cell>
          <cell r="E1803">
            <v>0</v>
          </cell>
          <cell r="F1803">
            <v>90317.17</v>
          </cell>
          <cell r="H1803">
            <v>0</v>
          </cell>
          <cell r="I1803">
            <v>0</v>
          </cell>
          <cell r="J1803">
            <v>0</v>
          </cell>
          <cell r="K1803">
            <v>12199800</v>
          </cell>
          <cell r="L1803">
            <v>12199800</v>
          </cell>
          <cell r="M1803">
            <v>0</v>
          </cell>
          <cell r="N1803">
            <v>0</v>
          </cell>
          <cell r="O1803" t="str">
            <v>Билеты ДВЛ - Омадли инсон</v>
          </cell>
        </row>
        <row r="1804">
          <cell r="A1804">
            <v>9</v>
          </cell>
          <cell r="B1804">
            <v>214</v>
          </cell>
          <cell r="C1804">
            <v>3563</v>
          </cell>
          <cell r="D1804">
            <v>9999.25</v>
          </cell>
          <cell r="E1804">
            <v>0</v>
          </cell>
          <cell r="F1804">
            <v>90317.18</v>
          </cell>
          <cell r="H1804">
            <v>0</v>
          </cell>
          <cell r="I1804">
            <v>28500</v>
          </cell>
          <cell r="J1804">
            <v>0</v>
          </cell>
          <cell r="K1804">
            <v>1172500</v>
          </cell>
          <cell r="L1804">
            <v>1201000</v>
          </cell>
          <cell r="M1804">
            <v>0</v>
          </cell>
          <cell r="N1804">
            <v>0</v>
          </cell>
          <cell r="O1804" t="str">
            <v>Билеты ДВЛ - Эколот-5</v>
          </cell>
        </row>
        <row r="1805">
          <cell r="A1805">
            <v>9</v>
          </cell>
          <cell r="B1805">
            <v>214</v>
          </cell>
          <cell r="C1805">
            <v>5996</v>
          </cell>
          <cell r="D1805">
            <v>9999.25</v>
          </cell>
          <cell r="E1805">
            <v>0</v>
          </cell>
          <cell r="F1805">
            <v>90317.18</v>
          </cell>
          <cell r="H1805">
            <v>0</v>
          </cell>
          <cell r="I1805">
            <v>0</v>
          </cell>
          <cell r="J1805">
            <v>0</v>
          </cell>
          <cell r="K1805">
            <v>200000</v>
          </cell>
          <cell r="L1805">
            <v>200000</v>
          </cell>
          <cell r="M1805">
            <v>0</v>
          </cell>
          <cell r="N1805">
            <v>0</v>
          </cell>
          <cell r="O1805" t="str">
            <v>Билеты ДВЛ - Эколот-5</v>
          </cell>
        </row>
        <row r="1806">
          <cell r="A1806">
            <v>9</v>
          </cell>
          <cell r="B1806">
            <v>214</v>
          </cell>
          <cell r="C1806">
            <v>7783</v>
          </cell>
          <cell r="D1806">
            <v>9999.25</v>
          </cell>
          <cell r="E1806">
            <v>0</v>
          </cell>
          <cell r="F1806">
            <v>90317.18</v>
          </cell>
          <cell r="H1806">
            <v>0</v>
          </cell>
          <cell r="I1806">
            <v>0</v>
          </cell>
          <cell r="J1806">
            <v>0</v>
          </cell>
          <cell r="K1806">
            <v>200000</v>
          </cell>
          <cell r="L1806">
            <v>200000</v>
          </cell>
          <cell r="M1806">
            <v>0</v>
          </cell>
          <cell r="N1806">
            <v>0</v>
          </cell>
          <cell r="O1806" t="str">
            <v>Билеты ДВЛ - Эколот-5</v>
          </cell>
        </row>
        <row r="1807">
          <cell r="A1807">
            <v>9</v>
          </cell>
          <cell r="B1807">
            <v>214</v>
          </cell>
          <cell r="C1807">
            <v>7845</v>
          </cell>
          <cell r="D1807">
            <v>9999.25</v>
          </cell>
          <cell r="E1807">
            <v>0</v>
          </cell>
          <cell r="F1807">
            <v>90317.18</v>
          </cell>
          <cell r="H1807">
            <v>0</v>
          </cell>
          <cell r="I1807">
            <v>50000</v>
          </cell>
          <cell r="J1807">
            <v>0</v>
          </cell>
          <cell r="K1807">
            <v>50000</v>
          </cell>
          <cell r="L1807">
            <v>100000</v>
          </cell>
          <cell r="M1807">
            <v>0</v>
          </cell>
          <cell r="N1807">
            <v>0</v>
          </cell>
          <cell r="O1807" t="str">
            <v>Билеты ДВЛ - Эколот-5</v>
          </cell>
        </row>
        <row r="1808">
          <cell r="A1808">
            <v>9</v>
          </cell>
          <cell r="B1808">
            <v>214</v>
          </cell>
          <cell r="C1808">
            <v>7948</v>
          </cell>
          <cell r="D1808">
            <v>9999.25</v>
          </cell>
          <cell r="E1808">
            <v>0</v>
          </cell>
          <cell r="F1808">
            <v>90317.18</v>
          </cell>
          <cell r="H1808">
            <v>0</v>
          </cell>
          <cell r="I1808">
            <v>16900</v>
          </cell>
          <cell r="J1808">
            <v>0</v>
          </cell>
          <cell r="K1808">
            <v>216900</v>
          </cell>
          <cell r="L1808">
            <v>233800</v>
          </cell>
          <cell r="M1808">
            <v>0</v>
          </cell>
          <cell r="N1808">
            <v>0</v>
          </cell>
          <cell r="O1808" t="str">
            <v>Билеты ДВЛ - Эколот-5</v>
          </cell>
        </row>
        <row r="1809">
          <cell r="A1809">
            <v>9</v>
          </cell>
          <cell r="B1809">
            <v>214</v>
          </cell>
          <cell r="C1809">
            <v>8002</v>
          </cell>
          <cell r="D1809">
            <v>9999.25</v>
          </cell>
          <cell r="E1809">
            <v>0</v>
          </cell>
          <cell r="F1809">
            <v>90317.18</v>
          </cell>
          <cell r="H1809">
            <v>0</v>
          </cell>
          <cell r="I1809">
            <v>7700</v>
          </cell>
          <cell r="J1809">
            <v>0</v>
          </cell>
          <cell r="K1809">
            <v>90000</v>
          </cell>
          <cell r="L1809">
            <v>97700</v>
          </cell>
          <cell r="M1809">
            <v>0</v>
          </cell>
          <cell r="N1809">
            <v>0</v>
          </cell>
          <cell r="O1809" t="str">
            <v>Билеты ДВЛ - Эколот-5</v>
          </cell>
        </row>
        <row r="1810">
          <cell r="A1810">
            <v>9</v>
          </cell>
          <cell r="B1810">
            <v>214</v>
          </cell>
          <cell r="C1810">
            <v>8104</v>
          </cell>
          <cell r="D1810">
            <v>9999.25</v>
          </cell>
          <cell r="E1810">
            <v>0</v>
          </cell>
          <cell r="F1810">
            <v>90317.18</v>
          </cell>
          <cell r="H1810">
            <v>6</v>
          </cell>
          <cell r="I1810">
            <v>78600</v>
          </cell>
          <cell r="J1810">
            <v>0</v>
          </cell>
          <cell r="K1810">
            <v>300000</v>
          </cell>
          <cell r="L1810">
            <v>378600</v>
          </cell>
          <cell r="M1810">
            <v>0</v>
          </cell>
          <cell r="N1810">
            <v>0</v>
          </cell>
          <cell r="O1810" t="str">
            <v>"Ekolot-5" lotereyasining chiptalari</v>
          </cell>
        </row>
        <row r="1811">
          <cell r="A1811">
            <v>9</v>
          </cell>
          <cell r="B1811">
            <v>214</v>
          </cell>
          <cell r="C1811">
            <v>8137</v>
          </cell>
          <cell r="D1811">
            <v>9999.25</v>
          </cell>
          <cell r="E1811">
            <v>0</v>
          </cell>
          <cell r="F1811">
            <v>90317.18</v>
          </cell>
          <cell r="H1811">
            <v>6</v>
          </cell>
          <cell r="I1811">
            <v>0</v>
          </cell>
          <cell r="J1811">
            <v>0</v>
          </cell>
          <cell r="K1811">
            <v>319400</v>
          </cell>
          <cell r="L1811">
            <v>319400</v>
          </cell>
          <cell r="M1811">
            <v>0</v>
          </cell>
          <cell r="N1811">
            <v>0</v>
          </cell>
          <cell r="O1811" t="str">
            <v>"Ekolot-5" lotereyasining chiptalari</v>
          </cell>
        </row>
        <row r="1812">
          <cell r="A1812">
            <v>9</v>
          </cell>
          <cell r="B1812">
            <v>214</v>
          </cell>
          <cell r="C1812">
            <v>8298</v>
          </cell>
          <cell r="D1812">
            <v>9999.25</v>
          </cell>
          <cell r="E1812">
            <v>0</v>
          </cell>
          <cell r="F1812">
            <v>90317.18</v>
          </cell>
          <cell r="H1812">
            <v>0</v>
          </cell>
          <cell r="I1812">
            <v>0</v>
          </cell>
          <cell r="J1812">
            <v>0</v>
          </cell>
          <cell r="K1812">
            <v>160000</v>
          </cell>
          <cell r="L1812">
            <v>160000</v>
          </cell>
          <cell r="M1812">
            <v>0</v>
          </cell>
          <cell r="N1812">
            <v>0</v>
          </cell>
          <cell r="O1812" t="str">
            <v>Билеты ДВЛ - Эколот-5</v>
          </cell>
        </row>
        <row r="1813">
          <cell r="A1813">
            <v>9</v>
          </cell>
          <cell r="B1813">
            <v>214</v>
          </cell>
          <cell r="C1813">
            <v>8533</v>
          </cell>
          <cell r="D1813">
            <v>9999.25</v>
          </cell>
          <cell r="E1813">
            <v>0</v>
          </cell>
          <cell r="F1813">
            <v>90317.18</v>
          </cell>
          <cell r="H1813">
            <v>0</v>
          </cell>
          <cell r="I1813">
            <v>58800</v>
          </cell>
          <cell r="J1813">
            <v>0</v>
          </cell>
          <cell r="K1813">
            <v>30200</v>
          </cell>
          <cell r="L1813">
            <v>89000</v>
          </cell>
          <cell r="M1813">
            <v>0</v>
          </cell>
          <cell r="N1813">
            <v>0</v>
          </cell>
          <cell r="O1813" t="str">
            <v>Билеты ДВЛ - Эколот-5</v>
          </cell>
        </row>
        <row r="1814">
          <cell r="A1814">
            <v>9</v>
          </cell>
          <cell r="B1814">
            <v>214</v>
          </cell>
          <cell r="C1814">
            <v>8659</v>
          </cell>
          <cell r="D1814">
            <v>9999.25</v>
          </cell>
          <cell r="E1814">
            <v>0</v>
          </cell>
          <cell r="F1814">
            <v>90317.18</v>
          </cell>
          <cell r="H1814">
            <v>0</v>
          </cell>
          <cell r="I1814">
            <v>22000</v>
          </cell>
          <cell r="J1814">
            <v>0</v>
          </cell>
          <cell r="K1814">
            <v>56400</v>
          </cell>
          <cell r="L1814">
            <v>78400</v>
          </cell>
          <cell r="M1814">
            <v>0</v>
          </cell>
          <cell r="N1814">
            <v>0</v>
          </cell>
          <cell r="O1814" t="str">
            <v>Билеты ДВЛ - Эколот-5</v>
          </cell>
        </row>
        <row r="1815">
          <cell r="A1815">
            <v>9</v>
          </cell>
          <cell r="B1815">
            <v>214</v>
          </cell>
          <cell r="C1815">
            <v>3563</v>
          </cell>
          <cell r="D1815">
            <v>9999.26</v>
          </cell>
          <cell r="E1815">
            <v>0</v>
          </cell>
          <cell r="F1815">
            <v>90317.19</v>
          </cell>
          <cell r="H1815">
            <v>0</v>
          </cell>
          <cell r="I1815">
            <v>0</v>
          </cell>
          <cell r="J1815">
            <v>0</v>
          </cell>
          <cell r="K1815">
            <v>6042100</v>
          </cell>
          <cell r="L1815">
            <v>6042100</v>
          </cell>
          <cell r="M1815">
            <v>0</v>
          </cell>
          <cell r="N1815">
            <v>0</v>
          </cell>
          <cell r="O1815" t="str">
            <v>Билеты ДВЛ - Инсон манфаатлари учун (5 разряд)</v>
          </cell>
        </row>
        <row r="1816">
          <cell r="A1816">
            <v>9</v>
          </cell>
          <cell r="B1816">
            <v>214</v>
          </cell>
          <cell r="C1816">
            <v>5996</v>
          </cell>
          <cell r="D1816">
            <v>9999.26</v>
          </cell>
          <cell r="E1816">
            <v>0</v>
          </cell>
          <cell r="F1816">
            <v>90317.19</v>
          </cell>
          <cell r="H1816">
            <v>0</v>
          </cell>
          <cell r="I1816">
            <v>0</v>
          </cell>
          <cell r="J1816">
            <v>0</v>
          </cell>
          <cell r="K1816">
            <v>1061100</v>
          </cell>
          <cell r="L1816">
            <v>1061100</v>
          </cell>
          <cell r="M1816">
            <v>0</v>
          </cell>
          <cell r="N1816">
            <v>0</v>
          </cell>
          <cell r="O1816" t="str">
            <v>Билеты ДВЛ - Инсон манфаатлари учун (5 разряд)</v>
          </cell>
        </row>
        <row r="1817">
          <cell r="A1817">
            <v>9</v>
          </cell>
          <cell r="B1817">
            <v>214</v>
          </cell>
          <cell r="C1817">
            <v>7783</v>
          </cell>
          <cell r="D1817">
            <v>9999.26</v>
          </cell>
          <cell r="E1817">
            <v>0</v>
          </cell>
          <cell r="F1817">
            <v>90317.19</v>
          </cell>
          <cell r="H1817">
            <v>0</v>
          </cell>
          <cell r="I1817">
            <v>0</v>
          </cell>
          <cell r="J1817">
            <v>0</v>
          </cell>
          <cell r="K1817">
            <v>1160000</v>
          </cell>
          <cell r="L1817">
            <v>1160000</v>
          </cell>
          <cell r="M1817">
            <v>0</v>
          </cell>
          <cell r="N1817">
            <v>0</v>
          </cell>
          <cell r="O1817" t="str">
            <v>Билеты ДВЛ - Инсон манфаатлари учун (5 разряд)</v>
          </cell>
        </row>
        <row r="1818">
          <cell r="A1818">
            <v>9</v>
          </cell>
          <cell r="B1818">
            <v>214</v>
          </cell>
          <cell r="C1818">
            <v>7845</v>
          </cell>
          <cell r="D1818">
            <v>9999.26</v>
          </cell>
          <cell r="E1818">
            <v>0</v>
          </cell>
          <cell r="F1818">
            <v>90317.19</v>
          </cell>
          <cell r="H1818">
            <v>0</v>
          </cell>
          <cell r="I1818">
            <v>0</v>
          </cell>
          <cell r="J1818">
            <v>0</v>
          </cell>
          <cell r="K1818">
            <v>1149800</v>
          </cell>
          <cell r="L1818">
            <v>1149800</v>
          </cell>
          <cell r="M1818">
            <v>0</v>
          </cell>
          <cell r="N1818">
            <v>0</v>
          </cell>
          <cell r="O1818" t="str">
            <v>Билеты ДВЛ - Инсон манфаатлари учун (5 разряд)</v>
          </cell>
        </row>
        <row r="1819">
          <cell r="A1819">
            <v>9</v>
          </cell>
          <cell r="B1819">
            <v>214</v>
          </cell>
          <cell r="C1819">
            <v>7948</v>
          </cell>
          <cell r="D1819">
            <v>9999.26</v>
          </cell>
          <cell r="E1819">
            <v>0</v>
          </cell>
          <cell r="F1819">
            <v>90317.19</v>
          </cell>
          <cell r="H1819">
            <v>0</v>
          </cell>
          <cell r="I1819">
            <v>0</v>
          </cell>
          <cell r="J1819">
            <v>0</v>
          </cell>
          <cell r="K1819">
            <v>1100000</v>
          </cell>
          <cell r="L1819">
            <v>1100000</v>
          </cell>
          <cell r="M1819">
            <v>0</v>
          </cell>
          <cell r="N1819">
            <v>0</v>
          </cell>
          <cell r="O1819" t="str">
            <v>Билеты ДВЛ - Инсон манфаатлари учун (5 разряд)</v>
          </cell>
        </row>
        <row r="1820">
          <cell r="A1820">
            <v>9</v>
          </cell>
          <cell r="B1820">
            <v>214</v>
          </cell>
          <cell r="C1820">
            <v>8002</v>
          </cell>
          <cell r="D1820">
            <v>9999.26</v>
          </cell>
          <cell r="E1820">
            <v>0</v>
          </cell>
          <cell r="F1820">
            <v>90317.19</v>
          </cell>
          <cell r="H1820">
            <v>0</v>
          </cell>
          <cell r="I1820">
            <v>0</v>
          </cell>
          <cell r="J1820">
            <v>0</v>
          </cell>
          <cell r="K1820">
            <v>550000</v>
          </cell>
          <cell r="L1820">
            <v>550000</v>
          </cell>
          <cell r="M1820">
            <v>0</v>
          </cell>
          <cell r="N1820">
            <v>0</v>
          </cell>
          <cell r="O1820" t="str">
            <v>Билеты ДВЛ - Инсон манфаатлари учун (5 разряд)</v>
          </cell>
        </row>
        <row r="1821">
          <cell r="A1821">
            <v>9</v>
          </cell>
          <cell r="B1821">
            <v>214</v>
          </cell>
          <cell r="C1821">
            <v>8104</v>
          </cell>
          <cell r="D1821">
            <v>9999.26</v>
          </cell>
          <cell r="E1821">
            <v>0</v>
          </cell>
          <cell r="F1821">
            <v>90317.19</v>
          </cell>
          <cell r="H1821">
            <v>6</v>
          </cell>
          <cell r="I1821">
            <v>0</v>
          </cell>
          <cell r="J1821">
            <v>0</v>
          </cell>
          <cell r="K1821">
            <v>500000</v>
          </cell>
          <cell r="L1821">
            <v>500000</v>
          </cell>
          <cell r="M1821">
            <v>0</v>
          </cell>
          <cell r="N1821">
            <v>0</v>
          </cell>
          <cell r="O1821" t="str">
            <v>"Инсон манфаатлари" (5 разряд) lotereyasining chiptalari</v>
          </cell>
        </row>
        <row r="1822">
          <cell r="A1822">
            <v>9</v>
          </cell>
          <cell r="B1822">
            <v>214</v>
          </cell>
          <cell r="C1822">
            <v>8137</v>
          </cell>
          <cell r="D1822">
            <v>9999.26</v>
          </cell>
          <cell r="E1822">
            <v>0</v>
          </cell>
          <cell r="F1822">
            <v>90317.19</v>
          </cell>
          <cell r="H1822">
            <v>6</v>
          </cell>
          <cell r="I1822">
            <v>0</v>
          </cell>
          <cell r="J1822">
            <v>0</v>
          </cell>
          <cell r="K1822">
            <v>854900</v>
          </cell>
          <cell r="L1822">
            <v>854900</v>
          </cell>
          <cell r="M1822">
            <v>0</v>
          </cell>
          <cell r="N1822">
            <v>0</v>
          </cell>
          <cell r="O1822" t="str">
            <v>"Инсон манфаатлари" (5 разряд) lotereyasining chiptalari</v>
          </cell>
        </row>
        <row r="1823">
          <cell r="A1823">
            <v>9</v>
          </cell>
          <cell r="B1823">
            <v>214</v>
          </cell>
          <cell r="C1823">
            <v>8298</v>
          </cell>
          <cell r="D1823">
            <v>9999.26</v>
          </cell>
          <cell r="E1823">
            <v>0</v>
          </cell>
          <cell r="F1823">
            <v>90317.19</v>
          </cell>
          <cell r="H1823">
            <v>0</v>
          </cell>
          <cell r="I1823">
            <v>0</v>
          </cell>
          <cell r="J1823">
            <v>0</v>
          </cell>
          <cell r="K1823">
            <v>900000</v>
          </cell>
          <cell r="L1823">
            <v>900000</v>
          </cell>
          <cell r="M1823">
            <v>0</v>
          </cell>
          <cell r="N1823">
            <v>0</v>
          </cell>
          <cell r="O1823" t="str">
            <v>Билеты ДВЛ - Инсон манфаатлари учун (5 разряд)</v>
          </cell>
        </row>
        <row r="1824">
          <cell r="A1824">
            <v>9</v>
          </cell>
          <cell r="B1824">
            <v>214</v>
          </cell>
          <cell r="C1824">
            <v>8533</v>
          </cell>
          <cell r="D1824">
            <v>9999.26</v>
          </cell>
          <cell r="E1824">
            <v>0</v>
          </cell>
          <cell r="F1824">
            <v>90317.19</v>
          </cell>
          <cell r="H1824">
            <v>0</v>
          </cell>
          <cell r="I1824">
            <v>0</v>
          </cell>
          <cell r="J1824">
            <v>0</v>
          </cell>
          <cell r="K1824">
            <v>576400</v>
          </cell>
          <cell r="L1824">
            <v>576400</v>
          </cell>
          <cell r="M1824">
            <v>0</v>
          </cell>
          <cell r="N1824">
            <v>0</v>
          </cell>
          <cell r="O1824" t="str">
            <v>Билеты ДВЛ - Инсон манфаатлари учун (5 разряд)</v>
          </cell>
        </row>
        <row r="1825">
          <cell r="A1825">
            <v>9</v>
          </cell>
          <cell r="B1825">
            <v>214</v>
          </cell>
          <cell r="C1825">
            <v>8659</v>
          </cell>
          <cell r="D1825">
            <v>9999.26</v>
          </cell>
          <cell r="E1825">
            <v>0</v>
          </cell>
          <cell r="F1825">
            <v>90317.19</v>
          </cell>
          <cell r="H1825">
            <v>0</v>
          </cell>
          <cell r="I1825">
            <v>0</v>
          </cell>
          <cell r="J1825">
            <v>0</v>
          </cell>
          <cell r="K1825">
            <v>1110000</v>
          </cell>
          <cell r="L1825">
            <v>1110000</v>
          </cell>
          <cell r="M1825">
            <v>0</v>
          </cell>
          <cell r="N1825">
            <v>0</v>
          </cell>
          <cell r="O1825" t="str">
            <v>Билеты ДВЛ - Инсон манфаатлари учун (5 разряд)</v>
          </cell>
        </row>
        <row r="1826">
          <cell r="A1826">
            <v>9</v>
          </cell>
          <cell r="B1826">
            <v>214</v>
          </cell>
          <cell r="C1826">
            <v>3563</v>
          </cell>
          <cell r="D1826">
            <v>9999.27</v>
          </cell>
          <cell r="E1826">
            <v>0</v>
          </cell>
          <cell r="F1826">
            <v>90317.2</v>
          </cell>
          <cell r="H1826">
            <v>0</v>
          </cell>
          <cell r="I1826">
            <v>0</v>
          </cell>
          <cell r="J1826">
            <v>0</v>
          </cell>
          <cell r="K1826">
            <v>2300000</v>
          </cell>
          <cell r="L1826">
            <v>2300000</v>
          </cell>
          <cell r="M1826">
            <v>0</v>
          </cell>
          <cell r="N1826">
            <v>0</v>
          </cell>
          <cell r="O1826" t="str">
            <v>Билеты ДВЛ - Эколот-6</v>
          </cell>
        </row>
        <row r="1827">
          <cell r="A1827">
            <v>9</v>
          </cell>
          <cell r="B1827">
            <v>214</v>
          </cell>
          <cell r="C1827">
            <v>7783</v>
          </cell>
          <cell r="D1827">
            <v>9999.27</v>
          </cell>
          <cell r="E1827">
            <v>0</v>
          </cell>
          <cell r="F1827">
            <v>90317.2</v>
          </cell>
          <cell r="H1827">
            <v>0</v>
          </cell>
          <cell r="I1827">
            <v>0</v>
          </cell>
          <cell r="J1827">
            <v>0</v>
          </cell>
          <cell r="K1827">
            <v>400000</v>
          </cell>
          <cell r="L1827">
            <v>400000</v>
          </cell>
          <cell r="M1827">
            <v>0</v>
          </cell>
          <cell r="N1827">
            <v>0</v>
          </cell>
          <cell r="O1827" t="str">
            <v>Билеты ДВЛ - Эколот-6</v>
          </cell>
        </row>
        <row r="1828">
          <cell r="A1828">
            <v>9</v>
          </cell>
          <cell r="B1828">
            <v>214</v>
          </cell>
          <cell r="C1828">
            <v>7948</v>
          </cell>
          <cell r="D1828">
            <v>9999.27</v>
          </cell>
          <cell r="E1828">
            <v>0</v>
          </cell>
          <cell r="F1828">
            <v>90317.2</v>
          </cell>
          <cell r="H1828">
            <v>0</v>
          </cell>
          <cell r="I1828">
            <v>0</v>
          </cell>
          <cell r="J1828">
            <v>0</v>
          </cell>
          <cell r="K1828">
            <v>300000</v>
          </cell>
          <cell r="L1828">
            <v>300000</v>
          </cell>
          <cell r="M1828">
            <v>0</v>
          </cell>
          <cell r="N1828">
            <v>0</v>
          </cell>
          <cell r="O1828" t="str">
            <v>Билеты ДВЛ - Эколот-6</v>
          </cell>
        </row>
        <row r="1829">
          <cell r="A1829">
            <v>9</v>
          </cell>
          <cell r="B1829">
            <v>214</v>
          </cell>
          <cell r="C1829">
            <v>8104</v>
          </cell>
          <cell r="D1829">
            <v>9999.27</v>
          </cell>
          <cell r="E1829">
            <v>0</v>
          </cell>
          <cell r="F1829">
            <v>90317.2</v>
          </cell>
          <cell r="H1829">
            <v>0</v>
          </cell>
          <cell r="I1829">
            <v>0</v>
          </cell>
          <cell r="J1829">
            <v>0</v>
          </cell>
          <cell r="K1829">
            <v>1200000</v>
          </cell>
          <cell r="L1829">
            <v>1200000</v>
          </cell>
          <cell r="M1829">
            <v>0</v>
          </cell>
          <cell r="N1829">
            <v>0</v>
          </cell>
          <cell r="O1829" t="str">
            <v>"Эколот-6" lotereyasining chiptalari</v>
          </cell>
        </row>
        <row r="1830">
          <cell r="A1830">
            <v>9</v>
          </cell>
          <cell r="B1830">
            <v>214</v>
          </cell>
          <cell r="C1830">
            <v>8137</v>
          </cell>
          <cell r="D1830">
            <v>9999.27</v>
          </cell>
          <cell r="E1830">
            <v>0</v>
          </cell>
          <cell r="F1830">
            <v>90317.2</v>
          </cell>
          <cell r="H1830">
            <v>0</v>
          </cell>
          <cell r="I1830">
            <v>0</v>
          </cell>
          <cell r="J1830">
            <v>0</v>
          </cell>
          <cell r="K1830">
            <v>300000</v>
          </cell>
          <cell r="L1830">
            <v>300000</v>
          </cell>
          <cell r="M1830">
            <v>0</v>
          </cell>
          <cell r="N1830">
            <v>0</v>
          </cell>
          <cell r="O1830" t="str">
            <v>"Эколот-6" lotereyasining chiptalari</v>
          </cell>
        </row>
        <row r="1831">
          <cell r="A1831">
            <v>9</v>
          </cell>
          <cell r="B1831">
            <v>214</v>
          </cell>
          <cell r="C1831">
            <v>3563</v>
          </cell>
          <cell r="D1831">
            <v>9999.2800000000007</v>
          </cell>
          <cell r="E1831">
            <v>0</v>
          </cell>
          <cell r="F1831">
            <v>90317.21</v>
          </cell>
          <cell r="H1831">
            <v>0</v>
          </cell>
          <cell r="I1831">
            <v>0</v>
          </cell>
          <cell r="J1831">
            <v>0</v>
          </cell>
          <cell r="K1831">
            <v>15836500</v>
          </cell>
          <cell r="L1831">
            <v>8051000</v>
          </cell>
          <cell r="M1831">
            <v>7785500</v>
          </cell>
          <cell r="N1831">
            <v>0</v>
          </cell>
          <cell r="O1831" t="str">
            <v>Билеты ДВЛ - Эколот-7</v>
          </cell>
        </row>
        <row r="1832">
          <cell r="A1832">
            <v>9</v>
          </cell>
          <cell r="B1832">
            <v>214</v>
          </cell>
          <cell r="C1832">
            <v>5996</v>
          </cell>
          <cell r="D1832">
            <v>9999.2800000000007</v>
          </cell>
          <cell r="E1832">
            <v>0</v>
          </cell>
          <cell r="F1832">
            <v>90317.21</v>
          </cell>
          <cell r="H1832">
            <v>0</v>
          </cell>
          <cell r="I1832">
            <v>0</v>
          </cell>
          <cell r="J1832">
            <v>0</v>
          </cell>
          <cell r="K1832">
            <v>360000</v>
          </cell>
          <cell r="L1832">
            <v>231500</v>
          </cell>
          <cell r="M1832">
            <v>128500</v>
          </cell>
          <cell r="N1832">
            <v>0</v>
          </cell>
          <cell r="O1832" t="str">
            <v>Билеты ДВЛ - Эколот-7</v>
          </cell>
        </row>
        <row r="1833">
          <cell r="A1833">
            <v>9</v>
          </cell>
          <cell r="B1833">
            <v>214</v>
          </cell>
          <cell r="C1833">
            <v>7783</v>
          </cell>
          <cell r="D1833">
            <v>9999.2800000000007</v>
          </cell>
          <cell r="E1833">
            <v>0</v>
          </cell>
          <cell r="F1833">
            <v>90317.21</v>
          </cell>
          <cell r="H1833">
            <v>0</v>
          </cell>
          <cell r="I1833">
            <v>0</v>
          </cell>
          <cell r="J1833">
            <v>0</v>
          </cell>
          <cell r="K1833">
            <v>1600000</v>
          </cell>
          <cell r="L1833">
            <v>1586000</v>
          </cell>
          <cell r="M1833">
            <v>14000</v>
          </cell>
          <cell r="N1833">
            <v>0</v>
          </cell>
          <cell r="O1833" t="str">
            <v>Билеты ДВЛ - Эколот-7</v>
          </cell>
        </row>
        <row r="1834">
          <cell r="A1834">
            <v>9</v>
          </cell>
          <cell r="B1834">
            <v>214</v>
          </cell>
          <cell r="C1834">
            <v>7948</v>
          </cell>
          <cell r="D1834">
            <v>9999.2800000000007</v>
          </cell>
          <cell r="E1834">
            <v>0</v>
          </cell>
          <cell r="F1834">
            <v>90317.21</v>
          </cell>
          <cell r="H1834">
            <v>0</v>
          </cell>
          <cell r="I1834">
            <v>0</v>
          </cell>
          <cell r="J1834">
            <v>0</v>
          </cell>
          <cell r="K1834">
            <v>1794000</v>
          </cell>
          <cell r="L1834">
            <v>1716500</v>
          </cell>
          <cell r="M1834">
            <v>77500</v>
          </cell>
          <cell r="N1834">
            <v>0</v>
          </cell>
          <cell r="O1834" t="str">
            <v>Билеты ДВЛ - Эколот-7</v>
          </cell>
        </row>
        <row r="1835">
          <cell r="A1835">
            <v>9</v>
          </cell>
          <cell r="B1835">
            <v>214</v>
          </cell>
          <cell r="C1835">
            <v>8002</v>
          </cell>
          <cell r="D1835">
            <v>9999.2800000000007</v>
          </cell>
          <cell r="E1835">
            <v>0</v>
          </cell>
          <cell r="F1835">
            <v>90317.21</v>
          </cell>
          <cell r="H1835">
            <v>0</v>
          </cell>
          <cell r="I1835">
            <v>0</v>
          </cell>
          <cell r="J1835">
            <v>0</v>
          </cell>
          <cell r="K1835">
            <v>2217000</v>
          </cell>
          <cell r="L1835">
            <v>1544000</v>
          </cell>
          <cell r="M1835">
            <v>673000</v>
          </cell>
          <cell r="N1835">
            <v>0</v>
          </cell>
          <cell r="O1835" t="str">
            <v>Билеты ДВЛ - Эколот-7</v>
          </cell>
        </row>
        <row r="1836">
          <cell r="A1836">
            <v>9</v>
          </cell>
          <cell r="B1836">
            <v>214</v>
          </cell>
          <cell r="C1836">
            <v>8104</v>
          </cell>
          <cell r="D1836">
            <v>9999.2800000000007</v>
          </cell>
          <cell r="E1836">
            <v>0</v>
          </cell>
          <cell r="F1836">
            <v>90317.21</v>
          </cell>
          <cell r="H1836">
            <v>0</v>
          </cell>
          <cell r="I1836">
            <v>0</v>
          </cell>
          <cell r="J1836">
            <v>0</v>
          </cell>
          <cell r="K1836">
            <v>2600000</v>
          </cell>
          <cell r="L1836">
            <v>2382500</v>
          </cell>
          <cell r="M1836">
            <v>217500</v>
          </cell>
          <cell r="N1836">
            <v>0</v>
          </cell>
          <cell r="O1836" t="str">
            <v>"Эколот-7" lotereyasining chiptalari</v>
          </cell>
        </row>
        <row r="1837">
          <cell r="A1837">
            <v>9</v>
          </cell>
          <cell r="B1837">
            <v>214</v>
          </cell>
          <cell r="C1837">
            <v>8137</v>
          </cell>
          <cell r="D1837">
            <v>9999.2800000000007</v>
          </cell>
          <cell r="E1837">
            <v>0</v>
          </cell>
          <cell r="F1837">
            <v>90317.21</v>
          </cell>
          <cell r="H1837">
            <v>0</v>
          </cell>
          <cell r="I1837">
            <v>0</v>
          </cell>
          <cell r="J1837">
            <v>0</v>
          </cell>
          <cell r="K1837">
            <v>1742000</v>
          </cell>
          <cell r="L1837">
            <v>1667000</v>
          </cell>
          <cell r="M1837">
            <v>75000</v>
          </cell>
          <cell r="N1837">
            <v>0</v>
          </cell>
          <cell r="O1837" t="str">
            <v>"" lotereyasining chiptalari</v>
          </cell>
        </row>
        <row r="1838">
          <cell r="A1838">
            <v>9</v>
          </cell>
          <cell r="B1838">
            <v>214</v>
          </cell>
          <cell r="C1838">
            <v>3563</v>
          </cell>
          <cell r="D1838">
            <v>9999.2900000000009</v>
          </cell>
          <cell r="E1838">
            <v>0</v>
          </cell>
          <cell r="F1838">
            <v>90317.22</v>
          </cell>
          <cell r="H1838">
            <v>0</v>
          </cell>
          <cell r="I1838">
            <v>0</v>
          </cell>
          <cell r="J1838">
            <v>0</v>
          </cell>
          <cell r="K1838">
            <v>30000000</v>
          </cell>
          <cell r="L1838">
            <v>320000</v>
          </cell>
          <cell r="M1838">
            <v>29680000</v>
          </cell>
          <cell r="N1838">
            <v>0</v>
          </cell>
          <cell r="O1838" t="str">
            <v>Билеты ДВЛ - Буюк Ккелажак - 2000</v>
          </cell>
        </row>
        <row r="1839">
          <cell r="A1839">
            <v>9</v>
          </cell>
          <cell r="B1839">
            <v>214</v>
          </cell>
          <cell r="C1839">
            <v>8659</v>
          </cell>
          <cell r="D1839">
            <v>9999.2900000000009</v>
          </cell>
          <cell r="E1839">
            <v>0</v>
          </cell>
          <cell r="F1839">
            <v>90317.22</v>
          </cell>
          <cell r="H1839">
            <v>0</v>
          </cell>
          <cell r="I1839">
            <v>0</v>
          </cell>
          <cell r="J1839">
            <v>0</v>
          </cell>
          <cell r="K1839">
            <v>340000</v>
          </cell>
          <cell r="L1839">
            <v>22000</v>
          </cell>
          <cell r="M1839">
            <v>318000</v>
          </cell>
          <cell r="N1839">
            <v>0</v>
          </cell>
          <cell r="O1839" t="str">
            <v>Билеты ДВЛ - Буюк Ккелажак - 2000</v>
          </cell>
        </row>
        <row r="1840">
          <cell r="A1840">
            <v>9</v>
          </cell>
          <cell r="B1840">
            <v>214</v>
          </cell>
          <cell r="C1840">
            <v>3563</v>
          </cell>
          <cell r="D1840">
            <v>9999.2999999999993</v>
          </cell>
          <cell r="E1840">
            <v>0</v>
          </cell>
          <cell r="F1840">
            <v>90317.23</v>
          </cell>
          <cell r="H1840">
            <v>0</v>
          </cell>
          <cell r="I1840">
            <v>0</v>
          </cell>
          <cell r="J1840">
            <v>0</v>
          </cell>
          <cell r="K1840">
            <v>7415900</v>
          </cell>
          <cell r="L1840">
            <v>6995400</v>
          </cell>
          <cell r="M1840">
            <v>420500</v>
          </cell>
          <cell r="N1840">
            <v>0</v>
          </cell>
          <cell r="O1840" t="str">
            <v>Билеты ДВЛ - Эколот-8</v>
          </cell>
        </row>
        <row r="1841">
          <cell r="A1841">
            <v>9</v>
          </cell>
          <cell r="B1841">
            <v>214</v>
          </cell>
          <cell r="C1841">
            <v>5996</v>
          </cell>
          <cell r="D1841">
            <v>9999.2999999999993</v>
          </cell>
          <cell r="E1841">
            <v>0</v>
          </cell>
          <cell r="F1841">
            <v>90317.23</v>
          </cell>
          <cell r="H1841">
            <v>0</v>
          </cell>
          <cell r="I1841">
            <v>0</v>
          </cell>
          <cell r="J1841">
            <v>0</v>
          </cell>
          <cell r="K1841">
            <v>200000</v>
          </cell>
          <cell r="L1841">
            <v>200000</v>
          </cell>
          <cell r="M1841">
            <v>0</v>
          </cell>
          <cell r="N1841">
            <v>0</v>
          </cell>
          <cell r="O1841" t="str">
            <v>Билеты ДВЛ - Эколот-8</v>
          </cell>
        </row>
        <row r="1842">
          <cell r="A1842">
            <v>9</v>
          </cell>
          <cell r="B1842">
            <v>214</v>
          </cell>
          <cell r="C1842">
            <v>7783</v>
          </cell>
          <cell r="D1842">
            <v>9999.2999999999993</v>
          </cell>
          <cell r="E1842">
            <v>0</v>
          </cell>
          <cell r="F1842">
            <v>90317.23</v>
          </cell>
          <cell r="H1842">
            <v>0</v>
          </cell>
          <cell r="I1842">
            <v>0</v>
          </cell>
          <cell r="J1842">
            <v>0</v>
          </cell>
          <cell r="K1842">
            <v>800000</v>
          </cell>
          <cell r="L1842">
            <v>800000</v>
          </cell>
          <cell r="M1842">
            <v>0</v>
          </cell>
          <cell r="N1842">
            <v>0</v>
          </cell>
          <cell r="O1842" t="str">
            <v>Билеты ДВЛ - Эколот-8</v>
          </cell>
        </row>
        <row r="1843">
          <cell r="A1843">
            <v>9</v>
          </cell>
          <cell r="B1843">
            <v>214</v>
          </cell>
          <cell r="C1843">
            <v>7948</v>
          </cell>
          <cell r="D1843">
            <v>9999.2999999999993</v>
          </cell>
          <cell r="E1843">
            <v>0</v>
          </cell>
          <cell r="F1843">
            <v>90317.23</v>
          </cell>
          <cell r="H1843">
            <v>0</v>
          </cell>
          <cell r="I1843">
            <v>0</v>
          </cell>
          <cell r="J1843">
            <v>0</v>
          </cell>
          <cell r="K1843">
            <v>2168400</v>
          </cell>
          <cell r="L1843">
            <v>2168400</v>
          </cell>
          <cell r="M1843">
            <v>0</v>
          </cell>
          <cell r="N1843">
            <v>0</v>
          </cell>
          <cell r="O1843" t="str">
            <v>Билеты ДВЛ - Эколот-8</v>
          </cell>
        </row>
        <row r="1844">
          <cell r="A1844">
            <v>9</v>
          </cell>
          <cell r="B1844">
            <v>214</v>
          </cell>
          <cell r="C1844">
            <v>8002</v>
          </cell>
          <cell r="D1844">
            <v>9999.2999999999993</v>
          </cell>
          <cell r="E1844">
            <v>0</v>
          </cell>
          <cell r="F1844">
            <v>90317.23</v>
          </cell>
          <cell r="H1844">
            <v>0</v>
          </cell>
          <cell r="I1844">
            <v>0</v>
          </cell>
          <cell r="J1844">
            <v>0</v>
          </cell>
          <cell r="K1844">
            <v>600000</v>
          </cell>
          <cell r="L1844">
            <v>600000</v>
          </cell>
          <cell r="M1844">
            <v>0</v>
          </cell>
          <cell r="N1844">
            <v>0</v>
          </cell>
          <cell r="O1844" t="str">
            <v>Билеты ДВЛ - Эколот-8</v>
          </cell>
        </row>
        <row r="1845">
          <cell r="A1845">
            <v>9</v>
          </cell>
          <cell r="B1845">
            <v>214</v>
          </cell>
          <cell r="C1845">
            <v>8104</v>
          </cell>
          <cell r="D1845">
            <v>9999.2999999999993</v>
          </cell>
          <cell r="E1845">
            <v>0</v>
          </cell>
          <cell r="F1845">
            <v>90317.23</v>
          </cell>
          <cell r="H1845">
            <v>0</v>
          </cell>
          <cell r="I1845">
            <v>0</v>
          </cell>
          <cell r="J1845">
            <v>0</v>
          </cell>
          <cell r="K1845">
            <v>600000</v>
          </cell>
          <cell r="L1845">
            <v>591200</v>
          </cell>
          <cell r="M1845">
            <v>8800</v>
          </cell>
          <cell r="N1845">
            <v>0</v>
          </cell>
          <cell r="O1845" t="str">
            <v>"Эколот-8" lotereyasining chiptalari</v>
          </cell>
        </row>
        <row r="1846">
          <cell r="A1846">
            <v>9</v>
          </cell>
          <cell r="B1846">
            <v>214</v>
          </cell>
          <cell r="C1846">
            <v>8137</v>
          </cell>
          <cell r="D1846">
            <v>9999.2999999999993</v>
          </cell>
          <cell r="E1846">
            <v>0</v>
          </cell>
          <cell r="F1846">
            <v>90317.23</v>
          </cell>
          <cell r="H1846">
            <v>0</v>
          </cell>
          <cell r="I1846">
            <v>0</v>
          </cell>
          <cell r="J1846">
            <v>0</v>
          </cell>
          <cell r="K1846">
            <v>2269900</v>
          </cell>
          <cell r="L1846">
            <v>2262600</v>
          </cell>
          <cell r="M1846">
            <v>7300</v>
          </cell>
          <cell r="N1846">
            <v>0</v>
          </cell>
          <cell r="O1846" t="str">
            <v>"Эколот-8" lotereyasining chiptalari</v>
          </cell>
        </row>
        <row r="1847">
          <cell r="A1847">
            <v>9</v>
          </cell>
          <cell r="B1847">
            <v>214</v>
          </cell>
          <cell r="C1847">
            <v>8298</v>
          </cell>
          <cell r="D1847">
            <v>9999.2999999999993</v>
          </cell>
          <cell r="E1847">
            <v>0</v>
          </cell>
          <cell r="F1847">
            <v>90317.23</v>
          </cell>
          <cell r="H1847">
            <v>0</v>
          </cell>
          <cell r="I1847">
            <v>0</v>
          </cell>
          <cell r="J1847">
            <v>0</v>
          </cell>
          <cell r="K1847">
            <v>400000</v>
          </cell>
          <cell r="L1847">
            <v>281400</v>
          </cell>
          <cell r="M1847">
            <v>118600</v>
          </cell>
          <cell r="N1847">
            <v>0</v>
          </cell>
          <cell r="O1847" t="str">
            <v>Билеты ДВЛ - Эколот-8</v>
          </cell>
        </row>
        <row r="1848">
          <cell r="A1848">
            <v>9</v>
          </cell>
          <cell r="B1848">
            <v>214</v>
          </cell>
          <cell r="C1848">
            <v>3563</v>
          </cell>
          <cell r="D1848">
            <v>9999.31</v>
          </cell>
          <cell r="E1848">
            <v>0</v>
          </cell>
          <cell r="F1848">
            <v>90317.24</v>
          </cell>
          <cell r="H1848">
            <v>0</v>
          </cell>
          <cell r="I1848">
            <v>0</v>
          </cell>
          <cell r="J1848">
            <v>0</v>
          </cell>
          <cell r="K1848">
            <v>15371550</v>
          </cell>
          <cell r="L1848">
            <v>15011550</v>
          </cell>
          <cell r="M1848">
            <v>360000</v>
          </cell>
          <cell r="N1848">
            <v>0</v>
          </cell>
          <cell r="O1848" t="str">
            <v>Билеты ДВЛ - Эколот-9</v>
          </cell>
        </row>
        <row r="1849">
          <cell r="A1849">
            <v>9</v>
          </cell>
          <cell r="B1849">
            <v>214</v>
          </cell>
          <cell r="C1849">
            <v>5996</v>
          </cell>
          <cell r="D1849">
            <v>9999.31</v>
          </cell>
          <cell r="E1849">
            <v>0</v>
          </cell>
          <cell r="F1849">
            <v>90317.24</v>
          </cell>
          <cell r="H1849">
            <v>0</v>
          </cell>
          <cell r="I1849">
            <v>0</v>
          </cell>
          <cell r="J1849">
            <v>0</v>
          </cell>
          <cell r="K1849">
            <v>2923500</v>
          </cell>
          <cell r="L1849">
            <v>2900250</v>
          </cell>
          <cell r="M1849">
            <v>23250</v>
          </cell>
          <cell r="N1849">
            <v>0</v>
          </cell>
          <cell r="O1849" t="str">
            <v>Билеты ДВЛ - Эколот-9</v>
          </cell>
        </row>
        <row r="1850">
          <cell r="A1850">
            <v>9</v>
          </cell>
          <cell r="B1850">
            <v>214</v>
          </cell>
          <cell r="C1850">
            <v>7783</v>
          </cell>
          <cell r="D1850">
            <v>9999.31</v>
          </cell>
          <cell r="E1850">
            <v>0</v>
          </cell>
          <cell r="F1850">
            <v>90317.24</v>
          </cell>
          <cell r="H1850">
            <v>0</v>
          </cell>
          <cell r="I1850">
            <v>0</v>
          </cell>
          <cell r="J1850">
            <v>0</v>
          </cell>
          <cell r="K1850">
            <v>2040000</v>
          </cell>
          <cell r="L1850">
            <v>2040000</v>
          </cell>
          <cell r="M1850">
            <v>0</v>
          </cell>
          <cell r="N1850">
            <v>0</v>
          </cell>
          <cell r="O1850" t="str">
            <v>Билеты ДВЛ - Эколот-9</v>
          </cell>
        </row>
        <row r="1851">
          <cell r="A1851">
            <v>9</v>
          </cell>
          <cell r="B1851">
            <v>214</v>
          </cell>
          <cell r="C1851">
            <v>7845</v>
          </cell>
          <cell r="D1851">
            <v>9999.31</v>
          </cell>
          <cell r="E1851">
            <v>0</v>
          </cell>
          <cell r="F1851">
            <v>90317.24</v>
          </cell>
          <cell r="H1851">
            <v>0</v>
          </cell>
          <cell r="I1851">
            <v>0</v>
          </cell>
          <cell r="J1851">
            <v>0</v>
          </cell>
          <cell r="K1851">
            <v>3881550</v>
          </cell>
          <cell r="L1851">
            <v>3881550</v>
          </cell>
          <cell r="M1851">
            <v>0</v>
          </cell>
          <cell r="N1851">
            <v>0</v>
          </cell>
          <cell r="O1851" t="str">
            <v>Билеты ДВЛ - Эколот-9</v>
          </cell>
        </row>
        <row r="1852">
          <cell r="A1852">
            <v>9</v>
          </cell>
          <cell r="B1852">
            <v>214</v>
          </cell>
          <cell r="C1852">
            <v>7948</v>
          </cell>
          <cell r="D1852">
            <v>9999.31</v>
          </cell>
          <cell r="E1852">
            <v>0</v>
          </cell>
          <cell r="F1852">
            <v>90317.24</v>
          </cell>
          <cell r="H1852">
            <v>0</v>
          </cell>
          <cell r="I1852">
            <v>0</v>
          </cell>
          <cell r="J1852">
            <v>0</v>
          </cell>
          <cell r="K1852">
            <v>4695000</v>
          </cell>
          <cell r="L1852">
            <v>4529475</v>
          </cell>
          <cell r="M1852">
            <v>165525</v>
          </cell>
          <cell r="N1852">
            <v>0</v>
          </cell>
          <cell r="O1852" t="str">
            <v>Билеты ДВЛ - Эколот-9</v>
          </cell>
        </row>
        <row r="1853">
          <cell r="A1853">
            <v>9</v>
          </cell>
          <cell r="B1853">
            <v>214</v>
          </cell>
          <cell r="C1853">
            <v>8002</v>
          </cell>
          <cell r="D1853">
            <v>9999.31</v>
          </cell>
          <cell r="E1853">
            <v>0</v>
          </cell>
          <cell r="F1853">
            <v>90317.24</v>
          </cell>
          <cell r="H1853">
            <v>0</v>
          </cell>
          <cell r="I1853">
            <v>0</v>
          </cell>
          <cell r="J1853">
            <v>0</v>
          </cell>
          <cell r="K1853">
            <v>2020000</v>
          </cell>
          <cell r="L1853">
            <v>2020000</v>
          </cell>
          <cell r="M1853">
            <v>0</v>
          </cell>
          <cell r="N1853">
            <v>0</v>
          </cell>
          <cell r="O1853" t="str">
            <v>Билеты ДВЛ - Эколот-9</v>
          </cell>
        </row>
        <row r="1854">
          <cell r="A1854">
            <v>9</v>
          </cell>
          <cell r="B1854">
            <v>214</v>
          </cell>
          <cell r="C1854">
            <v>8104</v>
          </cell>
          <cell r="D1854">
            <v>9999.31</v>
          </cell>
          <cell r="E1854">
            <v>0</v>
          </cell>
          <cell r="F1854">
            <v>90317.24</v>
          </cell>
          <cell r="H1854">
            <v>0</v>
          </cell>
          <cell r="I1854">
            <v>0</v>
          </cell>
          <cell r="J1854">
            <v>0</v>
          </cell>
          <cell r="K1854">
            <v>345000</v>
          </cell>
          <cell r="L1854">
            <v>304950</v>
          </cell>
          <cell r="M1854">
            <v>40050</v>
          </cell>
          <cell r="N1854">
            <v>0</v>
          </cell>
          <cell r="O1854" t="str">
            <v>Билеты ДВЛ - Эколот-9</v>
          </cell>
        </row>
        <row r="1855">
          <cell r="A1855">
            <v>9</v>
          </cell>
          <cell r="B1855">
            <v>214</v>
          </cell>
          <cell r="C1855">
            <v>8137</v>
          </cell>
          <cell r="D1855">
            <v>9999.31</v>
          </cell>
          <cell r="E1855">
            <v>0</v>
          </cell>
          <cell r="F1855">
            <v>90317.24</v>
          </cell>
          <cell r="H1855">
            <v>0</v>
          </cell>
          <cell r="I1855">
            <v>0</v>
          </cell>
          <cell r="J1855">
            <v>0</v>
          </cell>
          <cell r="K1855">
            <v>3330750</v>
          </cell>
          <cell r="L1855">
            <v>3150075</v>
          </cell>
          <cell r="M1855">
            <v>180675</v>
          </cell>
          <cell r="N1855">
            <v>0</v>
          </cell>
          <cell r="O1855" t="str">
            <v>Билеты ДВЛ - Эколот-9</v>
          </cell>
        </row>
        <row r="1856">
          <cell r="A1856">
            <v>9</v>
          </cell>
          <cell r="B1856">
            <v>214</v>
          </cell>
          <cell r="C1856">
            <v>8298</v>
          </cell>
          <cell r="D1856">
            <v>9999.31</v>
          </cell>
          <cell r="E1856">
            <v>0</v>
          </cell>
          <cell r="F1856">
            <v>90317.24</v>
          </cell>
          <cell r="H1856">
            <v>0</v>
          </cell>
          <cell r="I1856">
            <v>0</v>
          </cell>
          <cell r="J1856">
            <v>0</v>
          </cell>
          <cell r="K1856">
            <v>1470000</v>
          </cell>
          <cell r="L1856">
            <v>984900</v>
          </cell>
          <cell r="M1856">
            <v>485100</v>
          </cell>
          <cell r="N1856">
            <v>0</v>
          </cell>
          <cell r="O1856" t="str">
            <v>Билеты ДВЛ - Эколот-9</v>
          </cell>
        </row>
        <row r="1857">
          <cell r="A1857">
            <v>9</v>
          </cell>
          <cell r="B1857">
            <v>214</v>
          </cell>
          <cell r="C1857">
            <v>8533</v>
          </cell>
          <cell r="D1857">
            <v>9999.31</v>
          </cell>
          <cell r="E1857">
            <v>0</v>
          </cell>
          <cell r="F1857">
            <v>90317.24</v>
          </cell>
          <cell r="H1857">
            <v>0</v>
          </cell>
          <cell r="I1857">
            <v>0</v>
          </cell>
          <cell r="J1857">
            <v>0</v>
          </cell>
          <cell r="K1857">
            <v>388075</v>
          </cell>
          <cell r="L1857">
            <v>287300</v>
          </cell>
          <cell r="M1857">
            <v>100775</v>
          </cell>
          <cell r="N1857">
            <v>0</v>
          </cell>
          <cell r="O1857" t="str">
            <v>Билеты ДВЛ - Эколот-9</v>
          </cell>
        </row>
        <row r="1858">
          <cell r="A1858">
            <v>9</v>
          </cell>
          <cell r="B1858">
            <v>214</v>
          </cell>
          <cell r="C1858">
            <v>8659</v>
          </cell>
          <cell r="D1858">
            <v>9999.31</v>
          </cell>
          <cell r="E1858">
            <v>0</v>
          </cell>
          <cell r="F1858">
            <v>90317.24</v>
          </cell>
          <cell r="H1858">
            <v>0</v>
          </cell>
          <cell r="I1858">
            <v>0</v>
          </cell>
          <cell r="J1858">
            <v>0</v>
          </cell>
          <cell r="K1858">
            <v>1620000</v>
          </cell>
          <cell r="L1858">
            <v>1608300</v>
          </cell>
          <cell r="M1858">
            <v>11700</v>
          </cell>
          <cell r="N1858">
            <v>0</v>
          </cell>
          <cell r="O1858" t="str">
            <v>Билеты ДВЛ - Эколот-9</v>
          </cell>
        </row>
      </sheetData>
      <sheetData sheetId="1" refreshError="1"/>
      <sheetData sheetId="2" refreshError="1"/>
      <sheetData sheetId="3" refreshError="1"/>
      <sheetData sheetId="4"/>
      <sheetData sheetId="5"/>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ж 01,01,14 га"/>
      <sheetName val="Лист2"/>
      <sheetName val="14-ойлик"/>
      <sheetName val="стаж"/>
      <sheetName val="Нарх"/>
      <sheetName val="Пункт"/>
      <sheetName val="курс"/>
      <sheetName val="2010"/>
      <sheetName val="2011"/>
      <sheetName val="2012"/>
      <sheetName val="2013"/>
      <sheetName val="2014"/>
      <sheetName val="2015"/>
      <sheetName val="2016"/>
      <sheetName val="2017"/>
      <sheetName val="смеш_дт"/>
    </sheetNames>
    <sheetDataSet>
      <sheetData sheetId="0" refreshError="1"/>
      <sheetData sheetId="1" refreshError="1">
        <row r="1">
          <cell r="F1" t="str">
            <v>Кадиров Эркинбой</v>
          </cell>
        </row>
        <row r="2">
          <cell r="F2" t="str">
            <v>Ахмедов Ахмеджон</v>
          </cell>
        </row>
        <row r="3">
          <cell r="F3" t="str">
            <v>Абдукаримов Шихназар</v>
          </cell>
        </row>
        <row r="4">
          <cell r="F4" t="str">
            <v>Матназаров Бердибой</v>
          </cell>
        </row>
        <row r="5">
          <cell r="F5" t="str">
            <v>Каримова Мехрибон</v>
          </cell>
        </row>
        <row r="6">
          <cell r="F6" t="str">
            <v>Рузметов Дилшод</v>
          </cell>
        </row>
        <row r="7">
          <cell r="F7" t="str">
            <v>Авезов Мухиддин</v>
          </cell>
        </row>
        <row r="8">
          <cell r="F8" t="str">
            <v>Канцерова Эльза</v>
          </cell>
        </row>
        <row r="9">
          <cell r="F9" t="str">
            <v>Каландарова Санамжон</v>
          </cell>
        </row>
        <row r="10">
          <cell r="F10" t="str">
            <v>Каримов Гофур</v>
          </cell>
        </row>
        <row r="11">
          <cell r="F11" t="str">
            <v>Авезов Камолиддин</v>
          </cell>
        </row>
        <row r="12">
          <cell r="F12" t="str">
            <v>Искандаров Отахон</v>
          </cell>
        </row>
        <row r="13">
          <cell r="F13" t="str">
            <v>Иванчина Зоя</v>
          </cell>
        </row>
        <row r="14">
          <cell r="F14" t="str">
            <v>Эгамбердиев Хусин</v>
          </cell>
        </row>
        <row r="15">
          <cell r="F15" t="str">
            <v>Шерметов Ихтиёр</v>
          </cell>
        </row>
        <row r="16">
          <cell r="F16" t="str">
            <v>Атажанов Садулла</v>
          </cell>
        </row>
        <row r="17">
          <cell r="F17" t="str">
            <v>Канцеров Фарид</v>
          </cell>
        </row>
        <row r="18">
          <cell r="F18" t="str">
            <v>Курбонов Азамат</v>
          </cell>
        </row>
        <row r="19">
          <cell r="F19" t="str">
            <v>Худайберганов Сапарбой</v>
          </cell>
        </row>
        <row r="20">
          <cell r="F20" t="str">
            <v>Юсупов Солий</v>
          </cell>
        </row>
        <row r="21">
          <cell r="F21" t="str">
            <v>Каримова Мукаррама</v>
          </cell>
        </row>
        <row r="22">
          <cell r="F22" t="str">
            <v>Аллаберганова Дилфуза</v>
          </cell>
        </row>
        <row r="23">
          <cell r="F23" t="str">
            <v>Матякубов Арслонбек</v>
          </cell>
        </row>
        <row r="24">
          <cell r="F24" t="str">
            <v>Раззаков Ойбек</v>
          </cell>
        </row>
        <row r="25">
          <cell r="F25" t="str">
            <v>Самандаров Рустам</v>
          </cell>
        </row>
        <row r="26">
          <cell r="F26" t="str">
            <v>Жумабоев Фахриддин</v>
          </cell>
        </row>
        <row r="27">
          <cell r="F27" t="str">
            <v>Сапаев Бобомурод</v>
          </cell>
        </row>
        <row r="28">
          <cell r="F28" t="str">
            <v>Эшметов Ахмед</v>
          </cell>
        </row>
        <row r="29">
          <cell r="F29" t="str">
            <v>Жуманиязов Кудрат</v>
          </cell>
        </row>
        <row r="30">
          <cell r="F30" t="str">
            <v>Юлдашов Эркин</v>
          </cell>
        </row>
        <row r="31">
          <cell r="F31" t="str">
            <v>Кодиров Очилди</v>
          </cell>
        </row>
        <row r="32">
          <cell r="F32" t="str">
            <v>Эшбоев Шомансур</v>
          </cell>
        </row>
        <row r="33">
          <cell r="F33" t="str">
            <v>Хамроев Хамро</v>
          </cell>
        </row>
        <row r="34">
          <cell r="F34" t="str">
            <v>Атажанов Шомурод</v>
          </cell>
        </row>
        <row r="35">
          <cell r="F35" t="str">
            <v>Курбонов Санъат</v>
          </cell>
        </row>
        <row r="36">
          <cell r="F36" t="str">
            <v>Расулов Маматшариф</v>
          </cell>
        </row>
        <row r="37">
          <cell r="F37" t="str">
            <v>Рузметов Ойбек</v>
          </cell>
        </row>
        <row r="38">
          <cell r="F38" t="str">
            <v>Искандаров Рустам</v>
          </cell>
        </row>
        <row r="39">
          <cell r="F39" t="str">
            <v>Матчонов Килич</v>
          </cell>
        </row>
        <row r="40">
          <cell r="F40" t="str">
            <v>Искандаров Сардор</v>
          </cell>
        </row>
        <row r="41">
          <cell r="F41" t="str">
            <v>Курбанова Максуда</v>
          </cell>
        </row>
        <row r="42">
          <cell r="F42" t="str">
            <v>Рузибоев Одилбек</v>
          </cell>
        </row>
        <row r="43">
          <cell r="F43" t="str">
            <v>Аллаяров Раззок</v>
          </cell>
        </row>
        <row r="44">
          <cell r="F44" t="str">
            <v>Полвонов Карим</v>
          </cell>
        </row>
        <row r="45">
          <cell r="F45" t="str">
            <v>Ибрагимов Шавкат</v>
          </cell>
        </row>
        <row r="46">
          <cell r="F46" t="str">
            <v>Бакиев Абдулла</v>
          </cell>
        </row>
        <row r="47">
          <cell r="F47" t="str">
            <v>Хусаинов Шавкат</v>
          </cell>
        </row>
        <row r="48">
          <cell r="F48" t="str">
            <v>Эгамов Аллаяр</v>
          </cell>
        </row>
        <row r="49">
          <cell r="F49" t="str">
            <v>Ахмедов Шоназар</v>
          </cell>
        </row>
        <row r="50">
          <cell r="F50" t="str">
            <v>Яхшиликов Хажибой</v>
          </cell>
        </row>
        <row r="51">
          <cell r="F51" t="str">
            <v>Юсупов Косим</v>
          </cell>
        </row>
        <row r="52">
          <cell r="F52" t="str">
            <v>Мадаминов Олимбой</v>
          </cell>
        </row>
        <row r="53">
          <cell r="F53" t="str">
            <v>Абдуллаев Одилбек</v>
          </cell>
        </row>
        <row r="54">
          <cell r="F54" t="str">
            <v>Бакиев Аллаберган</v>
          </cell>
        </row>
        <row r="55">
          <cell r="F55" t="str">
            <v>Абдукаримов Юлдаш</v>
          </cell>
        </row>
        <row r="56">
          <cell r="F56" t="str">
            <v>Аллаберганов Темур</v>
          </cell>
        </row>
        <row r="57">
          <cell r="F57" t="str">
            <v>Хажиев Искандар</v>
          </cell>
        </row>
        <row r="58">
          <cell r="F58" t="str">
            <v>Рузметов Мадамин</v>
          </cell>
        </row>
        <row r="59">
          <cell r="F59" t="str">
            <v>Джумабаев Шехназар</v>
          </cell>
        </row>
        <row r="60">
          <cell r="F60" t="str">
            <v>Худайберганов Мурод</v>
          </cell>
        </row>
        <row r="61">
          <cell r="F61" t="str">
            <v>Рузметов Махкам</v>
          </cell>
        </row>
        <row r="62">
          <cell r="F62" t="str">
            <v>Худайберганов Максуд</v>
          </cell>
        </row>
        <row r="63">
          <cell r="F63" t="str">
            <v>Дурдиев Бахром</v>
          </cell>
        </row>
        <row r="64">
          <cell r="F64" t="str">
            <v>Рахимов Мирза</v>
          </cell>
        </row>
        <row r="65">
          <cell r="F65" t="str">
            <v>Тожиев Бекчон</v>
          </cell>
        </row>
        <row r="66">
          <cell r="F66" t="str">
            <v>Кушназаров Алимбой</v>
          </cell>
        </row>
        <row r="67">
          <cell r="F67" t="str">
            <v>Абдуллаев Хурсанд</v>
          </cell>
        </row>
        <row r="68">
          <cell r="F68" t="str">
            <v>Жуманиязов Ражаббой</v>
          </cell>
        </row>
        <row r="69">
          <cell r="F69" t="str">
            <v>Болтаев Йулдош</v>
          </cell>
        </row>
        <row r="70">
          <cell r="F70" t="str">
            <v>Саидабдуллаев Хушнуд</v>
          </cell>
        </row>
        <row r="71">
          <cell r="F71" t="str">
            <v>Саидабдуллаев Мурод</v>
          </cell>
        </row>
        <row r="72">
          <cell r="F72" t="str">
            <v>Кличов Гулом</v>
          </cell>
        </row>
        <row r="73">
          <cell r="F73" t="str">
            <v>Хомудов Мурод</v>
          </cell>
        </row>
        <row r="74">
          <cell r="F74" t="str">
            <v>Саидабдуллаев Санжарбек</v>
          </cell>
        </row>
        <row r="75">
          <cell r="F75" t="str">
            <v>Уринов Рамат</v>
          </cell>
        </row>
        <row r="76">
          <cell r="F76" t="str">
            <v>Полвонов Мухаммад</v>
          </cell>
        </row>
        <row r="77">
          <cell r="F77" t="str">
            <v>Шарипов Жуманиёз</v>
          </cell>
        </row>
        <row r="78">
          <cell r="F78" t="str">
            <v>Йулдошев Мирзод</v>
          </cell>
        </row>
        <row r="79">
          <cell r="F79" t="str">
            <v>Матякубова Чарос</v>
          </cell>
        </row>
        <row r="80">
          <cell r="F80" t="str">
            <v>Бобожонов Азизбек</v>
          </cell>
        </row>
        <row r="81">
          <cell r="F81" t="str">
            <v>Абдуллаев Нуриддин</v>
          </cell>
        </row>
        <row r="82">
          <cell r="F82" t="str">
            <v xml:space="preserve">Худайберганов Кадамбой </v>
          </cell>
        </row>
        <row r="83">
          <cell r="F83" t="str">
            <v>Саидов Салай</v>
          </cell>
        </row>
        <row r="84">
          <cell r="F84" t="str">
            <v>Хужаниязов Умид</v>
          </cell>
        </row>
        <row r="85">
          <cell r="F85" t="str">
            <v>Бобожанов Бахтияр</v>
          </cell>
        </row>
        <row r="86">
          <cell r="F86" t="str">
            <v>Абдуллаев Барган</v>
          </cell>
        </row>
        <row r="87">
          <cell r="F87" t="str">
            <v>Зокиров Жамол</v>
          </cell>
        </row>
        <row r="88">
          <cell r="F88" t="str">
            <v>Зокиров Фахриддин</v>
          </cell>
        </row>
        <row r="89">
          <cell r="F89" t="str">
            <v>Кличов Махсуд</v>
          </cell>
        </row>
        <row r="90">
          <cell r="F90" t="str">
            <v>Атаниязов Жахонгир</v>
          </cell>
        </row>
        <row r="91">
          <cell r="F91" t="str">
            <v>Якубов Ёркин</v>
          </cell>
        </row>
        <row r="92">
          <cell r="F92" t="str">
            <v>Худашкуров Одамбой</v>
          </cell>
        </row>
        <row r="93">
          <cell r="F93" t="str">
            <v>Каримов Хамдам</v>
          </cell>
        </row>
        <row r="94">
          <cell r="F94" t="str">
            <v>Атажанов Дилмурод</v>
          </cell>
        </row>
        <row r="95">
          <cell r="F95" t="str">
            <v>Сафаров Кувондик</v>
          </cell>
        </row>
        <row r="96">
          <cell r="F96" t="str">
            <v>Саъдуллаев Насрулла</v>
          </cell>
        </row>
        <row r="97">
          <cell r="F97" t="str">
            <v>Атамуратова Дилором</v>
          </cell>
        </row>
        <row r="98">
          <cell r="F98" t="str">
            <v>Курбонбоев Бахтиёр</v>
          </cell>
        </row>
        <row r="99">
          <cell r="F99" t="str">
            <v>Собиров Саъдулла</v>
          </cell>
        </row>
        <row r="100">
          <cell r="F100" t="str">
            <v>Жуманиёзов Бобохон</v>
          </cell>
        </row>
        <row r="101">
          <cell r="F101" t="str">
            <v>Ибодуллаев Мансур</v>
          </cell>
        </row>
        <row r="102">
          <cell r="F102" t="str">
            <v>Ибодуллаев Авадулла</v>
          </cell>
        </row>
        <row r="103">
          <cell r="F103" t="str">
            <v>Хасанов Азизбек</v>
          </cell>
        </row>
        <row r="104">
          <cell r="F104" t="str">
            <v>Хажиев Маткарим</v>
          </cell>
        </row>
        <row r="105">
          <cell r="F105" t="str">
            <v>Салаев Толибжон</v>
          </cell>
        </row>
        <row r="106">
          <cell r="F106" t="str">
            <v>Кличов Азамат</v>
          </cell>
        </row>
        <row r="107">
          <cell r="F107" t="str">
            <v>Рузимов Бахром</v>
          </cell>
        </row>
        <row r="108">
          <cell r="F108" t="str">
            <v>Каримов Куронбой</v>
          </cell>
        </row>
        <row r="109">
          <cell r="F109" t="str">
            <v>Исмоилов Юсуп</v>
          </cell>
        </row>
        <row r="110">
          <cell r="F110" t="str">
            <v>Бобожонов Олим</v>
          </cell>
        </row>
        <row r="111">
          <cell r="F111" t="str">
            <v>Матдурдиев Хажихон</v>
          </cell>
        </row>
        <row r="112">
          <cell r="F112" t="str">
            <v>Аллаберганов Отабек</v>
          </cell>
        </row>
        <row r="113">
          <cell r="F113" t="str">
            <v>Матчанов Уктам</v>
          </cell>
        </row>
        <row r="114">
          <cell r="F114" t="str">
            <v>Жуманиязов Куронбой</v>
          </cell>
        </row>
        <row r="115">
          <cell r="F115" t="str">
            <v>Хужаниязов Хайрулла</v>
          </cell>
        </row>
        <row r="116">
          <cell r="F116" t="str">
            <v>Собиров Дилмурод</v>
          </cell>
        </row>
        <row r="117">
          <cell r="F117" t="str">
            <v>Жуманазаров Аминбой</v>
          </cell>
        </row>
        <row r="118">
          <cell r="F118" t="str">
            <v>Ибрагимов Музаффар</v>
          </cell>
        </row>
        <row r="119">
          <cell r="F119" t="str">
            <v>Рахимов Алишер</v>
          </cell>
        </row>
        <row r="120">
          <cell r="F120" t="str">
            <v>Рахимов Азим</v>
          </cell>
        </row>
        <row r="121">
          <cell r="F121" t="str">
            <v>Полвонов Искандар</v>
          </cell>
        </row>
        <row r="122">
          <cell r="F122" t="str">
            <v>Ибрагимова Сайёра</v>
          </cell>
        </row>
        <row r="123">
          <cell r="F123" t="str">
            <v>Нурметов Отабек</v>
          </cell>
        </row>
        <row r="124">
          <cell r="F124" t="str">
            <v>Хусинов Шерзод</v>
          </cell>
        </row>
        <row r="125">
          <cell r="F125" t="str">
            <v>Саидаматов Гулом</v>
          </cell>
        </row>
        <row r="126">
          <cell r="F126" t="str">
            <v>Ибодуллаев Уткир</v>
          </cell>
        </row>
        <row r="127">
          <cell r="F127" t="str">
            <v>Бобожонов Уткир</v>
          </cell>
        </row>
        <row r="128">
          <cell r="F128" t="str">
            <v>вакант</v>
          </cell>
        </row>
        <row r="129">
          <cell r="F129" t="str">
            <v>Матякубов Азамат</v>
          </cell>
        </row>
        <row r="130">
          <cell r="F130" t="str">
            <v>Ибодуллаев Ойбек</v>
          </cell>
        </row>
        <row r="131">
          <cell r="F131" t="str">
            <v>Нурметов Гуломжон</v>
          </cell>
        </row>
        <row r="132">
          <cell r="F132" t="str">
            <v>Абдуллаев Болтабой</v>
          </cell>
        </row>
        <row r="133">
          <cell r="F133" t="str">
            <v>Ботиров Кахрамон</v>
          </cell>
        </row>
        <row r="134">
          <cell r="F134" t="str">
            <v>Бегжанов Худашкур</v>
          </cell>
        </row>
        <row r="135">
          <cell r="F135" t="str">
            <v>Эшчанов Улугбек</v>
          </cell>
        </row>
        <row r="136">
          <cell r="F136" t="str">
            <v>Рахимов Жавлонбек</v>
          </cell>
        </row>
        <row r="137">
          <cell r="F137" t="str">
            <v>Рахимов Бахром</v>
          </cell>
        </row>
        <row r="138">
          <cell r="F138" t="str">
            <v>Курязов Наримон</v>
          </cell>
        </row>
        <row r="139">
          <cell r="F139" t="str">
            <v>Худайберганов Гуломжон</v>
          </cell>
        </row>
        <row r="140">
          <cell r="F140" t="str">
            <v>Ибрвгимов Сардор</v>
          </cell>
        </row>
        <row r="141">
          <cell r="F141" t="str">
            <v>Панаев Санъат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протокол (5)"/>
      <sheetName val="63- протокол (4)"/>
      <sheetName val="ПАСТДАРГОМ (5)"/>
      <sheetName val="ёпилган"/>
      <sheetName val="йирик"/>
      <sheetName val="Лист5"/>
      <sheetName val="Гай пахта"/>
      <sheetName val="Лист2"/>
      <sheetName val="уюшмага10,09 холатига"/>
      <sheetName val="нефть  акт сверка"/>
      <sheetName val="1-жадвал молиялаштириш"/>
      <sheetName val="ГО"/>
      <sheetName val="ПРОПИСЬ"/>
    </sheetNames>
    <sheetDataSet>
      <sheetData sheetId="0" refreshError="1"/>
      <sheetData sheetId="1" refreshError="1">
        <row r="1">
          <cell r="C1" t="str">
            <v>"Пастдаргом" туманида 3077-сонли қарорга асосан тугатилаётган фермер хўжаликларининг 2009 йил 1 ноябр ҳолатига мавжуд қарздорликларини тўлов муддатини узайтирилиши ҳақида</v>
          </cell>
        </row>
        <row r="2">
          <cell r="C2" t="str">
            <v>МАЪЛУМОТ</v>
          </cell>
        </row>
        <row r="3">
          <cell r="I3" t="str">
            <v>минг сўмда</v>
          </cell>
        </row>
        <row r="4">
          <cell r="C4" t="str">
            <v>№</v>
          </cell>
          <cell r="D4" t="str">
            <v>3077- сонли қарорга асосан тугатилган фермер хўжалиги номи</v>
          </cell>
          <cell r="E4" t="str">
            <v>2009 йил 1 ноябр ҳолатига қарздорлик суммаси</v>
          </cell>
          <cell r="F4" t="str">
            <v>3077- сонли қарорга асосан мақбуллаштирилган фермер хўжалиги номи</v>
          </cell>
          <cell r="G4" t="str">
            <v>2009 йил 1 ноябр ҳолатига жами қарздорлик суммаси</v>
          </cell>
          <cell r="H4" t="str">
            <v>Шу жумладан тугатилган ф/х ўтган қарздорлик суммаси</v>
          </cell>
          <cell r="I4" t="str">
            <v>63-сонли баённомага асосан муддати узайтирилган қарздорлик суммаси</v>
          </cell>
        </row>
        <row r="11">
          <cell r="B11" t="str">
            <v>Ш.Рашидов-1</v>
          </cell>
        </row>
        <row r="12">
          <cell r="A12">
            <v>203895288</v>
          </cell>
          <cell r="B12" t="str">
            <v>Каюм бобо</v>
          </cell>
          <cell r="F12" t="str">
            <v>Каюм бобо</v>
          </cell>
          <cell r="G12">
            <v>6369.8</v>
          </cell>
          <cell r="H12">
            <v>2307.6</v>
          </cell>
          <cell r="I12">
            <v>1811.6</v>
          </cell>
        </row>
        <row r="13">
          <cell r="A13">
            <v>300758733</v>
          </cell>
          <cell r="B13" t="str">
            <v>Абдукобул угитлар дури</v>
          </cell>
          <cell r="D13" t="str">
            <v>Абдукобул угитлар дури</v>
          </cell>
          <cell r="E13">
            <v>2307.6</v>
          </cell>
        </row>
        <row r="14">
          <cell r="B14" t="str">
            <v>Шахзод</v>
          </cell>
          <cell r="D14" t="str">
            <v>Шахзод</v>
          </cell>
        </row>
        <row r="15">
          <cell r="B15" t="str">
            <v>Олтин бошок</v>
          </cell>
          <cell r="D15" t="str">
            <v>Олтин бошок</v>
          </cell>
        </row>
        <row r="16">
          <cell r="B16" t="str">
            <v>жами</v>
          </cell>
          <cell r="D16" t="str">
            <v>жами</v>
          </cell>
        </row>
        <row r="17">
          <cell r="A17">
            <v>204184436</v>
          </cell>
          <cell r="B17" t="str">
            <v>Тухтамурод бобо</v>
          </cell>
          <cell r="F17" t="str">
            <v>Тухтамурод бобо</v>
          </cell>
          <cell r="G17">
            <v>5599</v>
          </cell>
        </row>
        <row r="18">
          <cell r="B18" t="str">
            <v>Карши бобо</v>
          </cell>
          <cell r="D18" t="str">
            <v>Карши бобо</v>
          </cell>
        </row>
        <row r="19">
          <cell r="B19" t="str">
            <v>Омад-3</v>
          </cell>
          <cell r="D19" t="str">
            <v>Омад-3</v>
          </cell>
        </row>
        <row r="20">
          <cell r="B20" t="str">
            <v>жами</v>
          </cell>
          <cell r="D20" t="str">
            <v>жами</v>
          </cell>
        </row>
        <row r="21">
          <cell r="A21">
            <v>204517748</v>
          </cell>
          <cell r="B21" t="str">
            <v>Н.Т. Байит бобо</v>
          </cell>
          <cell r="F21" t="str">
            <v>Н.Т. Байит бобо</v>
          </cell>
          <cell r="G21">
            <v>3076.8</v>
          </cell>
          <cell r="H21">
            <v>264.39999999999998</v>
          </cell>
        </row>
        <row r="22">
          <cell r="B22" t="str">
            <v>Кум тепа</v>
          </cell>
          <cell r="D22" t="str">
            <v>Кум тепа (Кисман кайтариш)</v>
          </cell>
        </row>
        <row r="23">
          <cell r="A23">
            <v>203387714</v>
          </cell>
          <cell r="B23" t="str">
            <v>Фаррух</v>
          </cell>
          <cell r="D23" t="str">
            <v>Фаррух</v>
          </cell>
          <cell r="E23">
            <v>190.3</v>
          </cell>
        </row>
        <row r="24">
          <cell r="A24">
            <v>202280209</v>
          </cell>
          <cell r="B24" t="str">
            <v>Янги Ер</v>
          </cell>
          <cell r="D24" t="str">
            <v>Янги Ер</v>
          </cell>
          <cell r="E24">
            <v>0</v>
          </cell>
        </row>
        <row r="25">
          <cell r="A25">
            <v>202449256</v>
          </cell>
          <cell r="B25" t="str">
            <v>Бахорикор</v>
          </cell>
          <cell r="D25" t="str">
            <v>Бахорикор</v>
          </cell>
          <cell r="E25">
            <v>74.099999999999994</v>
          </cell>
        </row>
        <row r="26">
          <cell r="A26">
            <v>204538057</v>
          </cell>
          <cell r="B26" t="str">
            <v>Фидокар</v>
          </cell>
          <cell r="D26" t="str">
            <v>Фидокар</v>
          </cell>
        </row>
        <row r="27">
          <cell r="A27">
            <v>204573498</v>
          </cell>
          <cell r="B27" t="str">
            <v>Ойдин момо</v>
          </cell>
          <cell r="D27" t="str">
            <v>Ойдин момо</v>
          </cell>
        </row>
        <row r="28">
          <cell r="B28" t="str">
            <v>Жами</v>
          </cell>
          <cell r="D28" t="str">
            <v>Жами</v>
          </cell>
        </row>
        <row r="29">
          <cell r="A29">
            <v>204526000</v>
          </cell>
          <cell r="B29" t="str">
            <v>Имсин ммо</v>
          </cell>
          <cell r="F29" t="str">
            <v>Имсин ммо</v>
          </cell>
          <cell r="G29">
            <v>13935.9</v>
          </cell>
          <cell r="H29">
            <v>388.5</v>
          </cell>
          <cell r="I29">
            <v>165.3</v>
          </cell>
        </row>
        <row r="30">
          <cell r="A30">
            <v>203375182</v>
          </cell>
          <cell r="B30" t="str">
            <v>Мели бобо</v>
          </cell>
          <cell r="D30" t="str">
            <v>Мели бобо</v>
          </cell>
          <cell r="E30">
            <v>7.3</v>
          </cell>
        </row>
        <row r="31">
          <cell r="A31">
            <v>203645606</v>
          </cell>
          <cell r="B31" t="str">
            <v>Нурман бобо</v>
          </cell>
          <cell r="D31" t="str">
            <v>Нурман бобо</v>
          </cell>
          <cell r="E31">
            <v>381.2</v>
          </cell>
        </row>
        <row r="32">
          <cell r="B32" t="str">
            <v>Жами</v>
          </cell>
          <cell r="D32" t="str">
            <v>Жами</v>
          </cell>
        </row>
        <row r="33">
          <cell r="A33">
            <v>200766924</v>
          </cell>
          <cell r="B33" t="str">
            <v>Кумтепа</v>
          </cell>
          <cell r="F33" t="str">
            <v>Кумтепа</v>
          </cell>
          <cell r="G33">
            <v>1129.7</v>
          </cell>
          <cell r="H33">
            <v>58</v>
          </cell>
        </row>
        <row r="34">
          <cell r="A34">
            <v>203367604</v>
          </cell>
          <cell r="B34" t="str">
            <v>Нормурод бобо</v>
          </cell>
          <cell r="D34" t="str">
            <v>Нормурод бобо</v>
          </cell>
          <cell r="E34">
            <v>58</v>
          </cell>
        </row>
        <row r="35">
          <cell r="A35">
            <v>202692652</v>
          </cell>
          <cell r="B35" t="str">
            <v>Азиз</v>
          </cell>
          <cell r="D35" t="str">
            <v>Азиз</v>
          </cell>
          <cell r="E35">
            <v>0</v>
          </cell>
        </row>
        <row r="36">
          <cell r="B36" t="str">
            <v>Фидокор</v>
          </cell>
          <cell r="D36" t="str">
            <v>Фидокор</v>
          </cell>
        </row>
        <row r="37">
          <cell r="B37" t="str">
            <v>Жами</v>
          </cell>
          <cell r="D37" t="str">
            <v>Жами</v>
          </cell>
        </row>
        <row r="38">
          <cell r="A38">
            <v>204526024</v>
          </cell>
          <cell r="B38" t="str">
            <v>Чархпалакобод</v>
          </cell>
          <cell r="F38" t="str">
            <v>Чархпалакобод</v>
          </cell>
          <cell r="G38">
            <v>3637.5</v>
          </cell>
          <cell r="H38">
            <v>832.4</v>
          </cell>
        </row>
        <row r="39">
          <cell r="A39">
            <v>204526017</v>
          </cell>
          <cell r="B39" t="str">
            <v>Ойсихат момо</v>
          </cell>
          <cell r="D39" t="str">
            <v>Ойсихат момо</v>
          </cell>
          <cell r="E39">
            <v>832.4</v>
          </cell>
        </row>
        <row r="40">
          <cell r="B40" t="str">
            <v>Жами</v>
          </cell>
          <cell r="D40" t="str">
            <v>Жами</v>
          </cell>
        </row>
        <row r="41">
          <cell r="A41">
            <v>203367611</v>
          </cell>
          <cell r="B41" t="str">
            <v>Ботир бобо</v>
          </cell>
          <cell r="F41" t="str">
            <v>Ботир бобо</v>
          </cell>
          <cell r="G41">
            <v>2573.1999999999998</v>
          </cell>
          <cell r="H41">
            <v>432.8</v>
          </cell>
          <cell r="I41">
            <v>339.8</v>
          </cell>
        </row>
        <row r="42">
          <cell r="A42">
            <v>203190098</v>
          </cell>
          <cell r="B42" t="str">
            <v>Махмараим бобо</v>
          </cell>
          <cell r="D42" t="str">
            <v>Махмараим бобо</v>
          </cell>
          <cell r="E42">
            <v>0</v>
          </cell>
        </row>
        <row r="43">
          <cell r="A43">
            <v>204517731</v>
          </cell>
          <cell r="B43" t="str">
            <v>Исмоил бобо</v>
          </cell>
          <cell r="D43" t="str">
            <v>Исмоил бобо</v>
          </cell>
          <cell r="E43">
            <v>432.8</v>
          </cell>
        </row>
        <row r="44">
          <cell r="B44" t="str">
            <v>Жами</v>
          </cell>
          <cell r="D44" t="str">
            <v>Жами</v>
          </cell>
        </row>
        <row r="45">
          <cell r="A45">
            <v>203530615</v>
          </cell>
          <cell r="B45" t="str">
            <v>Жалил бобо</v>
          </cell>
          <cell r="F45" t="str">
            <v>Жалил бобо</v>
          </cell>
          <cell r="G45">
            <v>1071</v>
          </cell>
        </row>
        <row r="46">
          <cell r="B46" t="str">
            <v>Жами</v>
          </cell>
          <cell r="D46" t="str">
            <v>Жами</v>
          </cell>
        </row>
        <row r="47">
          <cell r="A47">
            <v>203520065</v>
          </cell>
          <cell r="B47" t="str">
            <v>Кенжа ая</v>
          </cell>
          <cell r="D47" t="str">
            <v>Кенжа ая</v>
          </cell>
          <cell r="E47">
            <v>517.9</v>
          </cell>
          <cell r="G47">
            <v>7747.9</v>
          </cell>
          <cell r="H47">
            <v>4817.8999999999996</v>
          </cell>
          <cell r="I47">
            <v>3688.7</v>
          </cell>
        </row>
        <row r="48">
          <cell r="A48">
            <v>203329412</v>
          </cell>
          <cell r="B48" t="str">
            <v>Эркин</v>
          </cell>
          <cell r="F48" t="str">
            <v>Эркин</v>
          </cell>
        </row>
        <row r="49">
          <cell r="B49" t="str">
            <v>Эркин (зарафшон массиви)</v>
          </cell>
          <cell r="D49" t="str">
            <v>Эркин (зарафшон массиви)</v>
          </cell>
        </row>
        <row r="50">
          <cell r="A50">
            <v>205482888</v>
          </cell>
          <cell r="B50" t="str">
            <v>Давлатбек</v>
          </cell>
          <cell r="D50" t="str">
            <v>Давлатбек</v>
          </cell>
          <cell r="E50">
            <v>643.70000000000005</v>
          </cell>
        </row>
        <row r="51">
          <cell r="A51">
            <v>203708099</v>
          </cell>
          <cell r="B51" t="str">
            <v>Довут (А.худойкулов)</v>
          </cell>
          <cell r="D51" t="str">
            <v>Довут (А.худойкулов)</v>
          </cell>
          <cell r="E51">
            <v>3656.3</v>
          </cell>
        </row>
        <row r="52">
          <cell r="B52" t="str">
            <v>Жами</v>
          </cell>
          <cell r="D52" t="str">
            <v>Жами</v>
          </cell>
        </row>
        <row r="53">
          <cell r="A53">
            <v>202079321</v>
          </cell>
          <cell r="B53" t="str">
            <v>Авгон-89</v>
          </cell>
          <cell r="F53" t="str">
            <v>Авгон-89</v>
          </cell>
          <cell r="G53">
            <v>2272.1</v>
          </cell>
        </row>
        <row r="54">
          <cell r="B54" t="str">
            <v>Жами</v>
          </cell>
          <cell r="D54" t="str">
            <v>Жами</v>
          </cell>
        </row>
        <row r="55">
          <cell r="A55">
            <v>204493463</v>
          </cell>
          <cell r="B55" t="str">
            <v>Сарбон Н.Э</v>
          </cell>
          <cell r="F55" t="str">
            <v>Сарбон Н.Э</v>
          </cell>
          <cell r="G55">
            <v>3566.7</v>
          </cell>
          <cell r="H55">
            <v>120</v>
          </cell>
        </row>
        <row r="56">
          <cell r="A56">
            <v>203049888</v>
          </cell>
          <cell r="B56" t="str">
            <v>Анхор</v>
          </cell>
          <cell r="D56" t="str">
            <v>Анхор</v>
          </cell>
          <cell r="E56">
            <v>120</v>
          </cell>
        </row>
        <row r="57">
          <cell r="B57" t="str">
            <v>Жами</v>
          </cell>
          <cell r="D57" t="str">
            <v>Жами</v>
          </cell>
        </row>
        <row r="58">
          <cell r="A58">
            <v>203723564</v>
          </cell>
          <cell r="B58" t="str">
            <v>Сари бобо</v>
          </cell>
          <cell r="D58" t="str">
            <v>Сари бобо</v>
          </cell>
          <cell r="E58">
            <v>0</v>
          </cell>
          <cell r="G58">
            <v>14112.7</v>
          </cell>
          <cell r="H58">
            <v>6494.8</v>
          </cell>
          <cell r="I58">
            <v>4803.8999999999996</v>
          </cell>
        </row>
        <row r="59">
          <cell r="A59">
            <v>203004714</v>
          </cell>
          <cell r="B59" t="str">
            <v>Бустон</v>
          </cell>
          <cell r="D59" t="str">
            <v>Бустон</v>
          </cell>
          <cell r="E59">
            <v>1342</v>
          </cell>
        </row>
        <row r="60">
          <cell r="A60">
            <v>204517787</v>
          </cell>
          <cell r="B60" t="str">
            <v>Жабборкул бобо</v>
          </cell>
          <cell r="D60" t="str">
            <v>Жабборкул бобо</v>
          </cell>
          <cell r="E60">
            <v>3947.3</v>
          </cell>
        </row>
        <row r="61">
          <cell r="A61">
            <v>202390388</v>
          </cell>
          <cell r="B61" t="str">
            <v>Саттор бобо</v>
          </cell>
          <cell r="F61" t="str">
            <v>Саттор бобо</v>
          </cell>
        </row>
        <row r="62">
          <cell r="A62">
            <v>200767528</v>
          </cell>
          <cell r="B62" t="str">
            <v>Махтум кули</v>
          </cell>
          <cell r="D62" t="str">
            <v>Мухаммадкул</v>
          </cell>
          <cell r="E62">
            <v>999.4</v>
          </cell>
        </row>
        <row r="63">
          <cell r="A63">
            <v>202390404</v>
          </cell>
          <cell r="B63" t="str">
            <v xml:space="preserve">Отамурод </v>
          </cell>
          <cell r="D63" t="str">
            <v>Отамурод</v>
          </cell>
          <cell r="E63">
            <v>6</v>
          </cell>
        </row>
        <row r="64">
          <cell r="A64">
            <v>202607067</v>
          </cell>
          <cell r="B64" t="str">
            <v>Камбар момо</v>
          </cell>
          <cell r="D64" t="str">
            <v>Камбар момо(кисман кайт)</v>
          </cell>
          <cell r="E64">
            <v>200.1</v>
          </cell>
        </row>
        <row r="65">
          <cell r="B65" t="str">
            <v>Жами</v>
          </cell>
          <cell r="D65" t="str">
            <v>Жами</v>
          </cell>
        </row>
        <row r="66">
          <cell r="A66">
            <v>203712332</v>
          </cell>
          <cell r="B66" t="str">
            <v>Журакул бобо</v>
          </cell>
          <cell r="D66" t="str">
            <v>Журакул бобо</v>
          </cell>
          <cell r="E66">
            <v>616.9</v>
          </cell>
          <cell r="G66">
            <v>7630.4</v>
          </cell>
          <cell r="H66">
            <v>616.9</v>
          </cell>
          <cell r="I66">
            <v>484.3</v>
          </cell>
        </row>
        <row r="67">
          <cell r="A67">
            <v>204548044</v>
          </cell>
          <cell r="B67" t="str">
            <v>Отамурод Чупон</v>
          </cell>
          <cell r="F67" t="str">
            <v>Отамурод Чупон</v>
          </cell>
        </row>
        <row r="68">
          <cell r="B68" t="str">
            <v>Жами</v>
          </cell>
          <cell r="D68" t="str">
            <v>Жами</v>
          </cell>
        </row>
        <row r="69">
          <cell r="A69">
            <v>204503433</v>
          </cell>
          <cell r="B69" t="str">
            <v>Он Фарогат</v>
          </cell>
          <cell r="D69" t="str">
            <v>Он Фарогат</v>
          </cell>
          <cell r="E69">
            <v>5851.8</v>
          </cell>
          <cell r="G69">
            <v>13269.3</v>
          </cell>
          <cell r="H69">
            <v>5851.8</v>
          </cell>
          <cell r="I69">
            <v>4593.8999999999996</v>
          </cell>
        </row>
        <row r="70">
          <cell r="A70">
            <v>204517755</v>
          </cell>
          <cell r="B70" t="str">
            <v>Абдухолик Абдухомид</v>
          </cell>
          <cell r="F70" t="str">
            <v>Абдухолик Абдухомид</v>
          </cell>
        </row>
        <row r="71">
          <cell r="B71" t="str">
            <v>Жура бобо</v>
          </cell>
          <cell r="D71" t="str">
            <v>Жура бобо</v>
          </cell>
        </row>
        <row r="72">
          <cell r="B72" t="str">
            <v>Жами</v>
          </cell>
          <cell r="D72" t="str">
            <v>Жами</v>
          </cell>
        </row>
        <row r="73">
          <cell r="A73">
            <v>203702376</v>
          </cell>
          <cell r="B73" t="str">
            <v xml:space="preserve">Кора тепа </v>
          </cell>
          <cell r="F73" t="str">
            <v xml:space="preserve">Кора тепа </v>
          </cell>
          <cell r="G73">
            <v>828</v>
          </cell>
          <cell r="H73">
            <v>644</v>
          </cell>
          <cell r="I73">
            <v>0</v>
          </cell>
        </row>
        <row r="74">
          <cell r="A74">
            <v>203108212</v>
          </cell>
          <cell r="B74" t="str">
            <v>Саратон</v>
          </cell>
          <cell r="D74" t="str">
            <v>Саратон</v>
          </cell>
          <cell r="E74">
            <v>644</v>
          </cell>
        </row>
        <row r="75">
          <cell r="B75" t="str">
            <v>Жами</v>
          </cell>
          <cell r="D75" t="str">
            <v>Жами</v>
          </cell>
        </row>
        <row r="76">
          <cell r="A76">
            <v>202382168</v>
          </cell>
          <cell r="B76" t="str">
            <v>Абдулло бобо</v>
          </cell>
          <cell r="F76" t="str">
            <v>Абдулло бобо</v>
          </cell>
          <cell r="G76">
            <v>5349.6</v>
          </cell>
        </row>
        <row r="77">
          <cell r="B77" t="str">
            <v>Жами</v>
          </cell>
        </row>
        <row r="78">
          <cell r="A78">
            <v>202382151</v>
          </cell>
          <cell r="B78" t="str">
            <v>Руслан</v>
          </cell>
          <cell r="D78" t="str">
            <v>Руслан</v>
          </cell>
          <cell r="E78">
            <v>78.2</v>
          </cell>
          <cell r="G78">
            <v>2517.1999999999998</v>
          </cell>
          <cell r="H78">
            <v>459.8</v>
          </cell>
          <cell r="I78">
            <v>361</v>
          </cell>
        </row>
        <row r="79">
          <cell r="A79">
            <v>202999031</v>
          </cell>
          <cell r="B79" t="str">
            <v>Хакмурод</v>
          </cell>
          <cell r="F79" t="str">
            <v>Хакмурод</v>
          </cell>
        </row>
        <row r="80">
          <cell r="A80">
            <v>202997762</v>
          </cell>
          <cell r="B80" t="str">
            <v>Файзулло бобо</v>
          </cell>
          <cell r="D80" t="str">
            <v>Файзулло бобо</v>
          </cell>
          <cell r="E80">
            <v>0</v>
          </cell>
        </row>
        <row r="81">
          <cell r="A81">
            <v>202999024</v>
          </cell>
          <cell r="B81" t="str">
            <v>Хуршид</v>
          </cell>
          <cell r="D81" t="str">
            <v>Хуршид</v>
          </cell>
          <cell r="E81">
            <v>381.6</v>
          </cell>
        </row>
        <row r="82">
          <cell r="B82" t="str">
            <v>Жами</v>
          </cell>
          <cell r="D82" t="str">
            <v>Жами</v>
          </cell>
        </row>
        <row r="83">
          <cell r="A83">
            <v>300181456</v>
          </cell>
          <cell r="B83" t="str">
            <v>Наханов Юлдош боги</v>
          </cell>
          <cell r="F83" t="str">
            <v>Наханов Юлдош боги</v>
          </cell>
          <cell r="G83">
            <v>2069.6999999999998</v>
          </cell>
          <cell r="H83">
            <v>0</v>
          </cell>
          <cell r="I83">
            <v>0</v>
          </cell>
        </row>
        <row r="84">
          <cell r="A84">
            <v>203648830</v>
          </cell>
          <cell r="B84" t="str">
            <v>Дилором</v>
          </cell>
          <cell r="D84" t="str">
            <v>Дилором  (тугатилган)</v>
          </cell>
          <cell r="E84">
            <v>0</v>
          </cell>
        </row>
        <row r="85">
          <cell r="B85" t="str">
            <v>Жами</v>
          </cell>
        </row>
        <row r="86">
          <cell r="A86">
            <v>300786501</v>
          </cell>
          <cell r="B86" t="str">
            <v>Савовиддин</v>
          </cell>
          <cell r="F86" t="str">
            <v>Савовиддин</v>
          </cell>
          <cell r="G86">
            <v>9762.4</v>
          </cell>
        </row>
        <row r="87">
          <cell r="B87" t="str">
            <v>Жами</v>
          </cell>
        </row>
        <row r="88">
          <cell r="A88">
            <v>300495405</v>
          </cell>
          <cell r="B88" t="str">
            <v>Иброхим Хасан нурли даласи</v>
          </cell>
          <cell r="F88" t="str">
            <v>Иброхим Хасан нурли даласи</v>
          </cell>
          <cell r="G88">
            <v>6753.3</v>
          </cell>
        </row>
        <row r="89">
          <cell r="B89" t="str">
            <v>Жами</v>
          </cell>
        </row>
        <row r="90">
          <cell r="A90">
            <v>300321193</v>
          </cell>
          <cell r="B90" t="str">
            <v>Корли замин</v>
          </cell>
          <cell r="F90" t="str">
            <v>Корли замин</v>
          </cell>
          <cell r="G90">
            <v>5803.1</v>
          </cell>
        </row>
        <row r="91">
          <cell r="B91" t="str">
            <v>Жами</v>
          </cell>
        </row>
        <row r="92">
          <cell r="A92">
            <v>300174829</v>
          </cell>
          <cell r="B92" t="str">
            <v>Хиноли кор</v>
          </cell>
          <cell r="F92" t="str">
            <v>Хиноли кор</v>
          </cell>
        </row>
        <row r="93">
          <cell r="B93" t="str">
            <v>Жами</v>
          </cell>
        </row>
        <row r="94">
          <cell r="A94">
            <v>300181345</v>
          </cell>
          <cell r="B94" t="str">
            <v>Наханов Шербек</v>
          </cell>
          <cell r="F94" t="str">
            <v>Наханов Шербек</v>
          </cell>
          <cell r="G94">
            <v>3957</v>
          </cell>
        </row>
        <row r="95">
          <cell r="B95" t="str">
            <v>Жами</v>
          </cell>
        </row>
        <row r="96">
          <cell r="A96">
            <v>203305459</v>
          </cell>
          <cell r="B96" t="str">
            <v>Оксой</v>
          </cell>
          <cell r="F96" t="str">
            <v>Оксой</v>
          </cell>
          <cell r="G96">
            <v>4241.6000000000004</v>
          </cell>
        </row>
        <row r="97">
          <cell r="B97" t="str">
            <v>Жами</v>
          </cell>
        </row>
        <row r="98">
          <cell r="A98">
            <v>300828123</v>
          </cell>
          <cell r="B98" t="str">
            <v>Олтин дала оташ</v>
          </cell>
          <cell r="F98" t="str">
            <v>Олтин дала оташ</v>
          </cell>
          <cell r="G98">
            <v>5857.3</v>
          </cell>
          <cell r="H98">
            <v>887</v>
          </cell>
          <cell r="I98">
            <v>676.9</v>
          </cell>
        </row>
        <row r="99">
          <cell r="A99">
            <v>300763428</v>
          </cell>
          <cell r="B99" t="str">
            <v>Нормурот Темур</v>
          </cell>
          <cell r="D99" t="str">
            <v>Нормурот Темур</v>
          </cell>
          <cell r="E99">
            <v>887</v>
          </cell>
        </row>
        <row r="100">
          <cell r="B100" t="str">
            <v>Жами</v>
          </cell>
          <cell r="D100" t="str">
            <v>Жами</v>
          </cell>
        </row>
        <row r="101">
          <cell r="A101">
            <v>203381968</v>
          </cell>
          <cell r="B101" t="str">
            <v>Шодмон она</v>
          </cell>
          <cell r="F101" t="str">
            <v>Шодмон она</v>
          </cell>
          <cell r="G101">
            <v>467.3</v>
          </cell>
          <cell r="H101">
            <v>0</v>
          </cell>
          <cell r="I101">
            <v>0</v>
          </cell>
        </row>
        <row r="102">
          <cell r="B102" t="str">
            <v>Наханов Юлдош</v>
          </cell>
          <cell r="D102" t="str">
            <v>Наханов Юлдош (кисман кайт)</v>
          </cell>
        </row>
        <row r="103">
          <cell r="B103" t="str">
            <v>Жами</v>
          </cell>
          <cell r="D103" t="str">
            <v>Жами</v>
          </cell>
        </row>
        <row r="104">
          <cell r="A104">
            <v>300494066</v>
          </cell>
          <cell r="B104" t="str">
            <v>Пастдаргом замини</v>
          </cell>
          <cell r="F104" t="str">
            <v>Пастдаргом замини</v>
          </cell>
          <cell r="G104">
            <v>9312.7999999999993</v>
          </cell>
        </row>
        <row r="105">
          <cell r="B105" t="str">
            <v>Жами</v>
          </cell>
          <cell r="D105" t="str">
            <v>1-лойиха</v>
          </cell>
        </row>
        <row r="106">
          <cell r="A106">
            <v>203256765</v>
          </cell>
          <cell r="B106" t="str">
            <v>Унумдор</v>
          </cell>
          <cell r="F106" t="str">
            <v>Унумдор</v>
          </cell>
          <cell r="G106">
            <v>14080.7</v>
          </cell>
          <cell r="H106">
            <v>2953.5</v>
          </cell>
          <cell r="I106">
            <v>2318.6999999999998</v>
          </cell>
        </row>
        <row r="107">
          <cell r="A107">
            <v>202169787</v>
          </cell>
          <cell r="B107" t="str">
            <v>Мархабо</v>
          </cell>
          <cell r="D107" t="str">
            <v>Мархабо</v>
          </cell>
          <cell r="E107">
            <v>93</v>
          </cell>
        </row>
        <row r="108">
          <cell r="A108">
            <v>203084964</v>
          </cell>
          <cell r="B108" t="str">
            <v>Мришкор</v>
          </cell>
          <cell r="D108" t="str">
            <v>Мришкор</v>
          </cell>
          <cell r="E108">
            <v>804.4</v>
          </cell>
        </row>
        <row r="109">
          <cell r="A109">
            <v>202433395</v>
          </cell>
          <cell r="B109" t="str">
            <v>Хулкар</v>
          </cell>
          <cell r="D109" t="str">
            <v>Хулкар</v>
          </cell>
          <cell r="E109">
            <v>2056.1</v>
          </cell>
        </row>
        <row r="110">
          <cell r="B110" t="str">
            <v>жами</v>
          </cell>
        </row>
        <row r="111">
          <cell r="A111">
            <v>203306346</v>
          </cell>
          <cell r="B111" t="str">
            <v>Амир Темур</v>
          </cell>
          <cell r="F111" t="str">
            <v>Амир Темур</v>
          </cell>
          <cell r="G111">
            <v>5847.6</v>
          </cell>
          <cell r="H111">
            <v>1519.1000000000001</v>
          </cell>
          <cell r="I111">
            <v>0</v>
          </cell>
        </row>
        <row r="112">
          <cell r="A112">
            <v>203383165</v>
          </cell>
          <cell r="B112" t="str">
            <v>Жавохир-2</v>
          </cell>
          <cell r="D112" t="str">
            <v>Жавохир-2</v>
          </cell>
          <cell r="E112">
            <v>1517.9</v>
          </cell>
        </row>
        <row r="113">
          <cell r="A113">
            <v>203732442</v>
          </cell>
          <cell r="B113" t="str">
            <v>Олмазор</v>
          </cell>
          <cell r="D113" t="str">
            <v>Олмазор</v>
          </cell>
          <cell r="E113">
            <v>1.2</v>
          </cell>
        </row>
        <row r="114">
          <cell r="B114" t="str">
            <v>жами</v>
          </cell>
          <cell r="D114" t="str">
            <v>жами</v>
          </cell>
        </row>
        <row r="115">
          <cell r="A115">
            <v>200766434</v>
          </cell>
          <cell r="B115" t="str">
            <v>Майданак</v>
          </cell>
          <cell r="D115" t="str">
            <v>Майданак</v>
          </cell>
          <cell r="E115">
            <v>0</v>
          </cell>
          <cell r="G115">
            <v>5466.8</v>
          </cell>
          <cell r="H115">
            <v>219.9</v>
          </cell>
          <cell r="I115">
            <v>0</v>
          </cell>
        </row>
        <row r="116">
          <cell r="A116">
            <v>300087453</v>
          </cell>
          <cell r="B116" t="str">
            <v>Доно замин Нурафшон</v>
          </cell>
          <cell r="F116" t="str">
            <v>Доно замин Нурафшон</v>
          </cell>
        </row>
        <row r="117">
          <cell r="A117">
            <v>203463144</v>
          </cell>
          <cell r="B117" t="str">
            <v>Ёдгор</v>
          </cell>
          <cell r="D117" t="str">
            <v>Ёдгор</v>
          </cell>
          <cell r="E117">
            <v>187.9</v>
          </cell>
        </row>
        <row r="118">
          <cell r="A118">
            <v>300787587</v>
          </cell>
          <cell r="B118" t="str">
            <v xml:space="preserve">Зар тупрок </v>
          </cell>
          <cell r="D118" t="str">
            <v xml:space="preserve">Зар тупрок </v>
          </cell>
          <cell r="E118">
            <v>32</v>
          </cell>
        </row>
        <row r="119">
          <cell r="B119" t="str">
            <v>жами</v>
          </cell>
          <cell r="D119" t="str">
            <v>жами</v>
          </cell>
        </row>
        <row r="120">
          <cell r="A120">
            <v>203027148</v>
          </cell>
          <cell r="B120" t="str">
            <v>Бобохужа</v>
          </cell>
          <cell r="D120" t="str">
            <v>Бобохужа</v>
          </cell>
          <cell r="E120">
            <v>208.5</v>
          </cell>
          <cell r="G120">
            <v>7558.5</v>
          </cell>
          <cell r="H120">
            <v>3930.3999999999996</v>
          </cell>
          <cell r="I120">
            <v>2792.8</v>
          </cell>
        </row>
        <row r="121">
          <cell r="A121">
            <v>203855978</v>
          </cell>
          <cell r="B121" t="str">
            <v>Усмон бобо</v>
          </cell>
          <cell r="F121" t="str">
            <v>Усмон бобо</v>
          </cell>
        </row>
        <row r="122">
          <cell r="A122">
            <v>203417864</v>
          </cell>
          <cell r="B122" t="str">
            <v xml:space="preserve"> Шоххужа</v>
          </cell>
          <cell r="D122" t="str">
            <v xml:space="preserve"> Шоххужа</v>
          </cell>
          <cell r="E122">
            <v>2869.6</v>
          </cell>
        </row>
        <row r="123">
          <cell r="B123" t="str">
            <v>Зокир Иброхимбек Тура</v>
          </cell>
          <cell r="D123" t="str">
            <v>Зокир Иброхимбек Тура</v>
          </cell>
        </row>
        <row r="124">
          <cell r="A124">
            <v>203250537</v>
          </cell>
          <cell r="B124" t="str">
            <v>Абдумурод</v>
          </cell>
          <cell r="D124" t="str">
            <v>Абдумурод</v>
          </cell>
          <cell r="E124">
            <v>852.3</v>
          </cell>
        </row>
        <row r="125">
          <cell r="B125" t="str">
            <v>жами</v>
          </cell>
          <cell r="D125" t="str">
            <v>жами</v>
          </cell>
        </row>
        <row r="126">
          <cell r="A126">
            <v>203262671</v>
          </cell>
          <cell r="B126" t="str">
            <v>Эргаш бобо</v>
          </cell>
          <cell r="D126" t="str">
            <v>Эргаш бобо</v>
          </cell>
          <cell r="E126">
            <v>2520.1</v>
          </cell>
          <cell r="G126">
            <v>11235.3</v>
          </cell>
          <cell r="H126">
            <v>4619.6000000000004</v>
          </cell>
          <cell r="I126">
            <v>3626.7</v>
          </cell>
        </row>
        <row r="127">
          <cell r="A127">
            <v>203645614</v>
          </cell>
          <cell r="B127" t="str">
            <v>Расул ота</v>
          </cell>
          <cell r="F127" t="str">
            <v>Расул ота</v>
          </cell>
        </row>
        <row r="128">
          <cell r="A128">
            <v>203305442</v>
          </cell>
          <cell r="B128" t="str">
            <v>Юлдош ота</v>
          </cell>
          <cell r="D128" t="str">
            <v>Юлдош ота</v>
          </cell>
          <cell r="E128">
            <v>2020.5</v>
          </cell>
        </row>
        <row r="129">
          <cell r="B129" t="str">
            <v>Мехржон Жавлонбек</v>
          </cell>
          <cell r="D129" t="str">
            <v>Мехржон Жавлонбек</v>
          </cell>
        </row>
        <row r="130">
          <cell r="A130">
            <v>203367588</v>
          </cell>
          <cell r="B130" t="str">
            <v>Нормурод бобо</v>
          </cell>
          <cell r="D130" t="str">
            <v>Нормурод бобо</v>
          </cell>
          <cell r="E130">
            <v>79</v>
          </cell>
        </row>
        <row r="131">
          <cell r="B131" t="str">
            <v>жами</v>
          </cell>
          <cell r="D131" t="str">
            <v>жами</v>
          </cell>
        </row>
        <row r="132">
          <cell r="A132">
            <v>203651654</v>
          </cell>
          <cell r="B132" t="str">
            <v>Курбон бобо</v>
          </cell>
          <cell r="F132" t="str">
            <v>Курбон бобо</v>
          </cell>
          <cell r="G132">
            <v>2796.6</v>
          </cell>
          <cell r="H132">
            <v>41.7</v>
          </cell>
          <cell r="I132">
            <v>0</v>
          </cell>
        </row>
        <row r="133">
          <cell r="A133">
            <v>204710896</v>
          </cell>
          <cell r="B133" t="str">
            <v>Бобокалон ЖБК</v>
          </cell>
          <cell r="D133" t="str">
            <v>Бобокалон ЖБК</v>
          </cell>
          <cell r="E133">
            <v>41.7</v>
          </cell>
        </row>
        <row r="134">
          <cell r="B134" t="str">
            <v>жами</v>
          </cell>
          <cell r="D134" t="str">
            <v>жами</v>
          </cell>
        </row>
        <row r="135">
          <cell r="A135">
            <v>205311459</v>
          </cell>
          <cell r="B135" t="str">
            <v>Мулло тошхужа</v>
          </cell>
          <cell r="F135" t="str">
            <v>Мулло тошхужа</v>
          </cell>
          <cell r="G135">
            <v>12380.7</v>
          </cell>
          <cell r="H135">
            <v>5160.8</v>
          </cell>
          <cell r="I135">
            <v>4051.4</v>
          </cell>
        </row>
        <row r="136">
          <cell r="A136">
            <v>204714598</v>
          </cell>
          <cell r="B136" t="str">
            <v>ФНС Фарход</v>
          </cell>
          <cell r="D136" t="str">
            <v>ФНС Фарход</v>
          </cell>
          <cell r="E136">
            <v>331.6</v>
          </cell>
        </row>
        <row r="137">
          <cell r="A137">
            <v>204376670</v>
          </cell>
          <cell r="B137" t="str">
            <v>МКК Музаффар</v>
          </cell>
          <cell r="D137" t="str">
            <v>МКК Музаффар</v>
          </cell>
          <cell r="E137">
            <v>3133.4</v>
          </cell>
        </row>
        <row r="138">
          <cell r="A138">
            <v>206125815</v>
          </cell>
          <cell r="B138" t="str">
            <v>ТТЗ Феруз Сухроб</v>
          </cell>
          <cell r="D138" t="str">
            <v>ТТЗ Феруз Сухроб</v>
          </cell>
          <cell r="E138">
            <v>1695.8</v>
          </cell>
        </row>
        <row r="139">
          <cell r="B139" t="str">
            <v>жами</v>
          </cell>
          <cell r="D139" t="str">
            <v>жами</v>
          </cell>
        </row>
        <row r="140">
          <cell r="A140">
            <v>203035375</v>
          </cell>
          <cell r="B140" t="str">
            <v>Абдурахмон бобо</v>
          </cell>
          <cell r="F140" t="str">
            <v>Абдурахмон бобо</v>
          </cell>
          <cell r="G140">
            <v>4004.6</v>
          </cell>
          <cell r="H140">
            <v>589.29999999999995</v>
          </cell>
          <cell r="I140">
            <v>462.6</v>
          </cell>
          <cell r="J140" t="e">
            <v>#DIV/0!</v>
          </cell>
        </row>
        <row r="141">
          <cell r="A141">
            <v>203795959</v>
          </cell>
          <cell r="B141" t="str">
            <v>Занги бобо</v>
          </cell>
          <cell r="D141" t="str">
            <v>Занги бобо</v>
          </cell>
          <cell r="E141">
            <v>589.29999999999995</v>
          </cell>
          <cell r="J141" t="e">
            <v>#DIV/0!</v>
          </cell>
        </row>
        <row r="142">
          <cell r="B142" t="str">
            <v>жами</v>
          </cell>
          <cell r="D142" t="str">
            <v>жами</v>
          </cell>
          <cell r="J142" t="e">
            <v>#DIV/0!</v>
          </cell>
        </row>
        <row r="143">
          <cell r="A143">
            <v>203651647</v>
          </cell>
          <cell r="B143" t="str">
            <v>Абдулло</v>
          </cell>
          <cell r="F143" t="str">
            <v>Абдулло</v>
          </cell>
          <cell r="G143">
            <v>5512.9</v>
          </cell>
          <cell r="H143">
            <v>1783</v>
          </cell>
          <cell r="I143">
            <v>1400.5</v>
          </cell>
          <cell r="J143">
            <v>78.499915153572047</v>
          </cell>
        </row>
        <row r="144">
          <cell r="A144">
            <v>203367628</v>
          </cell>
          <cell r="B144" t="str">
            <v>Азим бобо</v>
          </cell>
          <cell r="D144" t="str">
            <v>Азим бобо</v>
          </cell>
          <cell r="E144">
            <v>1783</v>
          </cell>
          <cell r="J144" t="e">
            <v>#DIV/0!</v>
          </cell>
        </row>
        <row r="145">
          <cell r="B145" t="str">
            <v>жами</v>
          </cell>
          <cell r="D145" t="str">
            <v>жами</v>
          </cell>
          <cell r="J145" t="e">
            <v>#DIV/0!</v>
          </cell>
        </row>
        <row r="146">
          <cell r="A146">
            <v>201864873</v>
          </cell>
          <cell r="B146" t="str">
            <v xml:space="preserve">Хончорбог  </v>
          </cell>
          <cell r="F146" t="str">
            <v xml:space="preserve">Хончорбог  </v>
          </cell>
          <cell r="G146">
            <v>9005.5</v>
          </cell>
          <cell r="H146">
            <v>6843.1</v>
          </cell>
          <cell r="I146">
            <v>5372.1</v>
          </cell>
          <cell r="J146">
            <v>78.547392035894561</v>
          </cell>
        </row>
        <row r="147">
          <cell r="A147">
            <v>202975426</v>
          </cell>
          <cell r="B147" t="str">
            <v>Туркистон</v>
          </cell>
          <cell r="D147" t="str">
            <v>Туркистон</v>
          </cell>
          <cell r="E147">
            <v>2875.6</v>
          </cell>
          <cell r="J147" t="e">
            <v>#DIV/0!</v>
          </cell>
        </row>
        <row r="148">
          <cell r="A148">
            <v>202835615</v>
          </cell>
          <cell r="B148" t="str">
            <v>Али бобо</v>
          </cell>
          <cell r="D148" t="str">
            <v>Али бобо</v>
          </cell>
          <cell r="E148">
            <v>576.70000000000005</v>
          </cell>
          <cell r="J148" t="e">
            <v>#DIV/0!</v>
          </cell>
        </row>
        <row r="149">
          <cell r="B149" t="str">
            <v>Гулхумор</v>
          </cell>
          <cell r="D149" t="str">
            <v>Гулхумор</v>
          </cell>
          <cell r="J149">
            <v>78.503894433809236</v>
          </cell>
        </row>
        <row r="150">
          <cell r="A150">
            <v>205035951</v>
          </cell>
          <cell r="B150" t="str">
            <v>КНА Хасан Хусан</v>
          </cell>
          <cell r="D150" t="str">
            <v>КНА Хасан Хусан</v>
          </cell>
          <cell r="E150">
            <v>3390.8</v>
          </cell>
          <cell r="J150" t="e">
            <v>#DIV/0!</v>
          </cell>
        </row>
        <row r="151">
          <cell r="B151" t="str">
            <v>жами</v>
          </cell>
          <cell r="D151" t="str">
            <v>жами</v>
          </cell>
          <cell r="J151" t="e">
            <v>#DIV/0!</v>
          </cell>
        </row>
        <row r="152">
          <cell r="A152">
            <v>200975808</v>
          </cell>
          <cell r="B152" t="str">
            <v>Акобирхон (камалак)</v>
          </cell>
          <cell r="D152" t="str">
            <v>Акобирхон</v>
          </cell>
          <cell r="E152">
            <v>0</v>
          </cell>
          <cell r="G152">
            <v>3601.3</v>
          </cell>
          <cell r="H152">
            <v>1433.5</v>
          </cell>
          <cell r="I152">
            <v>1125.4000000000001</v>
          </cell>
          <cell r="J152" t="e">
            <v>#DIV/0!</v>
          </cell>
        </row>
        <row r="153">
          <cell r="B153" t="str">
            <v>Мавлуда Хонпошшо Ка</v>
          </cell>
          <cell r="D153" t="str">
            <v>Мавлуда Хонпошшо Ка</v>
          </cell>
          <cell r="J153" t="e">
            <v>#DIV/0!</v>
          </cell>
        </row>
        <row r="154">
          <cell r="A154">
            <v>200975854</v>
          </cell>
          <cell r="B154" t="str">
            <v xml:space="preserve">Гузал </v>
          </cell>
          <cell r="D154" t="str">
            <v>Гузал (тугатилган)</v>
          </cell>
          <cell r="E154">
            <v>1433.5</v>
          </cell>
          <cell r="J154" t="e">
            <v>#DIV/0!</v>
          </cell>
        </row>
        <row r="155">
          <cell r="A155">
            <v>203717325</v>
          </cell>
          <cell r="B155" t="str">
            <v>Акмал</v>
          </cell>
          <cell r="F155" t="str">
            <v>Акмал</v>
          </cell>
          <cell r="J155">
            <v>78.507150331356826</v>
          </cell>
        </row>
        <row r="156">
          <cell r="B156" t="str">
            <v>жами</v>
          </cell>
          <cell r="D156" t="str">
            <v>жами</v>
          </cell>
          <cell r="J156" t="e">
            <v>#DIV/0!</v>
          </cell>
        </row>
        <row r="157">
          <cell r="A157">
            <v>203808916</v>
          </cell>
          <cell r="B157" t="str">
            <v>Эмин бобо</v>
          </cell>
          <cell r="F157" t="str">
            <v>Эмин бобо</v>
          </cell>
          <cell r="G157">
            <v>8961.2000000000007</v>
          </cell>
          <cell r="H157">
            <v>4095.3</v>
          </cell>
          <cell r="I157">
            <v>3211.7</v>
          </cell>
          <cell r="J157" t="e">
            <v>#DIV/0!</v>
          </cell>
        </row>
        <row r="158">
          <cell r="A158">
            <v>204753376</v>
          </cell>
          <cell r="B158" t="str">
            <v>Тожи угли Берди бобо</v>
          </cell>
          <cell r="D158" t="str">
            <v>Тожи угли берди бобо</v>
          </cell>
          <cell r="E158">
            <v>4095.3</v>
          </cell>
          <cell r="J158" t="e">
            <v>#DIV/0!</v>
          </cell>
        </row>
        <row r="159">
          <cell r="A159">
            <v>205812641</v>
          </cell>
          <cell r="B159" t="str">
            <v>Калонов Нарзулло боги</v>
          </cell>
          <cell r="D159" t="str">
            <v>Калонов  Нарзулло боги</v>
          </cell>
          <cell r="E159">
            <v>0</v>
          </cell>
          <cell r="J159" t="e">
            <v>#DIV/0!</v>
          </cell>
        </row>
        <row r="160">
          <cell r="B160" t="str">
            <v>жами</v>
          </cell>
          <cell r="D160" t="str">
            <v>жами</v>
          </cell>
          <cell r="J160">
            <v>78.424047078358115</v>
          </cell>
        </row>
        <row r="161">
          <cell r="A161">
            <v>203770776</v>
          </cell>
          <cell r="B161" t="str">
            <v>Ахрор ота</v>
          </cell>
          <cell r="F161" t="str">
            <v>Ахрор ота</v>
          </cell>
          <cell r="G161">
            <v>12417.8</v>
          </cell>
          <cell r="H161">
            <v>5953.8</v>
          </cell>
          <cell r="I161">
            <v>4674</v>
          </cell>
          <cell r="J161" t="e">
            <v>#DIV/0!</v>
          </cell>
        </row>
        <row r="162">
          <cell r="A162">
            <v>202121239</v>
          </cell>
          <cell r="B162" t="str">
            <v>Ой булок</v>
          </cell>
          <cell r="D162" t="str">
            <v>Ой булок (кисман кай)</v>
          </cell>
          <cell r="E162">
            <v>1805.8</v>
          </cell>
          <cell r="J162" t="e">
            <v>#DIV/0!</v>
          </cell>
        </row>
        <row r="163">
          <cell r="A163">
            <v>203643514</v>
          </cell>
          <cell r="B163" t="str">
            <v>Карвон</v>
          </cell>
          <cell r="D163" t="str">
            <v>Карвон</v>
          </cell>
          <cell r="E163">
            <v>4148</v>
          </cell>
          <cell r="J163" t="e">
            <v>#DIV/0!</v>
          </cell>
        </row>
        <row r="164">
          <cell r="B164" t="str">
            <v>жами</v>
          </cell>
          <cell r="D164" t="str">
            <v>жами</v>
          </cell>
          <cell r="J164">
            <v>78.504484530887837</v>
          </cell>
        </row>
        <row r="165">
          <cell r="A165">
            <v>205186535</v>
          </cell>
          <cell r="B165" t="str">
            <v>Хончорбог суви</v>
          </cell>
          <cell r="F165" t="str">
            <v>Хончорбог суви</v>
          </cell>
          <cell r="G165">
            <v>8919.7999999999993</v>
          </cell>
          <cell r="J165" t="e">
            <v>#DIV/0!</v>
          </cell>
        </row>
        <row r="166">
          <cell r="B166" t="str">
            <v>жами</v>
          </cell>
          <cell r="J166" t="e">
            <v>#DIV/0!</v>
          </cell>
        </row>
        <row r="167">
          <cell r="A167">
            <v>203459346</v>
          </cell>
          <cell r="B167" t="str">
            <v>Жом</v>
          </cell>
          <cell r="F167" t="str">
            <v>Жом</v>
          </cell>
          <cell r="G167">
            <v>13735.4</v>
          </cell>
          <cell r="J167" t="e">
            <v>#DIV/0!</v>
          </cell>
        </row>
        <row r="168">
          <cell r="B168" t="str">
            <v>жами</v>
          </cell>
          <cell r="D168" t="str">
            <v>17-лойиха</v>
          </cell>
          <cell r="J168" t="e">
            <v>#DIV/0!</v>
          </cell>
        </row>
        <row r="169">
          <cell r="A169">
            <v>200766465</v>
          </cell>
          <cell r="B169" t="str">
            <v>Нурафшон</v>
          </cell>
          <cell r="D169" t="str">
            <v>Нурафшон</v>
          </cell>
          <cell r="E169">
            <v>531.9</v>
          </cell>
          <cell r="G169">
            <v>3537.6</v>
          </cell>
          <cell r="H169">
            <v>2196</v>
          </cell>
          <cell r="I169">
            <v>1723.9</v>
          </cell>
          <cell r="J169" t="e">
            <v>#DIV/0!</v>
          </cell>
        </row>
        <row r="170">
          <cell r="A170">
            <v>204284557</v>
          </cell>
          <cell r="B170" t="str">
            <v>НЕП Давронжон</v>
          </cell>
          <cell r="F170" t="str">
            <v>НЕП Давронжон</v>
          </cell>
          <cell r="J170" t="e">
            <v>#DIV/0!</v>
          </cell>
        </row>
        <row r="171">
          <cell r="A171">
            <v>206119473</v>
          </cell>
          <cell r="B171" t="str">
            <v>Мирзо Холмурот Холбуви МБЖ</v>
          </cell>
          <cell r="D171" t="str">
            <v>Мирзо Холмурот Холбуви МБЖ</v>
          </cell>
          <cell r="E171">
            <v>1664.1</v>
          </cell>
          <cell r="J171" t="e">
            <v>#DIV/0!</v>
          </cell>
        </row>
        <row r="172">
          <cell r="B172" t="str">
            <v>Достонбекжон ДВ тутзори</v>
          </cell>
          <cell r="D172" t="str">
            <v>Достонбекжон ДВ тутзори</v>
          </cell>
          <cell r="J172">
            <v>78.501821493624774</v>
          </cell>
        </row>
        <row r="173">
          <cell r="B173" t="str">
            <v>жами</v>
          </cell>
          <cell r="D173" t="str">
            <v>жами</v>
          </cell>
          <cell r="J173" t="e">
            <v>#DIV/0!</v>
          </cell>
        </row>
        <row r="174">
          <cell r="A174">
            <v>206176412</v>
          </cell>
          <cell r="B174" t="str">
            <v>Нуркургон тепа</v>
          </cell>
          <cell r="D174" t="str">
            <v>Нуркургон тепа</v>
          </cell>
          <cell r="E174">
            <v>0</v>
          </cell>
          <cell r="G174">
            <v>4333.6000000000004</v>
          </cell>
          <cell r="H174">
            <v>0</v>
          </cell>
          <cell r="I174">
            <v>0</v>
          </cell>
          <cell r="J174" t="e">
            <v>#DIV/0!</v>
          </cell>
        </row>
        <row r="175">
          <cell r="A175">
            <v>203666327</v>
          </cell>
          <cell r="B175" t="str">
            <v>Элбек</v>
          </cell>
          <cell r="F175" t="str">
            <v>Элбек</v>
          </cell>
          <cell r="J175" t="e">
            <v>#DIV/0!</v>
          </cell>
        </row>
        <row r="176">
          <cell r="B176" t="str">
            <v>жами</v>
          </cell>
          <cell r="D176" t="str">
            <v>жами</v>
          </cell>
          <cell r="J176" t="e">
            <v>#DIV/0!</v>
          </cell>
        </row>
        <row r="177">
          <cell r="A177">
            <v>205285641</v>
          </cell>
          <cell r="B177" t="str">
            <v>Шабада сайли</v>
          </cell>
          <cell r="F177" t="str">
            <v>Шабада сайли</v>
          </cell>
          <cell r="G177">
            <v>5190.6000000000004</v>
          </cell>
          <cell r="H177">
            <v>2430.1999999999998</v>
          </cell>
          <cell r="I177">
            <v>1907.8</v>
          </cell>
          <cell r="J177" t="e">
            <v>#DIV/0!</v>
          </cell>
        </row>
        <row r="178">
          <cell r="A178">
            <v>200766394</v>
          </cell>
          <cell r="B178" t="str">
            <v>Хожи</v>
          </cell>
          <cell r="D178" t="str">
            <v>Хожи</v>
          </cell>
          <cell r="E178">
            <v>2430.1999999999998</v>
          </cell>
          <cell r="J178" t="e">
            <v>#DIV/0!</v>
          </cell>
        </row>
        <row r="179">
          <cell r="B179" t="str">
            <v>жами</v>
          </cell>
          <cell r="D179" t="str">
            <v>жами</v>
          </cell>
          <cell r="J179" t="e">
            <v>#DIV/0!</v>
          </cell>
        </row>
        <row r="180">
          <cell r="A180">
            <v>200975862</v>
          </cell>
          <cell r="B180" t="str">
            <v xml:space="preserve">Бунёд </v>
          </cell>
          <cell r="F180" t="str">
            <v xml:space="preserve">Бунёд </v>
          </cell>
          <cell r="G180">
            <v>16511.900000000001</v>
          </cell>
          <cell r="H180">
            <v>6018.5999999999995</v>
          </cell>
          <cell r="I180">
            <v>4724.8999999999996</v>
          </cell>
          <cell r="J180">
            <v>78.503826845527129</v>
          </cell>
        </row>
        <row r="181">
          <cell r="A181">
            <v>202041568</v>
          </cell>
          <cell r="B181" t="str">
            <v>Нишон</v>
          </cell>
          <cell r="D181" t="str">
            <v>Нишон</v>
          </cell>
          <cell r="E181">
            <v>4952.8999999999996</v>
          </cell>
          <cell r="J181" t="e">
            <v>#DIV/0!</v>
          </cell>
        </row>
        <row r="182">
          <cell r="A182">
            <v>206125808</v>
          </cell>
          <cell r="B182" t="str">
            <v>Норпошшо офтоб ИР</v>
          </cell>
          <cell r="D182" t="str">
            <v>Норпошшо офтоб ИР</v>
          </cell>
          <cell r="E182">
            <v>1065.7</v>
          </cell>
          <cell r="J182" t="e">
            <v>#DIV/0!</v>
          </cell>
        </row>
        <row r="183">
          <cell r="B183" t="str">
            <v>Тухтагул Гулшода тутзори</v>
          </cell>
          <cell r="D183" t="str">
            <v>Тухтагул Гулшода тутзори</v>
          </cell>
          <cell r="J183">
            <v>78.504967932741835</v>
          </cell>
        </row>
        <row r="184">
          <cell r="B184" t="str">
            <v>жами</v>
          </cell>
          <cell r="D184" t="str">
            <v>жами</v>
          </cell>
          <cell r="J184" t="e">
            <v>#DIV/0!</v>
          </cell>
        </row>
        <row r="185">
          <cell r="B185" t="str">
            <v>Жалил бобо</v>
          </cell>
          <cell r="D185" t="str">
            <v>Жалил бобо</v>
          </cell>
          <cell r="G185">
            <v>2210.4</v>
          </cell>
          <cell r="H185">
            <v>0</v>
          </cell>
          <cell r="I185">
            <v>0</v>
          </cell>
          <cell r="J185" t="e">
            <v>#DIV/0!</v>
          </cell>
        </row>
        <row r="186">
          <cell r="A186">
            <v>203770769</v>
          </cell>
          <cell r="B186" t="str">
            <v>Элбек-1</v>
          </cell>
          <cell r="F186" t="str">
            <v>Элбек-1</v>
          </cell>
          <cell r="J186" t="e">
            <v>#DIV/0!</v>
          </cell>
        </row>
        <row r="187">
          <cell r="B187" t="str">
            <v>жами</v>
          </cell>
          <cell r="D187" t="str">
            <v>жами</v>
          </cell>
          <cell r="J187" t="e">
            <v>#DIV/0!</v>
          </cell>
        </row>
        <row r="188">
          <cell r="A188">
            <v>205275962</v>
          </cell>
          <cell r="B188" t="str">
            <v>Мулки Жахон</v>
          </cell>
          <cell r="F188" t="str">
            <v>Мулки Жахон</v>
          </cell>
          <cell r="G188">
            <v>10139.4</v>
          </cell>
          <cell r="H188">
            <v>2337</v>
          </cell>
          <cell r="I188">
            <v>1834.7</v>
          </cell>
          <cell r="J188" t="e">
            <v>#DIV/0!</v>
          </cell>
        </row>
        <row r="189">
          <cell r="B189" t="str">
            <v xml:space="preserve">Бунёд </v>
          </cell>
          <cell r="D189" t="str">
            <v>Бунёд (кисман кай)</v>
          </cell>
          <cell r="J189" t="e">
            <v>#DIV/0!</v>
          </cell>
        </row>
        <row r="190">
          <cell r="B190" t="str">
            <v>ТТЗ Феруз Сухроб</v>
          </cell>
          <cell r="D190" t="str">
            <v>ТТЗ Феруз Сухроб</v>
          </cell>
          <cell r="J190" t="e">
            <v>#DIV/0!</v>
          </cell>
        </row>
        <row r="191">
          <cell r="A191">
            <v>205348499</v>
          </cell>
          <cell r="B191" t="str">
            <v>Тешик тош</v>
          </cell>
          <cell r="D191" t="str">
            <v>Тешик тош</v>
          </cell>
          <cell r="E191">
            <v>2337</v>
          </cell>
          <cell r="J191">
            <v>78.506632434745399</v>
          </cell>
        </row>
        <row r="192">
          <cell r="B192" t="str">
            <v>жами</v>
          </cell>
          <cell r="D192" t="str">
            <v>жами</v>
          </cell>
          <cell r="J192" t="e">
            <v>#DIV/0!</v>
          </cell>
        </row>
        <row r="193">
          <cell r="A193">
            <v>203722161</v>
          </cell>
          <cell r="B193" t="str">
            <v>Ашур бобо</v>
          </cell>
          <cell r="F193" t="str">
            <v>Ашур бобо</v>
          </cell>
          <cell r="G193">
            <v>7821.8</v>
          </cell>
          <cell r="H193">
            <v>3379.6</v>
          </cell>
          <cell r="I193">
            <v>2653.1</v>
          </cell>
          <cell r="J193" t="e">
            <v>#DIV/0!</v>
          </cell>
        </row>
        <row r="194">
          <cell r="A194">
            <v>205348482</v>
          </cell>
          <cell r="B194" t="str">
            <v>Бегим она</v>
          </cell>
          <cell r="D194" t="str">
            <v>Бегим она (тугатилган)</v>
          </cell>
          <cell r="E194">
            <v>2493.9</v>
          </cell>
          <cell r="J194" t="e">
            <v>#DIV/0!</v>
          </cell>
        </row>
        <row r="195">
          <cell r="A195">
            <v>206122265</v>
          </cell>
          <cell r="B195" t="str">
            <v>Муроджон Мавлон ИММ</v>
          </cell>
          <cell r="D195" t="str">
            <v>Муроджон Мавлон ИММ</v>
          </cell>
          <cell r="E195">
            <v>780.1</v>
          </cell>
          <cell r="J195" t="e">
            <v>#DIV/0!</v>
          </cell>
        </row>
        <row r="196">
          <cell r="A196">
            <v>200975879</v>
          </cell>
          <cell r="B196" t="str">
            <v>Сарикул</v>
          </cell>
          <cell r="D196" t="str">
            <v>Сарикул</v>
          </cell>
          <cell r="E196">
            <v>0</v>
          </cell>
          <cell r="J196">
            <v>78.503373180258023</v>
          </cell>
        </row>
        <row r="197">
          <cell r="A197">
            <v>205311324</v>
          </cell>
          <cell r="B197" t="str">
            <v>Комуна Зилола</v>
          </cell>
          <cell r="D197" t="str">
            <v>Комуна Зилола</v>
          </cell>
          <cell r="E197">
            <v>105.6</v>
          </cell>
          <cell r="J197" t="e">
            <v>#DIV/0!</v>
          </cell>
        </row>
        <row r="198">
          <cell r="B198" t="str">
            <v>жами</v>
          </cell>
          <cell r="D198" t="str">
            <v>жами</v>
          </cell>
          <cell r="J198" t="e">
            <v>#DIV/0!</v>
          </cell>
        </row>
        <row r="199">
          <cell r="A199">
            <v>201117449</v>
          </cell>
          <cell r="B199" t="str">
            <v>Жахонгир</v>
          </cell>
          <cell r="F199" t="str">
            <v>Жахонгир</v>
          </cell>
          <cell r="G199">
            <v>7470.4</v>
          </cell>
          <cell r="H199">
            <v>2111.4</v>
          </cell>
          <cell r="I199">
            <v>1657.6</v>
          </cell>
          <cell r="J199" t="e">
            <v>#DIV/0!</v>
          </cell>
        </row>
        <row r="200">
          <cell r="A200">
            <v>202108972</v>
          </cell>
          <cell r="B200" t="str">
            <v>Шербек</v>
          </cell>
          <cell r="D200" t="str">
            <v>Шербек</v>
          </cell>
          <cell r="E200">
            <v>1331.2</v>
          </cell>
          <cell r="J200" t="e">
            <v>#DIV/0!</v>
          </cell>
        </row>
        <row r="201">
          <cell r="B201" t="str">
            <v>Озода боги</v>
          </cell>
          <cell r="D201" t="str">
            <v>Озода боги</v>
          </cell>
          <cell r="J201" t="e">
            <v>#DIV/0!</v>
          </cell>
        </row>
        <row r="202">
          <cell r="B202" t="str">
            <v>Олтин боги</v>
          </cell>
          <cell r="D202" t="str">
            <v>Олтин боги</v>
          </cell>
          <cell r="J202">
            <v>78.507151652931697</v>
          </cell>
        </row>
        <row r="203">
          <cell r="B203" t="str">
            <v>Хожи</v>
          </cell>
          <cell r="D203" t="str">
            <v>Хожи</v>
          </cell>
          <cell r="J203" t="e">
            <v>#DIV/0!</v>
          </cell>
        </row>
        <row r="204">
          <cell r="A204">
            <v>203643506</v>
          </cell>
          <cell r="B204" t="str">
            <v>М.Улугбек</v>
          </cell>
          <cell r="D204" t="str">
            <v>М.Улугбек</v>
          </cell>
          <cell r="E204">
            <v>780.2</v>
          </cell>
          <cell r="J204" t="e">
            <v>#DIV/0!</v>
          </cell>
        </row>
        <row r="205">
          <cell r="B205" t="str">
            <v>Зухридин</v>
          </cell>
          <cell r="D205" t="str">
            <v>Зухридин</v>
          </cell>
          <cell r="J205" t="e">
            <v>#DIV/0!</v>
          </cell>
        </row>
        <row r="206">
          <cell r="B206" t="str">
            <v>жами</v>
          </cell>
          <cell r="D206" t="str">
            <v>жами</v>
          </cell>
          <cell r="J206" t="e">
            <v>#DIV/0!</v>
          </cell>
        </row>
        <row r="207">
          <cell r="A207">
            <v>203728271</v>
          </cell>
          <cell r="B207" t="str">
            <v>Мусурмон бобо</v>
          </cell>
          <cell r="D207" t="str">
            <v>Мусурмон бобо</v>
          </cell>
          <cell r="E207">
            <v>7888.9</v>
          </cell>
          <cell r="G207">
            <v>17036.599999999999</v>
          </cell>
          <cell r="H207">
            <v>9913.6</v>
          </cell>
          <cell r="I207">
            <v>7782.7</v>
          </cell>
          <cell r="J207" t="e">
            <v>#DIV/0!</v>
          </cell>
        </row>
        <row r="208">
          <cell r="A208">
            <v>206125790</v>
          </cell>
          <cell r="B208" t="str">
            <v>Гайбулло Тохир Жура ЖТБ</v>
          </cell>
          <cell r="D208" t="str">
            <v>Гайбулло Тохир Жура ЖТБ</v>
          </cell>
          <cell r="E208">
            <v>2024.7</v>
          </cell>
          <cell r="J208" t="e">
            <v>#DIV/0!</v>
          </cell>
        </row>
        <row r="209">
          <cell r="A209">
            <v>203463152</v>
          </cell>
          <cell r="B209" t="str">
            <v>Гулхумор</v>
          </cell>
          <cell r="F209" t="str">
            <v>Гулхумор</v>
          </cell>
          <cell r="J209" t="e">
            <v>#DIV/0!</v>
          </cell>
        </row>
        <row r="210">
          <cell r="B210" t="str">
            <v>Лойло Шахбозбек Эрка</v>
          </cell>
          <cell r="D210" t="str">
            <v>Лойло Шахбозбек Эрка</v>
          </cell>
          <cell r="J210">
            <v>78.505285668173016</v>
          </cell>
        </row>
        <row r="211">
          <cell r="B211" t="str">
            <v>Яхшибой улмас тутзори</v>
          </cell>
          <cell r="D211" t="str">
            <v>Яхшибой улмас тутзори</v>
          </cell>
          <cell r="J211" t="e">
            <v>#DIV/0!</v>
          </cell>
        </row>
        <row r="212">
          <cell r="B212" t="str">
            <v>жами</v>
          </cell>
          <cell r="D212" t="str">
            <v>жами</v>
          </cell>
          <cell r="J212" t="e">
            <v>#DIV/0!</v>
          </cell>
        </row>
        <row r="213">
          <cell r="A213">
            <v>201818414</v>
          </cell>
          <cell r="B213" t="str">
            <v>Мурот</v>
          </cell>
          <cell r="F213" t="str">
            <v>Мурот</v>
          </cell>
          <cell r="G213">
            <v>5143.5</v>
          </cell>
          <cell r="H213">
            <v>349.8</v>
          </cell>
          <cell r="I213">
            <v>274.5</v>
          </cell>
          <cell r="J213" t="e">
            <v>#DIV/0!</v>
          </cell>
        </row>
        <row r="214">
          <cell r="A214">
            <v>203250520</v>
          </cell>
          <cell r="B214" t="str">
            <v>Кахромон бобо</v>
          </cell>
          <cell r="D214" t="str">
            <v>Кахромон бобо</v>
          </cell>
          <cell r="E214">
            <v>349.8</v>
          </cell>
          <cell r="J214" t="e">
            <v>#DIV/0!</v>
          </cell>
        </row>
        <row r="215">
          <cell r="B215" t="str">
            <v>жами</v>
          </cell>
          <cell r="D215" t="str">
            <v>жами</v>
          </cell>
          <cell r="J215" t="e">
            <v>#DIV/0!</v>
          </cell>
        </row>
        <row r="216">
          <cell r="A216">
            <v>203371949</v>
          </cell>
          <cell r="B216" t="str">
            <v xml:space="preserve">Голиб </v>
          </cell>
          <cell r="F216" t="str">
            <v xml:space="preserve">Голиб </v>
          </cell>
          <cell r="G216">
            <v>4630.2</v>
          </cell>
          <cell r="H216">
            <v>0</v>
          </cell>
          <cell r="J216">
            <v>78.473413379073747</v>
          </cell>
        </row>
        <row r="217">
          <cell r="A217">
            <v>205289629</v>
          </cell>
          <cell r="B217" t="str">
            <v>Муродхон МН фх</v>
          </cell>
          <cell r="D217" t="str">
            <v>Муродхон МН фх</v>
          </cell>
          <cell r="E217">
            <v>0</v>
          </cell>
          <cell r="J217" t="e">
            <v>#DIV/0!</v>
          </cell>
        </row>
        <row r="218">
          <cell r="B218" t="str">
            <v>жами</v>
          </cell>
          <cell r="D218" t="str">
            <v>29-лойиха</v>
          </cell>
          <cell r="J218" t="e">
            <v>#DIV/0!</v>
          </cell>
        </row>
        <row r="219">
          <cell r="A219">
            <v>200766458</v>
          </cell>
          <cell r="B219" t="str">
            <v>Ок булок</v>
          </cell>
          <cell r="F219" t="str">
            <v>Ок булок</v>
          </cell>
          <cell r="G219">
            <v>1622.1</v>
          </cell>
          <cell r="H219">
            <v>0</v>
          </cell>
          <cell r="J219" t="e">
            <v>#DIV/0!</v>
          </cell>
        </row>
        <row r="220">
          <cell r="A220">
            <v>200766480</v>
          </cell>
          <cell r="B220" t="str">
            <v xml:space="preserve">Нигина </v>
          </cell>
          <cell r="D220" t="str">
            <v xml:space="preserve">Нигина </v>
          </cell>
          <cell r="E220">
            <v>0</v>
          </cell>
          <cell r="J220" t="e">
            <v>#DIV/0!</v>
          </cell>
        </row>
        <row r="221">
          <cell r="B221" t="str">
            <v>Яхшибой Коракия меваси</v>
          </cell>
          <cell r="D221" t="str">
            <v>Яхшибой Кора</v>
          </cell>
          <cell r="J221" t="e">
            <v>#DIV/0!</v>
          </cell>
        </row>
        <row r="222">
          <cell r="B222" t="str">
            <v>Холис Марварид</v>
          </cell>
          <cell r="D222" t="str">
            <v>Холис Марварид</v>
          </cell>
          <cell r="J222" t="e">
            <v>#DIV/0!</v>
          </cell>
        </row>
        <row r="223">
          <cell r="B223" t="str">
            <v>Рузимурод Зохит боги</v>
          </cell>
          <cell r="D223" t="str">
            <v>Рузимурод Зохит боги</v>
          </cell>
          <cell r="J223" t="e">
            <v>#DIV/0!</v>
          </cell>
        </row>
        <row r="224">
          <cell r="B224" t="str">
            <v>Хончорбог замини тутзори</v>
          </cell>
          <cell r="D224" t="str">
            <v>Хончорбог замини тутзори</v>
          </cell>
          <cell r="J224" t="e">
            <v>#DIV/0!</v>
          </cell>
        </row>
        <row r="225">
          <cell r="B225" t="str">
            <v>жами</v>
          </cell>
          <cell r="D225" t="str">
            <v>жами</v>
          </cell>
          <cell r="J225" t="e">
            <v>#DIV/0!</v>
          </cell>
        </row>
        <row r="226">
          <cell r="A226">
            <v>200766441</v>
          </cell>
          <cell r="B226" t="str">
            <v>Марс</v>
          </cell>
          <cell r="F226" t="str">
            <v>Марс</v>
          </cell>
          <cell r="G226">
            <v>6395.4</v>
          </cell>
          <cell r="H226">
            <v>3684.4</v>
          </cell>
          <cell r="I226">
            <v>2892.5</v>
          </cell>
          <cell r="J226" t="e">
            <v>#DIV/0!</v>
          </cell>
        </row>
        <row r="227">
          <cell r="B227" t="str">
            <v>Шавкиддин  Тухбой Хим</v>
          </cell>
          <cell r="D227" t="str">
            <v>Шавкиддин  Тухбой Хим</v>
          </cell>
          <cell r="J227" t="e">
            <v>#DIV/0!</v>
          </cell>
        </row>
        <row r="228">
          <cell r="B228" t="str">
            <v>Аминов Бахтиёр</v>
          </cell>
          <cell r="D228" t="str">
            <v>Аминов Бахтиёр</v>
          </cell>
          <cell r="J228" t="e">
            <v>#DIV/0!</v>
          </cell>
        </row>
        <row r="229">
          <cell r="B229" t="str">
            <v>Турдикулов Манзар боги</v>
          </cell>
          <cell r="D229" t="str">
            <v>Турдикулов Манзар боги</v>
          </cell>
          <cell r="J229">
            <v>78.506676799478882</v>
          </cell>
        </row>
        <row r="230">
          <cell r="B230" t="str">
            <v>Аминов Туркман</v>
          </cell>
          <cell r="D230" t="str">
            <v>Аминов Туркман</v>
          </cell>
          <cell r="J230" t="e">
            <v>#DIV/0!</v>
          </cell>
        </row>
        <row r="231">
          <cell r="B231" t="str">
            <v>Ошин тангим</v>
          </cell>
          <cell r="D231" t="str">
            <v>Ошин тангим</v>
          </cell>
          <cell r="J231" t="e">
            <v>#DIV/0!</v>
          </cell>
        </row>
        <row r="232">
          <cell r="A232">
            <v>203630625</v>
          </cell>
          <cell r="B232" t="str">
            <v>Рахим бобо</v>
          </cell>
          <cell r="D232" t="str">
            <v>Рахим бобо</v>
          </cell>
          <cell r="E232">
            <v>3684.4</v>
          </cell>
          <cell r="J232" t="e">
            <v>#DIV/0!</v>
          </cell>
        </row>
        <row r="233">
          <cell r="B233" t="str">
            <v>Жамолиддин бесин боги</v>
          </cell>
          <cell r="D233" t="str">
            <v>Жамолиддин бесин боги</v>
          </cell>
          <cell r="J233" t="e">
            <v>#DIV/0!</v>
          </cell>
        </row>
        <row r="234">
          <cell r="B234" t="str">
            <v>жами</v>
          </cell>
          <cell r="D234" t="str">
            <v>жами</v>
          </cell>
          <cell r="J234" t="e">
            <v>#DIV/0!</v>
          </cell>
        </row>
        <row r="235">
          <cell r="A235">
            <v>300559134</v>
          </cell>
          <cell r="B235" t="str">
            <v xml:space="preserve">Зиёнур Чашмаси дури </v>
          </cell>
          <cell r="F235" t="str">
            <v xml:space="preserve">Зиёнур Чашмаси дури </v>
          </cell>
          <cell r="G235">
            <v>11510.6</v>
          </cell>
          <cell r="H235">
            <v>8447.2999999999993</v>
          </cell>
          <cell r="I235">
            <v>6631.5</v>
          </cell>
          <cell r="J235" t="e">
            <v>#DIV/0!</v>
          </cell>
        </row>
        <row r="236">
          <cell r="A236">
            <v>202419672</v>
          </cell>
          <cell r="B236" t="str">
            <v>Кайрагоч</v>
          </cell>
          <cell r="D236" t="str">
            <v>Кайрагоч</v>
          </cell>
          <cell r="E236">
            <v>6663.4</v>
          </cell>
          <cell r="J236" t="e">
            <v>#DIV/0!</v>
          </cell>
        </row>
        <row r="237">
          <cell r="B237" t="str">
            <v>Азим бобо</v>
          </cell>
          <cell r="D237" t="str">
            <v>Азим бобо</v>
          </cell>
          <cell r="E237">
            <v>1783.9</v>
          </cell>
          <cell r="J237" t="e">
            <v>#DIV/0!</v>
          </cell>
        </row>
        <row r="238">
          <cell r="B238" t="str">
            <v>Шербек Гоффор Худой</v>
          </cell>
          <cell r="D238" t="str">
            <v>Шербек Гоффор Худой</v>
          </cell>
          <cell r="J238">
            <v>78.504374178731666</v>
          </cell>
        </row>
        <row r="239">
          <cell r="B239" t="str">
            <v>жами</v>
          </cell>
          <cell r="D239" t="str">
            <v>жами</v>
          </cell>
          <cell r="J239" t="e">
            <v>#DIV/0!</v>
          </cell>
        </row>
        <row r="240">
          <cell r="A240">
            <v>202088034</v>
          </cell>
          <cell r="B240" t="str">
            <v>Самарканд</v>
          </cell>
          <cell r="F240" t="str">
            <v>Самарканд</v>
          </cell>
          <cell r="G240">
            <v>18255.400000000001</v>
          </cell>
          <cell r="H240">
            <v>1892.1</v>
          </cell>
          <cell r="I240">
            <v>1485.4</v>
          </cell>
          <cell r="J240" t="e">
            <v>#DIV/0!</v>
          </cell>
        </row>
        <row r="241">
          <cell r="A241">
            <v>203244210</v>
          </cell>
          <cell r="B241" t="str">
            <v>Х.Разокова</v>
          </cell>
          <cell r="D241" t="str">
            <v>Х.Разокова</v>
          </cell>
          <cell r="E241">
            <v>1892.1</v>
          </cell>
          <cell r="J241" t="e">
            <v>#DIV/0!</v>
          </cell>
        </row>
        <row r="242">
          <cell r="B242" t="str">
            <v>жами</v>
          </cell>
          <cell r="D242" t="str">
            <v>жами</v>
          </cell>
          <cell r="J242" t="e">
            <v>#DIV/0!</v>
          </cell>
        </row>
        <row r="243">
          <cell r="A243">
            <v>206112095</v>
          </cell>
          <cell r="B243" t="str">
            <v>Олимхон Ахат Толмас</v>
          </cell>
          <cell r="F243" t="str">
            <v>Олимхон Ахат Толмас</v>
          </cell>
          <cell r="G243">
            <v>5900.1</v>
          </cell>
          <cell r="H243">
            <v>2310.6</v>
          </cell>
          <cell r="I243">
            <v>1813.9</v>
          </cell>
          <cell r="J243">
            <v>78.505364409914918</v>
          </cell>
        </row>
        <row r="244">
          <cell r="A244">
            <v>203392811</v>
          </cell>
          <cell r="B244" t="str">
            <v>Усман ота</v>
          </cell>
          <cell r="D244" t="str">
            <v>Усман ота</v>
          </cell>
          <cell r="E244">
            <v>2310.6</v>
          </cell>
          <cell r="J244" t="e">
            <v>#DIV/0!</v>
          </cell>
        </row>
        <row r="245">
          <cell r="B245" t="str">
            <v>Шахбоз Лола Феруза</v>
          </cell>
          <cell r="D245" t="str">
            <v>Шахбоз Лола Феруза</v>
          </cell>
          <cell r="J245" t="e">
            <v>#DIV/0!</v>
          </cell>
        </row>
        <row r="246">
          <cell r="B246" t="str">
            <v>жами</v>
          </cell>
          <cell r="D246" t="str">
            <v>жами</v>
          </cell>
          <cell r="J246">
            <v>78.503419025361382</v>
          </cell>
        </row>
        <row r="247">
          <cell r="A247">
            <v>204525990</v>
          </cell>
          <cell r="B247" t="str">
            <v>А.Х Хошим бобо</v>
          </cell>
          <cell r="F247" t="str">
            <v>А.Х Хошим бобо</v>
          </cell>
          <cell r="G247">
            <v>3029.4</v>
          </cell>
          <cell r="H247">
            <v>853</v>
          </cell>
          <cell r="I247">
            <v>669.6</v>
          </cell>
          <cell r="J247" t="e">
            <v>#DIV/0!</v>
          </cell>
        </row>
        <row r="248">
          <cell r="A248">
            <v>206125862</v>
          </cell>
          <cell r="B248" t="str">
            <v>Абдукосим Хошимов</v>
          </cell>
          <cell r="D248" t="str">
            <v>Абдукосим Хошимов</v>
          </cell>
          <cell r="E248">
            <v>853</v>
          </cell>
          <cell r="J248" t="e">
            <v>#DIV/0!</v>
          </cell>
        </row>
        <row r="249">
          <cell r="A249">
            <v>203256734</v>
          </cell>
          <cell r="B249" t="str">
            <v>Облакул бобо</v>
          </cell>
          <cell r="D249" t="str">
            <v>Облакул бобо</v>
          </cell>
          <cell r="E249">
            <v>0</v>
          </cell>
          <cell r="J249" t="e">
            <v>#DIV/0!</v>
          </cell>
        </row>
        <row r="250">
          <cell r="B250" t="str">
            <v>жами</v>
          </cell>
          <cell r="D250" t="str">
            <v>жами</v>
          </cell>
          <cell r="J250">
            <v>78.49941383352872</v>
          </cell>
        </row>
        <row r="251">
          <cell r="A251">
            <v>200767076</v>
          </cell>
          <cell r="B251" t="str">
            <v>Хавазаксой</v>
          </cell>
          <cell r="D251" t="str">
            <v>Хавазаксой</v>
          </cell>
          <cell r="E251">
            <v>2282.8000000000002</v>
          </cell>
          <cell r="G251">
            <v>5489.6</v>
          </cell>
          <cell r="H251">
            <v>3932.4</v>
          </cell>
          <cell r="I251">
            <v>3087.2</v>
          </cell>
          <cell r="J251" t="e">
            <v>#DIV/0!</v>
          </cell>
        </row>
        <row r="252">
          <cell r="A252">
            <v>206151017</v>
          </cell>
          <cell r="B252" t="str">
            <v>Нормумин Комил</v>
          </cell>
          <cell r="D252" t="str">
            <v>Нормумин Комил</v>
          </cell>
          <cell r="E252">
            <v>1649.6</v>
          </cell>
          <cell r="J252" t="e">
            <v>#DIV/0!</v>
          </cell>
        </row>
        <row r="253">
          <cell r="A253">
            <v>206122369</v>
          </cell>
          <cell r="B253" t="str">
            <v>Жасурбек боз</v>
          </cell>
          <cell r="F253" t="str">
            <v>Жасурбек боз</v>
          </cell>
          <cell r="J253" t="e">
            <v>#DIV/0!</v>
          </cell>
        </row>
        <row r="254">
          <cell r="B254" t="str">
            <v>жами</v>
          </cell>
          <cell r="D254" t="str">
            <v>жами</v>
          </cell>
          <cell r="J254">
            <v>78.506764316956563</v>
          </cell>
        </row>
        <row r="255">
          <cell r="A255">
            <v>203723595</v>
          </cell>
          <cell r="B255" t="str">
            <v xml:space="preserve">Латофат </v>
          </cell>
          <cell r="F255" t="str">
            <v xml:space="preserve">Латофат </v>
          </cell>
          <cell r="G255">
            <v>6979.6</v>
          </cell>
          <cell r="H255">
            <v>3991.7</v>
          </cell>
          <cell r="I255">
            <v>3133.7</v>
          </cell>
          <cell r="J255" t="e">
            <v>#DIV/0!</v>
          </cell>
        </row>
        <row r="256">
          <cell r="A256">
            <v>200766308</v>
          </cell>
          <cell r="B256" t="str">
            <v>Орзу</v>
          </cell>
          <cell r="D256" t="str">
            <v>Орзу (тугатилган)</v>
          </cell>
          <cell r="E256">
            <v>0</v>
          </cell>
          <cell r="J256" t="e">
            <v>#DIV/0!</v>
          </cell>
        </row>
        <row r="257">
          <cell r="A257">
            <v>300781588</v>
          </cell>
          <cell r="B257" t="str">
            <v>Сухроб Лунка Олтин толаси</v>
          </cell>
          <cell r="D257" t="str">
            <v>Сухроб Лунка Олтин толаси</v>
          </cell>
          <cell r="E257">
            <v>2230.1</v>
          </cell>
          <cell r="J257" t="e">
            <v>#DIV/0!</v>
          </cell>
        </row>
        <row r="258">
          <cell r="B258" t="str">
            <v>Сухроб Мурод Олтин толаси</v>
          </cell>
          <cell r="D258" t="str">
            <v>Сухроб Мурод Олтин толаси</v>
          </cell>
          <cell r="E258">
            <v>0</v>
          </cell>
          <cell r="J258">
            <v>78.505398702307289</v>
          </cell>
        </row>
        <row r="259">
          <cell r="A259">
            <v>206151024</v>
          </cell>
          <cell r="B259" t="str">
            <v>Шабнам Абдусалим</v>
          </cell>
          <cell r="D259" t="str">
            <v>Шабнам Абдусалим</v>
          </cell>
          <cell r="E259">
            <v>1761.6</v>
          </cell>
          <cell r="J259" t="e">
            <v>#DIV/0!</v>
          </cell>
        </row>
        <row r="260">
          <cell r="B260" t="str">
            <v>жами</v>
          </cell>
          <cell r="D260" t="str">
            <v>жами</v>
          </cell>
          <cell r="J260" t="e">
            <v>#DIV/0!</v>
          </cell>
        </row>
        <row r="261">
          <cell r="A261">
            <v>206123454</v>
          </cell>
          <cell r="B261" t="str">
            <v>Голиб Хайдар Абдура</v>
          </cell>
          <cell r="F261" t="str">
            <v>Голиб Хайдар Абдура</v>
          </cell>
          <cell r="G261">
            <v>6607.1</v>
          </cell>
          <cell r="H261">
            <v>321.5</v>
          </cell>
          <cell r="I261">
            <v>252.4</v>
          </cell>
          <cell r="J261" t="e">
            <v>#DIV/0!</v>
          </cell>
        </row>
        <row r="262">
          <cell r="A262">
            <v>206170832</v>
          </cell>
          <cell r="B262" t="str">
            <v>Хошимова Сайёра</v>
          </cell>
          <cell r="D262" t="str">
            <v>Хошимова Сайёра</v>
          </cell>
          <cell r="E262">
            <v>321.5</v>
          </cell>
          <cell r="J262" t="e">
            <v>#DIV/0!</v>
          </cell>
        </row>
        <row r="263">
          <cell r="A263">
            <v>201818589</v>
          </cell>
          <cell r="B263" t="str">
            <v>Отабек</v>
          </cell>
          <cell r="D263" t="str">
            <v>Отабек</v>
          </cell>
          <cell r="E263">
            <v>0</v>
          </cell>
          <cell r="J263" t="e">
            <v>#DIV/0!</v>
          </cell>
        </row>
        <row r="264">
          <cell r="B264" t="str">
            <v>жами</v>
          </cell>
          <cell r="D264" t="str">
            <v>жами</v>
          </cell>
          <cell r="J264">
            <v>78.506998444790042</v>
          </cell>
        </row>
        <row r="265">
          <cell r="A265">
            <v>202067297</v>
          </cell>
          <cell r="B265" t="str">
            <v>Олти пахса</v>
          </cell>
          <cell r="F265" t="str">
            <v>Олти пахса</v>
          </cell>
          <cell r="G265">
            <v>5729.6</v>
          </cell>
          <cell r="J265" t="e">
            <v>#DIV/0!</v>
          </cell>
        </row>
        <row r="266">
          <cell r="B266" t="str">
            <v>жами</v>
          </cell>
          <cell r="J266" t="e">
            <v>#DIV/0!</v>
          </cell>
        </row>
        <row r="267">
          <cell r="A267">
            <v>203735145</v>
          </cell>
          <cell r="B267" t="str">
            <v>Арслон бобо</v>
          </cell>
          <cell r="F267" t="str">
            <v>Арслон бобо</v>
          </cell>
          <cell r="G267">
            <v>859.5</v>
          </cell>
          <cell r="H267">
            <v>0</v>
          </cell>
          <cell r="I267">
            <v>0</v>
          </cell>
          <cell r="J267" t="e">
            <v>#DIV/0!</v>
          </cell>
        </row>
        <row r="268">
          <cell r="B268" t="str">
            <v>Олти пахса</v>
          </cell>
          <cell r="D268" t="str">
            <v>Олти пахса (кисман кайтариш)</v>
          </cell>
          <cell r="J268" t="e">
            <v>#DIV/0!</v>
          </cell>
        </row>
        <row r="269">
          <cell r="B269" t="str">
            <v>жами</v>
          </cell>
          <cell r="D269" t="str">
            <v>жами</v>
          </cell>
          <cell r="J269" t="e">
            <v>#DIV/0!</v>
          </cell>
        </row>
        <row r="270">
          <cell r="A270">
            <v>206122280</v>
          </cell>
          <cell r="B270" t="str">
            <v>Мансур Доли</v>
          </cell>
          <cell r="D270" t="str">
            <v>Мансур Доли</v>
          </cell>
          <cell r="E270">
            <v>3194.6</v>
          </cell>
          <cell r="G270">
            <v>9060.2999999999993</v>
          </cell>
          <cell r="H270">
            <v>3194.6</v>
          </cell>
          <cell r="I270">
            <v>2507.9</v>
          </cell>
          <cell r="J270" t="e">
            <v>#DIV/0!</v>
          </cell>
        </row>
        <row r="271">
          <cell r="A271">
            <v>200767052</v>
          </cell>
          <cell r="B271" t="str">
            <v>Бунёдкор</v>
          </cell>
          <cell r="F271" t="str">
            <v>Бунёдкор</v>
          </cell>
          <cell r="J271" t="e">
            <v>#DIV/0!</v>
          </cell>
        </row>
        <row r="272">
          <cell r="B272" t="str">
            <v>жами</v>
          </cell>
          <cell r="D272" t="str">
            <v>жами</v>
          </cell>
          <cell r="J272" t="e">
            <v>#DIV/0!</v>
          </cell>
        </row>
        <row r="273">
          <cell r="A273">
            <v>200766379</v>
          </cell>
          <cell r="B273" t="str">
            <v>Сохибкор</v>
          </cell>
          <cell r="F273" t="str">
            <v>Сохибкор</v>
          </cell>
          <cell r="G273">
            <v>2920.2</v>
          </cell>
          <cell r="J273">
            <v>78.504351092468539</v>
          </cell>
        </row>
        <row r="274">
          <cell r="B274" t="str">
            <v>жами</v>
          </cell>
          <cell r="J274" t="e">
            <v>#DIV/0!</v>
          </cell>
        </row>
        <row r="275">
          <cell r="A275">
            <v>206122638</v>
          </cell>
          <cell r="B275" t="str">
            <v>Зарафшон агро</v>
          </cell>
          <cell r="F275" t="str">
            <v>Зарафшон агро</v>
          </cell>
          <cell r="G275">
            <v>1459.3</v>
          </cell>
          <cell r="J275" t="e">
            <v>#DIV/0!</v>
          </cell>
        </row>
        <row r="276">
          <cell r="B276" t="str">
            <v>жами</v>
          </cell>
          <cell r="D276" t="str">
            <v>10-лойиха</v>
          </cell>
          <cell r="J276" t="e">
            <v>#DIV/0!</v>
          </cell>
        </row>
        <row r="277">
          <cell r="A277">
            <v>206110067</v>
          </cell>
          <cell r="B277" t="str">
            <v>Туркманобод</v>
          </cell>
          <cell r="F277" t="str">
            <v>Туркманобод</v>
          </cell>
          <cell r="G277">
            <v>5055</v>
          </cell>
          <cell r="H277">
            <v>340.7</v>
          </cell>
          <cell r="I277">
            <v>267.39999999999998</v>
          </cell>
          <cell r="J277" t="e">
            <v>#DIV/0!</v>
          </cell>
        </row>
        <row r="278">
          <cell r="A278">
            <v>202041496</v>
          </cell>
          <cell r="B278" t="str">
            <v>Мухаммад</v>
          </cell>
          <cell r="D278" t="str">
            <v>Мухаммад</v>
          </cell>
          <cell r="E278">
            <v>340.7</v>
          </cell>
          <cell r="J278" t="e">
            <v>#DIV/0!</v>
          </cell>
        </row>
        <row r="279">
          <cell r="B279" t="str">
            <v>жами</v>
          </cell>
          <cell r="D279" t="str">
            <v>жами</v>
          </cell>
          <cell r="J279" t="e">
            <v>#DIV/0!</v>
          </cell>
        </row>
        <row r="280">
          <cell r="A280">
            <v>205348474</v>
          </cell>
          <cell r="B280" t="str">
            <v>Сапар бобо</v>
          </cell>
          <cell r="F280" t="str">
            <v>Сапар бобо</v>
          </cell>
          <cell r="G280">
            <v>4428</v>
          </cell>
          <cell r="J280">
            <v>78.485471088934545</v>
          </cell>
        </row>
        <row r="281">
          <cell r="B281" t="str">
            <v>жами</v>
          </cell>
          <cell r="D281" t="str">
            <v>12-лойиха</v>
          </cell>
          <cell r="J281" t="e">
            <v>#DIV/0!</v>
          </cell>
        </row>
        <row r="282">
          <cell r="A282">
            <v>206122344</v>
          </cell>
          <cell r="B282" t="str">
            <v>Юлдуз Хамида</v>
          </cell>
          <cell r="D282" t="str">
            <v>Юлдуз Хамида (тугатилган)</v>
          </cell>
          <cell r="E282">
            <v>832.9</v>
          </cell>
          <cell r="G282">
            <v>1886.2</v>
          </cell>
          <cell r="H282">
            <v>1338.8</v>
          </cell>
          <cell r="I282">
            <v>542.9</v>
          </cell>
          <cell r="J282" t="e">
            <v>#DIV/0!</v>
          </cell>
        </row>
        <row r="283">
          <cell r="A283">
            <v>206121346</v>
          </cell>
          <cell r="B283" t="str">
            <v>Жалил Чавондоз</v>
          </cell>
          <cell r="D283" t="str">
            <v>Жалил Чавондоз</v>
          </cell>
          <cell r="E283">
            <v>197.1</v>
          </cell>
          <cell r="J283" t="e">
            <v>#DIV/0!</v>
          </cell>
        </row>
        <row r="284">
          <cell r="B284" t="str">
            <v>Облакул бобо</v>
          </cell>
          <cell r="D284" t="str">
            <v>Облакул бобо</v>
          </cell>
          <cell r="J284" t="e">
            <v>#DIV/0!</v>
          </cell>
        </row>
        <row r="285">
          <cell r="A285">
            <v>206125823</v>
          </cell>
          <cell r="B285" t="str">
            <v>Козок Турсунн Одил</v>
          </cell>
          <cell r="D285" t="str">
            <v>Козок Турсунн Одил</v>
          </cell>
          <cell r="E285">
            <v>308.8</v>
          </cell>
          <cell r="J285">
            <v>40.551239916342993</v>
          </cell>
        </row>
        <row r="286">
          <cell r="B286" t="str">
            <v>Яраш Палвон</v>
          </cell>
          <cell r="D286" t="str">
            <v>Яраш Палвон (тугатилган)3</v>
          </cell>
          <cell r="J286" t="e">
            <v>#DIV/0!</v>
          </cell>
        </row>
        <row r="287">
          <cell r="A287">
            <v>200768011</v>
          </cell>
          <cell r="B287" t="str">
            <v>Зафар</v>
          </cell>
          <cell r="F287" t="str">
            <v>Зафар</v>
          </cell>
          <cell r="J287" t="e">
            <v>#DIV/0!</v>
          </cell>
        </row>
        <row r="288">
          <cell r="B288" t="str">
            <v>жами</v>
          </cell>
          <cell r="D288" t="str">
            <v>жами</v>
          </cell>
          <cell r="J288" t="e">
            <v>#DIV/0!</v>
          </cell>
        </row>
        <row r="289">
          <cell r="A289">
            <v>206122320</v>
          </cell>
          <cell r="B289" t="str">
            <v>Шодлик Диёр Фуркат</v>
          </cell>
          <cell r="F289" t="str">
            <v>Шодлик Диёр Фуркат</v>
          </cell>
          <cell r="G289">
            <v>6309.6</v>
          </cell>
          <cell r="H289">
            <v>1431.3</v>
          </cell>
          <cell r="I289">
            <v>1123.5999999999999</v>
          </cell>
          <cell r="J289" t="e">
            <v>#DIV/0!</v>
          </cell>
        </row>
        <row r="290">
          <cell r="A290">
            <v>206123461</v>
          </cell>
          <cell r="B290" t="str">
            <v>Каххор Азимов</v>
          </cell>
          <cell r="D290" t="str">
            <v>Каххор Азимов (тугатилган)</v>
          </cell>
          <cell r="E290">
            <v>257.7</v>
          </cell>
          <cell r="J290" t="e">
            <v>#DIV/0!</v>
          </cell>
        </row>
        <row r="291">
          <cell r="A291">
            <v>206122337</v>
          </cell>
          <cell r="B291" t="str">
            <v>Жалил Мафтуна</v>
          </cell>
          <cell r="D291" t="str">
            <v>Жалил Мафтуна</v>
          </cell>
          <cell r="E291">
            <v>1173.5999999999999</v>
          </cell>
          <cell r="J291" t="e">
            <v>#DIV/0!</v>
          </cell>
        </row>
        <row r="292">
          <cell r="B292" t="str">
            <v>жами</v>
          </cell>
          <cell r="D292" t="str">
            <v>жами</v>
          </cell>
          <cell r="J292">
            <v>78.502061063368956</v>
          </cell>
        </row>
        <row r="293">
          <cell r="A293">
            <v>300818903</v>
          </cell>
          <cell r="B293" t="str">
            <v>Зарафшон нажот дурдонаси</v>
          </cell>
          <cell r="D293" t="str">
            <v>Зарафшон нажот дурдонаси</v>
          </cell>
          <cell r="E293">
            <v>0</v>
          </cell>
          <cell r="G293">
            <v>6131.5</v>
          </cell>
          <cell r="J293" t="e">
            <v>#DIV/0!</v>
          </cell>
        </row>
        <row r="294">
          <cell r="A294">
            <v>203364742</v>
          </cell>
          <cell r="B294" t="str">
            <v>Хасан бобо</v>
          </cell>
          <cell r="F294" t="str">
            <v>Хасан бобо</v>
          </cell>
          <cell r="J294" t="e">
            <v>#DIV/0!</v>
          </cell>
        </row>
        <row r="295">
          <cell r="B295" t="str">
            <v>жами</v>
          </cell>
          <cell r="D295" t="str">
            <v>жами</v>
          </cell>
          <cell r="J295" t="e">
            <v>#DIV/0!</v>
          </cell>
        </row>
        <row r="296">
          <cell r="A296">
            <v>206122352</v>
          </cell>
          <cell r="B296" t="str">
            <v>Сухроб Мурот саот</v>
          </cell>
          <cell r="D296" t="str">
            <v>Сухроб Мурот саот</v>
          </cell>
          <cell r="E296">
            <v>651.29999999999995</v>
          </cell>
          <cell r="G296">
            <v>8203.7999999999993</v>
          </cell>
          <cell r="H296">
            <v>1005.8</v>
          </cell>
          <cell r="I296">
            <v>789.6</v>
          </cell>
          <cell r="J296" t="e">
            <v>#DIV/0!</v>
          </cell>
        </row>
        <row r="297">
          <cell r="A297">
            <v>206123485</v>
          </cell>
          <cell r="B297" t="str">
            <v>Улугбек Отабек</v>
          </cell>
          <cell r="D297" t="str">
            <v>Улугбек Отабек</v>
          </cell>
          <cell r="E297">
            <v>354.5</v>
          </cell>
          <cell r="J297" t="e">
            <v>#DIV/0!</v>
          </cell>
        </row>
        <row r="298">
          <cell r="A298">
            <v>206123478</v>
          </cell>
          <cell r="B298" t="str">
            <v>Боймурод Шахзод ББ</v>
          </cell>
          <cell r="F298" t="str">
            <v>Боймурод Шахзод ББ</v>
          </cell>
          <cell r="J298" t="e">
            <v>#DIV/0!</v>
          </cell>
        </row>
        <row r="299">
          <cell r="B299" t="str">
            <v>жами</v>
          </cell>
          <cell r="D299" t="str">
            <v>жами</v>
          </cell>
          <cell r="J299">
            <v>78.504672897196272</v>
          </cell>
        </row>
        <row r="300">
          <cell r="A300">
            <v>202079338</v>
          </cell>
          <cell r="B300" t="str">
            <v>Эсанбой</v>
          </cell>
          <cell r="F300" t="str">
            <v>Эсанбой</v>
          </cell>
          <cell r="G300">
            <v>3379</v>
          </cell>
          <cell r="H300">
            <v>541.70000000000005</v>
          </cell>
          <cell r="I300">
            <v>425.3</v>
          </cell>
          <cell r="J300" t="e">
            <v>#DIV/0!</v>
          </cell>
        </row>
        <row r="301">
          <cell r="A301">
            <v>203015985</v>
          </cell>
          <cell r="B301" t="str">
            <v>Бойли бобо</v>
          </cell>
          <cell r="D301" t="str">
            <v>Бойли бобо</v>
          </cell>
          <cell r="E301">
            <v>541.70000000000005</v>
          </cell>
          <cell r="J301" t="e">
            <v>#DIV/0!</v>
          </cell>
        </row>
        <row r="302">
          <cell r="B302" t="str">
            <v>Зухро</v>
          </cell>
          <cell r="D302" t="str">
            <v>Зухро</v>
          </cell>
          <cell r="J302" t="e">
            <v>#DIV/0!</v>
          </cell>
        </row>
        <row r="303">
          <cell r="B303" t="str">
            <v>жами</v>
          </cell>
          <cell r="D303" t="str">
            <v>жами</v>
          </cell>
          <cell r="J303">
            <v>78.512091563596073</v>
          </cell>
        </row>
        <row r="304">
          <cell r="A304">
            <v>300249234</v>
          </cell>
          <cell r="B304" t="str">
            <v>мамазиё Зохид олтин даласи</v>
          </cell>
          <cell r="D304" t="str">
            <v>мамазиё Зохид олтин даласи</v>
          </cell>
          <cell r="E304">
            <v>0</v>
          </cell>
          <cell r="G304">
            <v>608.4</v>
          </cell>
          <cell r="H304">
            <v>0</v>
          </cell>
          <cell r="I304">
            <v>0</v>
          </cell>
          <cell r="J304" t="e">
            <v>#DIV/0!</v>
          </cell>
        </row>
        <row r="305">
          <cell r="A305">
            <v>205012577</v>
          </cell>
          <cell r="B305" t="str">
            <v>Акобир Диёра</v>
          </cell>
          <cell r="F305" t="str">
            <v>Акобир Диёра</v>
          </cell>
          <cell r="J305" t="e">
            <v>#DIV/0!</v>
          </cell>
        </row>
        <row r="306">
          <cell r="B306" t="str">
            <v>Азиз</v>
          </cell>
          <cell r="D306" t="str">
            <v>Азиз</v>
          </cell>
          <cell r="J306" t="e">
            <v>#DIV/0!</v>
          </cell>
        </row>
        <row r="307">
          <cell r="B307" t="str">
            <v>жами</v>
          </cell>
          <cell r="D307" t="str">
            <v>жами</v>
          </cell>
          <cell r="J307" t="e">
            <v>#DIV/0!</v>
          </cell>
        </row>
        <row r="308">
          <cell r="A308">
            <v>206122313</v>
          </cell>
          <cell r="B308" t="str">
            <v>Палковник Нурали</v>
          </cell>
          <cell r="D308" t="str">
            <v>Палковник Нурали</v>
          </cell>
          <cell r="E308">
            <v>945.1</v>
          </cell>
          <cell r="G308">
            <v>3177.8</v>
          </cell>
          <cell r="H308">
            <v>945.1</v>
          </cell>
          <cell r="I308">
            <v>741.9</v>
          </cell>
          <cell r="J308" t="e">
            <v>#DIV/0!</v>
          </cell>
        </row>
        <row r="309">
          <cell r="A309">
            <v>300767500</v>
          </cell>
          <cell r="B309" t="str">
            <v>Ражаб Шахбоз Достон дурдонаси</v>
          </cell>
          <cell r="F309" t="str">
            <v>Ражаб Шахбоз Достон дурдонаси</v>
          </cell>
          <cell r="J309" t="e">
            <v>#DIV/0!</v>
          </cell>
        </row>
        <row r="310">
          <cell r="B310" t="str">
            <v>жами</v>
          </cell>
          <cell r="D310" t="str">
            <v>жами</v>
          </cell>
          <cell r="J310" t="e">
            <v>#DIV/0!</v>
          </cell>
        </row>
        <row r="311">
          <cell r="A311">
            <v>202594670</v>
          </cell>
          <cell r="B311" t="str">
            <v>Тепа</v>
          </cell>
          <cell r="F311" t="str">
            <v>Тепа</v>
          </cell>
          <cell r="G311">
            <v>5238.6000000000004</v>
          </cell>
          <cell r="H311">
            <v>1559.3</v>
          </cell>
          <cell r="I311">
            <v>1224.0999999999999</v>
          </cell>
          <cell r="J311">
            <v>78.499629668818116</v>
          </cell>
        </row>
        <row r="312">
          <cell r="A312">
            <v>200767005</v>
          </cell>
          <cell r="B312" t="str">
            <v>Илгор</v>
          </cell>
          <cell r="D312" t="str">
            <v>Илгор</v>
          </cell>
          <cell r="E312">
            <v>1559.3</v>
          </cell>
          <cell r="J312" t="e">
            <v>#DIV/0!</v>
          </cell>
        </row>
        <row r="313">
          <cell r="B313" t="str">
            <v>жами</v>
          </cell>
          <cell r="D313" t="str">
            <v>жами</v>
          </cell>
          <cell r="J313" t="e">
            <v>#DIV/0!</v>
          </cell>
        </row>
        <row r="314">
          <cell r="A314">
            <v>206122305</v>
          </cell>
          <cell r="B314" t="str">
            <v>Хамдамов абдураим</v>
          </cell>
          <cell r="D314" t="str">
            <v>Хамдамов абдураим</v>
          </cell>
          <cell r="E314">
            <v>488.2</v>
          </cell>
          <cell r="G314">
            <v>1856.7</v>
          </cell>
          <cell r="H314">
            <v>488.2</v>
          </cell>
          <cell r="I314">
            <v>0</v>
          </cell>
          <cell r="J314">
            <v>78.503174501378822</v>
          </cell>
        </row>
        <row r="315">
          <cell r="A315">
            <v>206143445</v>
          </cell>
          <cell r="B315" t="str">
            <v>Ферузбек Фаррухбек</v>
          </cell>
          <cell r="F315" t="str">
            <v>Ферузбек Фаррухбек</v>
          </cell>
          <cell r="J315" t="e">
            <v>#DIV/0!</v>
          </cell>
        </row>
        <row r="316">
          <cell r="B316" t="str">
            <v>жами</v>
          </cell>
          <cell r="D316" t="str">
            <v>жами</v>
          </cell>
          <cell r="J316" t="e">
            <v>#DIV/0!</v>
          </cell>
        </row>
        <row r="317">
          <cell r="A317">
            <v>202735526</v>
          </cell>
          <cell r="B317" t="str">
            <v xml:space="preserve">Зарнур </v>
          </cell>
          <cell r="D317" t="str">
            <v xml:space="preserve">Зарнур </v>
          </cell>
          <cell r="E317">
            <v>0</v>
          </cell>
          <cell r="G317">
            <v>4911.2</v>
          </cell>
          <cell r="H317">
            <v>0</v>
          </cell>
          <cell r="I317">
            <v>0</v>
          </cell>
          <cell r="J317">
            <v>0</v>
          </cell>
        </row>
        <row r="318">
          <cell r="A318">
            <v>202196249</v>
          </cell>
          <cell r="B318" t="str">
            <v>Муроб</v>
          </cell>
          <cell r="F318" t="str">
            <v>Муроб</v>
          </cell>
          <cell r="J318" t="e">
            <v>#DIV/0!</v>
          </cell>
        </row>
        <row r="319">
          <cell r="B319" t="str">
            <v>жами</v>
          </cell>
          <cell r="D319" t="str">
            <v>жами</v>
          </cell>
          <cell r="J319" t="e">
            <v>#DIV/0!</v>
          </cell>
        </row>
        <row r="320">
          <cell r="A320">
            <v>204728477</v>
          </cell>
          <cell r="B320" t="str">
            <v>Жума Гелди бобо</v>
          </cell>
          <cell r="D320" t="str">
            <v>Жума Гелди бобо</v>
          </cell>
          <cell r="E320">
            <v>516.4</v>
          </cell>
          <cell r="G320">
            <v>8204.9</v>
          </cell>
          <cell r="H320">
            <v>805.30000000000007</v>
          </cell>
          <cell r="I320">
            <v>409.4</v>
          </cell>
          <cell r="J320" t="e">
            <v>#DIV/0!</v>
          </cell>
        </row>
        <row r="321">
          <cell r="A321">
            <v>202108901</v>
          </cell>
          <cell r="B321" t="str">
            <v>Равот</v>
          </cell>
          <cell r="D321" t="str">
            <v>Равот</v>
          </cell>
          <cell r="E321">
            <v>0</v>
          </cell>
          <cell r="J321" t="e">
            <v>#DIV/0!</v>
          </cell>
        </row>
        <row r="322">
          <cell r="A322">
            <v>203533738</v>
          </cell>
          <cell r="B322" t="str">
            <v>Ботиржон</v>
          </cell>
          <cell r="D322" t="str">
            <v>Ботиржон</v>
          </cell>
          <cell r="E322">
            <v>48.7</v>
          </cell>
          <cell r="J322" t="e">
            <v>#DIV/0!</v>
          </cell>
        </row>
        <row r="323">
          <cell r="B323" t="str">
            <v>Мухаммади бобо</v>
          </cell>
          <cell r="D323" t="str">
            <v>Мухаммади бобо</v>
          </cell>
          <cell r="J323">
            <v>50.838196945237797</v>
          </cell>
        </row>
        <row r="324">
          <cell r="A324">
            <v>202088041</v>
          </cell>
          <cell r="B324" t="str">
            <v>Бахтиёр</v>
          </cell>
          <cell r="D324" t="str">
            <v>Бахтиёр</v>
          </cell>
          <cell r="E324">
            <v>0.8</v>
          </cell>
          <cell r="J324" t="e">
            <v>#DIV/0!</v>
          </cell>
        </row>
        <row r="325">
          <cell r="A325">
            <v>202612362</v>
          </cell>
          <cell r="B325" t="str">
            <v>Дилафруз</v>
          </cell>
          <cell r="F325" t="str">
            <v>Дилафруз</v>
          </cell>
          <cell r="J325" t="e">
            <v>#DIV/0!</v>
          </cell>
        </row>
        <row r="326">
          <cell r="A326">
            <v>203352053</v>
          </cell>
          <cell r="B326" t="str">
            <v>Чулпоной</v>
          </cell>
          <cell r="D326" t="str">
            <v>Чулпоной</v>
          </cell>
          <cell r="E326">
            <v>194.3</v>
          </cell>
          <cell r="J326" t="e">
            <v>#DIV/0!</v>
          </cell>
        </row>
        <row r="327">
          <cell r="A327">
            <v>203527657</v>
          </cell>
          <cell r="B327" t="str">
            <v>Алим бобо</v>
          </cell>
          <cell r="D327" t="str">
            <v>Алим бобо</v>
          </cell>
          <cell r="E327">
            <v>45.1</v>
          </cell>
          <cell r="J327" t="e">
            <v>#DIV/0!</v>
          </cell>
        </row>
        <row r="328">
          <cell r="B328" t="str">
            <v>жами</v>
          </cell>
          <cell r="D328" t="str">
            <v>жами</v>
          </cell>
          <cell r="J328" t="e">
            <v>#DIV/0!</v>
          </cell>
        </row>
        <row r="329">
          <cell r="A329">
            <v>205275954</v>
          </cell>
          <cell r="B329" t="str">
            <v>Хуррам она</v>
          </cell>
          <cell r="D329" t="str">
            <v>Хуррам она</v>
          </cell>
          <cell r="E329">
            <v>40.299999999999997</v>
          </cell>
          <cell r="G329">
            <v>314.60000000000002</v>
          </cell>
          <cell r="H329">
            <v>50.899999999999991</v>
          </cell>
          <cell r="I329">
            <v>0</v>
          </cell>
          <cell r="J329" t="e">
            <v>#DIV/0!</v>
          </cell>
        </row>
        <row r="330">
          <cell r="A330">
            <v>203700252</v>
          </cell>
          <cell r="B330" t="str">
            <v>Дилдора</v>
          </cell>
          <cell r="D330" t="str">
            <v>Дилдора</v>
          </cell>
          <cell r="E330">
            <v>9.3000000000000007</v>
          </cell>
          <cell r="J330" t="e">
            <v>#DIV/0!</v>
          </cell>
        </row>
        <row r="331">
          <cell r="A331">
            <v>203477127</v>
          </cell>
          <cell r="B331" t="str">
            <v>Ёркул бобо</v>
          </cell>
          <cell r="F331" t="str">
            <v>Ёркул бобо</v>
          </cell>
          <cell r="J331" t="e">
            <v>#DIV/0!</v>
          </cell>
        </row>
        <row r="332">
          <cell r="A332">
            <v>200767155</v>
          </cell>
          <cell r="B332" t="str">
            <v>Бекназар</v>
          </cell>
          <cell r="D332" t="str">
            <v>Бекназар</v>
          </cell>
          <cell r="E332">
            <v>0.4</v>
          </cell>
          <cell r="J332">
            <v>0</v>
          </cell>
        </row>
        <row r="333">
          <cell r="A333">
            <v>202109038</v>
          </cell>
          <cell r="B333" t="str">
            <v>Омад</v>
          </cell>
          <cell r="D333" t="str">
            <v>Омад</v>
          </cell>
          <cell r="E333">
            <v>0.9</v>
          </cell>
          <cell r="J333" t="e">
            <v>#DIV/0!</v>
          </cell>
        </row>
        <row r="334">
          <cell r="B334" t="str">
            <v>жами</v>
          </cell>
          <cell r="D334" t="str">
            <v>жами</v>
          </cell>
          <cell r="J334" t="e">
            <v>#DIV/0!</v>
          </cell>
        </row>
        <row r="335">
          <cell r="A335">
            <v>205541268</v>
          </cell>
          <cell r="B335" t="str">
            <v>Курбон замин</v>
          </cell>
          <cell r="D335" t="str">
            <v>Курбон замин</v>
          </cell>
          <cell r="E335">
            <v>583</v>
          </cell>
          <cell r="G335">
            <v>9355.1</v>
          </cell>
          <cell r="H335">
            <v>686.6</v>
          </cell>
          <cell r="I335">
            <v>537</v>
          </cell>
          <cell r="J335" t="e">
            <v>#DIV/0!</v>
          </cell>
        </row>
        <row r="336">
          <cell r="A336">
            <v>205511304</v>
          </cell>
          <cell r="B336" t="str">
            <v>Уста Темур</v>
          </cell>
          <cell r="F336" t="str">
            <v>Уста Темур</v>
          </cell>
          <cell r="J336" t="e">
            <v>#DIV/0!</v>
          </cell>
        </row>
        <row r="337">
          <cell r="A337">
            <v>202521302</v>
          </cell>
          <cell r="B337" t="str">
            <v>Аччи</v>
          </cell>
          <cell r="D337" t="str">
            <v>Аччи</v>
          </cell>
          <cell r="E337">
            <v>0</v>
          </cell>
          <cell r="J337" t="e">
            <v>#DIV/0!</v>
          </cell>
        </row>
        <row r="338">
          <cell r="A338">
            <v>200767124</v>
          </cell>
          <cell r="B338" t="str">
            <v>Мавлон бой</v>
          </cell>
          <cell r="D338" t="str">
            <v>Мавлон бой</v>
          </cell>
          <cell r="E338">
            <v>0</v>
          </cell>
          <cell r="J338">
            <v>78.211476842411884</v>
          </cell>
        </row>
        <row r="339">
          <cell r="A339">
            <v>205511312</v>
          </cell>
          <cell r="B339" t="str">
            <v>Шоди боги бустон КШН</v>
          </cell>
          <cell r="D339" t="str">
            <v>Шоди боги бустон КШН (тугатилган)</v>
          </cell>
          <cell r="E339">
            <v>103.6</v>
          </cell>
          <cell r="J339" t="e">
            <v>#DIV/0!</v>
          </cell>
        </row>
        <row r="340">
          <cell r="B340" t="str">
            <v>жами</v>
          </cell>
          <cell r="D340" t="str">
            <v>жами</v>
          </cell>
          <cell r="J340" t="e">
            <v>#DIV/0!</v>
          </cell>
        </row>
        <row r="341">
          <cell r="A341">
            <v>205511074</v>
          </cell>
          <cell r="B341" t="str">
            <v>Кизлар равот</v>
          </cell>
          <cell r="F341" t="str">
            <v>Кизлар равот</v>
          </cell>
          <cell r="G341">
            <v>3106.3</v>
          </cell>
          <cell r="J341" t="e">
            <v>#DIV/0!</v>
          </cell>
        </row>
        <row r="342">
          <cell r="B342" t="str">
            <v>жами</v>
          </cell>
          <cell r="D342" t="str">
            <v>жами</v>
          </cell>
          <cell r="J342" t="e">
            <v>#DIV/0!</v>
          </cell>
        </row>
        <row r="343">
          <cell r="A343">
            <v>205311363</v>
          </cell>
          <cell r="B343" t="str">
            <v>Тошбой бобо</v>
          </cell>
          <cell r="F343" t="str">
            <v>Тошбой бобо</v>
          </cell>
          <cell r="G343">
            <v>1936</v>
          </cell>
          <cell r="H343">
            <v>360.4</v>
          </cell>
          <cell r="J343" t="e">
            <v>#DIV/0!</v>
          </cell>
        </row>
        <row r="344">
          <cell r="A344">
            <v>200767148</v>
          </cell>
          <cell r="B344" t="str">
            <v>Болдир</v>
          </cell>
          <cell r="D344" t="str">
            <v>Болдир</v>
          </cell>
          <cell r="E344">
            <v>353.7</v>
          </cell>
          <cell r="J344" t="e">
            <v>#DIV/0!</v>
          </cell>
        </row>
        <row r="345">
          <cell r="A345">
            <v>205567321</v>
          </cell>
          <cell r="B345" t="str">
            <v>Майрам</v>
          </cell>
          <cell r="D345" t="str">
            <v>Майрам</v>
          </cell>
          <cell r="E345">
            <v>6.7</v>
          </cell>
          <cell r="J345" t="e">
            <v>#DIV/0!</v>
          </cell>
        </row>
        <row r="346">
          <cell r="B346" t="str">
            <v>жами</v>
          </cell>
          <cell r="D346" t="str">
            <v>жами</v>
          </cell>
          <cell r="J346">
            <v>0</v>
          </cell>
        </row>
        <row r="347">
          <cell r="A347">
            <v>204397280</v>
          </cell>
          <cell r="B347" t="str">
            <v>Мамат бута</v>
          </cell>
          <cell r="D347" t="str">
            <v>Мамат бута</v>
          </cell>
          <cell r="E347">
            <v>308.2</v>
          </cell>
          <cell r="G347">
            <v>11760.1</v>
          </cell>
          <cell r="H347">
            <v>2880.8</v>
          </cell>
          <cell r="I347">
            <v>2768.9</v>
          </cell>
          <cell r="J347" t="e">
            <v>#DIV/0!</v>
          </cell>
        </row>
        <row r="348">
          <cell r="A348">
            <v>205575992</v>
          </cell>
          <cell r="B348" t="str">
            <v>Норбута Хайитов</v>
          </cell>
          <cell r="D348" t="str">
            <v>Норбута Хайитов</v>
          </cell>
          <cell r="E348">
            <v>670.8</v>
          </cell>
          <cell r="J348" t="e">
            <v>#DIV/0!</v>
          </cell>
        </row>
        <row r="349">
          <cell r="A349">
            <v>205541189</v>
          </cell>
          <cell r="B349" t="str">
            <v>Бувиш момо КИЭ фх</v>
          </cell>
          <cell r="D349" t="str">
            <v>Бувиш момо КИЭ фх</v>
          </cell>
          <cell r="E349">
            <v>175.3</v>
          </cell>
          <cell r="J349" t="e">
            <v>#DIV/0!</v>
          </cell>
        </row>
        <row r="350">
          <cell r="A350">
            <v>300205756</v>
          </cell>
          <cell r="B350" t="str">
            <v>Ураков Сирожиддин пахта даласи</v>
          </cell>
          <cell r="D350" t="str">
            <v>Ураков Сирожиддин пахта даласи</v>
          </cell>
          <cell r="E350">
            <v>832.1</v>
          </cell>
          <cell r="J350">
            <v>96.115662316023318</v>
          </cell>
        </row>
        <row r="351">
          <cell r="A351">
            <v>205235648</v>
          </cell>
          <cell r="B351" t="str">
            <v>Пулат момо</v>
          </cell>
          <cell r="F351" t="str">
            <v>Пулат момо</v>
          </cell>
          <cell r="J351" t="e">
            <v>#DIV/0!</v>
          </cell>
        </row>
        <row r="352">
          <cell r="A352">
            <v>205231717</v>
          </cell>
          <cell r="B352" t="str">
            <v>Мард Углон</v>
          </cell>
          <cell r="D352" t="str">
            <v>Мард Углон</v>
          </cell>
          <cell r="E352">
            <v>140.1</v>
          </cell>
          <cell r="J352" t="e">
            <v>#DIV/0!</v>
          </cell>
        </row>
        <row r="353">
          <cell r="A353">
            <v>205275947</v>
          </cell>
          <cell r="B353" t="str">
            <v>Ёкуб бобо</v>
          </cell>
          <cell r="D353" t="str">
            <v>Ёкуб бобо</v>
          </cell>
          <cell r="E353">
            <v>754.3</v>
          </cell>
          <cell r="J353" t="e">
            <v>#DIV/0!</v>
          </cell>
        </row>
        <row r="354">
          <cell r="B354" t="str">
            <v>жами</v>
          </cell>
          <cell r="D354" t="str">
            <v>жами</v>
          </cell>
          <cell r="J354" t="e">
            <v>#DIV/0!</v>
          </cell>
        </row>
        <row r="355">
          <cell r="A355">
            <v>205541275</v>
          </cell>
          <cell r="B355" t="str">
            <v>Хаким Мамадоли</v>
          </cell>
          <cell r="F355" t="str">
            <v>Хаким Мамадоли</v>
          </cell>
          <cell r="G355">
            <v>1448.8</v>
          </cell>
          <cell r="H355">
            <v>170.1</v>
          </cell>
          <cell r="I355">
            <v>0</v>
          </cell>
          <cell r="J355" t="e">
            <v>#DIV/0!</v>
          </cell>
        </row>
        <row r="356">
          <cell r="A356">
            <v>200767131</v>
          </cell>
          <cell r="B356" t="str">
            <v>Тинчлик</v>
          </cell>
          <cell r="D356" t="str">
            <v>Тинчлик</v>
          </cell>
          <cell r="E356">
            <v>170.1</v>
          </cell>
          <cell r="J356" t="e">
            <v>#DIV/0!</v>
          </cell>
        </row>
        <row r="357">
          <cell r="B357" t="str">
            <v>Аччи</v>
          </cell>
          <cell r="D357" t="str">
            <v>Аччи</v>
          </cell>
          <cell r="J357" t="e">
            <v>#DIV/0!</v>
          </cell>
        </row>
        <row r="358">
          <cell r="B358" t="str">
            <v>жами</v>
          </cell>
          <cell r="D358" t="str">
            <v>жами</v>
          </cell>
          <cell r="J358">
            <v>0</v>
          </cell>
        </row>
        <row r="359">
          <cell r="A359">
            <v>205272888</v>
          </cell>
          <cell r="B359" t="str">
            <v>Болибек ота ПЖП</v>
          </cell>
          <cell r="D359" t="str">
            <v>Болибек ота ПЖП</v>
          </cell>
          <cell r="E359">
            <v>0</v>
          </cell>
          <cell r="G359">
            <v>1988.4</v>
          </cell>
          <cell r="H359">
            <v>1559.1000000000001</v>
          </cell>
          <cell r="J359" t="e">
            <v>#DIV/0!</v>
          </cell>
        </row>
        <row r="360">
          <cell r="A360">
            <v>205493312</v>
          </cell>
          <cell r="B360" t="str">
            <v>Белура ИИБ</v>
          </cell>
          <cell r="F360" t="str">
            <v>Белура ИИБ</v>
          </cell>
          <cell r="J360" t="e">
            <v>#DIV/0!</v>
          </cell>
        </row>
        <row r="361">
          <cell r="A361">
            <v>205575984</v>
          </cell>
          <cell r="B361" t="str">
            <v>Жасмина</v>
          </cell>
          <cell r="D361" t="str">
            <v>Жасмина</v>
          </cell>
          <cell r="E361">
            <v>1513.9</v>
          </cell>
          <cell r="J361" t="e">
            <v>#DIV/0!</v>
          </cell>
        </row>
        <row r="362">
          <cell r="A362">
            <v>202108893</v>
          </cell>
          <cell r="B362" t="str">
            <v>Жура Палвон</v>
          </cell>
          <cell r="D362" t="str">
            <v>Жура Палвон</v>
          </cell>
          <cell r="E362">
            <v>45.2</v>
          </cell>
          <cell r="J362">
            <v>0</v>
          </cell>
        </row>
        <row r="363">
          <cell r="A363">
            <v>205541212</v>
          </cell>
          <cell r="B363" t="str">
            <v>Дилдора БДШ</v>
          </cell>
          <cell r="D363" t="str">
            <v>Дилдора БДШ</v>
          </cell>
          <cell r="E363">
            <v>0</v>
          </cell>
          <cell r="J363" t="e">
            <v>#DIV/0!</v>
          </cell>
        </row>
        <row r="364">
          <cell r="B364" t="str">
            <v>жами</v>
          </cell>
          <cell r="D364" t="str">
            <v>жами</v>
          </cell>
          <cell r="J364" t="e">
            <v>#DIV/0!</v>
          </cell>
        </row>
        <row r="365">
          <cell r="A365">
            <v>202067352</v>
          </cell>
          <cell r="B365" t="str">
            <v>Санам</v>
          </cell>
          <cell r="F365" t="str">
            <v>Санам</v>
          </cell>
          <cell r="G365">
            <v>1929.4</v>
          </cell>
          <cell r="H365">
            <v>80.8</v>
          </cell>
          <cell r="J365" t="e">
            <v>#DIV/0!</v>
          </cell>
        </row>
        <row r="366">
          <cell r="A366">
            <v>203643521</v>
          </cell>
          <cell r="B366" t="str">
            <v>Мусурмонбобо</v>
          </cell>
          <cell r="D366" t="str">
            <v>Мусурмонбобо</v>
          </cell>
          <cell r="E366">
            <v>66.2</v>
          </cell>
          <cell r="J366" t="e">
            <v>#DIV/0!</v>
          </cell>
        </row>
        <row r="367">
          <cell r="A367">
            <v>205275986</v>
          </cell>
          <cell r="B367" t="str">
            <v>Холбуви она</v>
          </cell>
          <cell r="D367" t="str">
            <v>Холбуви она</v>
          </cell>
          <cell r="E367">
            <v>14.6</v>
          </cell>
          <cell r="J367" t="e">
            <v>#DIV/0!</v>
          </cell>
        </row>
        <row r="368">
          <cell r="B368" t="str">
            <v>жами</v>
          </cell>
          <cell r="D368" t="str">
            <v>жами</v>
          </cell>
          <cell r="J368">
            <v>0</v>
          </cell>
        </row>
        <row r="369">
          <cell r="A369">
            <v>203633803</v>
          </cell>
          <cell r="B369" t="str">
            <v>Бустон она</v>
          </cell>
          <cell r="D369" t="str">
            <v>Бустон она</v>
          </cell>
          <cell r="E369">
            <v>0</v>
          </cell>
          <cell r="G369">
            <v>3535.7</v>
          </cell>
          <cell r="H369">
            <v>0</v>
          </cell>
          <cell r="I369">
            <v>0</v>
          </cell>
          <cell r="J369" t="e">
            <v>#DIV/0!</v>
          </cell>
        </row>
        <row r="370">
          <cell r="A370">
            <v>200768154</v>
          </cell>
          <cell r="B370" t="str">
            <v>Холи файзи</v>
          </cell>
          <cell r="F370" t="str">
            <v>Холи файзи</v>
          </cell>
          <cell r="J370" t="e">
            <v>#DIV/0!</v>
          </cell>
        </row>
        <row r="371">
          <cell r="B371" t="str">
            <v>жами</v>
          </cell>
          <cell r="D371" t="str">
            <v>жами</v>
          </cell>
          <cell r="J371" t="e">
            <v>#DIV/0!</v>
          </cell>
        </row>
        <row r="372">
          <cell r="A372">
            <v>300220224</v>
          </cell>
          <cell r="B372" t="str">
            <v>Олмас Нурли хаёт серкуёш</v>
          </cell>
          <cell r="D372" t="str">
            <v>Олмас Нурли хаёт серкуёш</v>
          </cell>
          <cell r="E372">
            <v>2736.6</v>
          </cell>
          <cell r="G372">
            <v>5117.1000000000004</v>
          </cell>
          <cell r="H372">
            <v>3329.7</v>
          </cell>
          <cell r="I372">
            <v>1944.9</v>
          </cell>
          <cell r="J372" t="e">
            <v>#DIV/0!</v>
          </cell>
        </row>
        <row r="373">
          <cell r="A373">
            <v>203256758</v>
          </cell>
          <cell r="B373" t="str">
            <v>Эсанжон</v>
          </cell>
          <cell r="F373" t="str">
            <v>Эсанжон</v>
          </cell>
          <cell r="J373" t="e">
            <v>#DIV/0!</v>
          </cell>
        </row>
        <row r="374">
          <cell r="A374">
            <v>300622104</v>
          </cell>
          <cell r="B374" t="str">
            <v>Нурли Даргом тухфаси</v>
          </cell>
          <cell r="D374" t="str">
            <v>Нурли Даргом тухфаси</v>
          </cell>
          <cell r="E374">
            <v>593.1</v>
          </cell>
          <cell r="J374" t="e">
            <v>#DIV/0!</v>
          </cell>
        </row>
        <row r="375">
          <cell r="B375" t="str">
            <v>жами</v>
          </cell>
          <cell r="D375" t="str">
            <v>жами</v>
          </cell>
          <cell r="J375">
            <v>58.410667627714211</v>
          </cell>
        </row>
        <row r="376">
          <cell r="A376">
            <v>300779271</v>
          </cell>
          <cell r="B376" t="str">
            <v>Казаков Хушвакт</v>
          </cell>
          <cell r="D376" t="str">
            <v>Казаков Хушвакт</v>
          </cell>
          <cell r="E376">
            <v>0</v>
          </cell>
          <cell r="G376">
            <v>255.8</v>
          </cell>
          <cell r="H376">
            <v>0</v>
          </cell>
          <cell r="J376" t="e">
            <v>#DIV/0!</v>
          </cell>
        </row>
        <row r="377">
          <cell r="A377">
            <v>300802053</v>
          </cell>
          <cell r="B377" t="str">
            <v>Алломуродов Нурмамат</v>
          </cell>
          <cell r="F377" t="str">
            <v>Алломуродов Нурмамат</v>
          </cell>
          <cell r="J377" t="e">
            <v>#DIV/0!</v>
          </cell>
        </row>
        <row r="378">
          <cell r="B378" t="str">
            <v>жами</v>
          </cell>
          <cell r="D378" t="str">
            <v>жами</v>
          </cell>
          <cell r="J378" t="e">
            <v>#DIV/0!</v>
          </cell>
        </row>
        <row r="379">
          <cell r="A379">
            <v>203764767</v>
          </cell>
          <cell r="B379" t="str">
            <v>Мохира</v>
          </cell>
          <cell r="D379" t="str">
            <v>Мохира</v>
          </cell>
          <cell r="E379">
            <v>875.9</v>
          </cell>
          <cell r="G379">
            <v>5245.7</v>
          </cell>
          <cell r="H379">
            <v>2275.6999999999998</v>
          </cell>
          <cell r="I379">
            <v>1202.0999999999999</v>
          </cell>
          <cell r="J379" t="e">
            <v>#DIV/0!</v>
          </cell>
        </row>
        <row r="380">
          <cell r="A380">
            <v>300232691</v>
          </cell>
          <cell r="B380" t="str">
            <v>Мамадиёр зарли даласи</v>
          </cell>
          <cell r="D380" t="str">
            <v>Мамадиёр зарли даласи (тугатилган)</v>
          </cell>
          <cell r="E380">
            <v>1399.8</v>
          </cell>
          <cell r="J380" t="e">
            <v>#DIV/0!</v>
          </cell>
        </row>
        <row r="381">
          <cell r="A381">
            <v>200766569</v>
          </cell>
          <cell r="B381" t="str">
            <v>Каракалпок</v>
          </cell>
          <cell r="F381" t="str">
            <v>Каракалпок</v>
          </cell>
          <cell r="J381" t="e">
            <v>#DIV/0!</v>
          </cell>
        </row>
        <row r="382">
          <cell r="B382" t="str">
            <v>жами</v>
          </cell>
          <cell r="D382" t="str">
            <v>жами</v>
          </cell>
          <cell r="J382">
            <v>52.823307114294501</v>
          </cell>
        </row>
        <row r="383">
          <cell r="A383">
            <v>300201825</v>
          </cell>
          <cell r="B383" t="str">
            <v>Ойбек Искандари</v>
          </cell>
          <cell r="D383" t="str">
            <v>Ойбек Искандари (тугатилган)</v>
          </cell>
          <cell r="E383">
            <v>145.80000000000001</v>
          </cell>
          <cell r="G383">
            <v>6605.5</v>
          </cell>
          <cell r="H383">
            <v>2505.3999999999996</v>
          </cell>
          <cell r="I383">
            <v>0</v>
          </cell>
          <cell r="J383" t="e">
            <v>#DIV/0!</v>
          </cell>
        </row>
        <row r="384">
          <cell r="A384">
            <v>300230845</v>
          </cell>
          <cell r="B384" t="str">
            <v>Искандар Шохжахон пахта даласи</v>
          </cell>
          <cell r="D384" t="str">
            <v>Искандар Шохжахон пахта даласи</v>
          </cell>
          <cell r="E384">
            <v>615.29999999999995</v>
          </cell>
          <cell r="J384" t="e">
            <v>#DIV/0!</v>
          </cell>
        </row>
        <row r="385">
          <cell r="A385">
            <v>300745060</v>
          </cell>
          <cell r="B385" t="str">
            <v>Кулисинди олтин даласи</v>
          </cell>
          <cell r="F385" t="str">
            <v>Кулисинди олтин даласи</v>
          </cell>
          <cell r="J385" t="e">
            <v>#DIV/0!</v>
          </cell>
        </row>
        <row r="386">
          <cell r="A386">
            <v>300219739</v>
          </cell>
          <cell r="B386" t="str">
            <v>Тоиба Исомиддин</v>
          </cell>
          <cell r="D386" t="str">
            <v>Тоиба Исомиддин</v>
          </cell>
          <cell r="E386">
            <v>1744.3</v>
          </cell>
          <cell r="J386">
            <v>0</v>
          </cell>
        </row>
        <row r="387">
          <cell r="B387" t="str">
            <v>жами</v>
          </cell>
          <cell r="D387" t="str">
            <v>жами</v>
          </cell>
          <cell r="J387" t="e">
            <v>#DIV/0!</v>
          </cell>
        </row>
        <row r="388">
          <cell r="A388">
            <v>300213374</v>
          </cell>
          <cell r="B388" t="str">
            <v>Каримов Пулат</v>
          </cell>
          <cell r="F388" t="str">
            <v>Каримов Пулат</v>
          </cell>
          <cell r="G388">
            <v>9518</v>
          </cell>
          <cell r="H388">
            <v>2231</v>
          </cell>
          <cell r="I388">
            <v>1751.5</v>
          </cell>
          <cell r="J388" t="e">
            <v>#DIV/0!</v>
          </cell>
        </row>
        <row r="389">
          <cell r="A389">
            <v>300759652</v>
          </cell>
          <cell r="B389" t="str">
            <v>Зирахол Тулганой Шахбоз</v>
          </cell>
          <cell r="D389" t="str">
            <v>Зирахол Тулганой Шахбоз</v>
          </cell>
          <cell r="E389">
            <v>2051.3000000000002</v>
          </cell>
          <cell r="J389" t="e">
            <v>#DIV/0!</v>
          </cell>
        </row>
        <row r="390">
          <cell r="A390">
            <v>201117464</v>
          </cell>
          <cell r="B390" t="str">
            <v>Олга</v>
          </cell>
          <cell r="D390" t="str">
            <v>Олга</v>
          </cell>
          <cell r="E390">
            <v>179.7</v>
          </cell>
          <cell r="J390" t="e">
            <v>#DIV/0!</v>
          </cell>
        </row>
        <row r="391">
          <cell r="B391" t="str">
            <v>жами</v>
          </cell>
          <cell r="D391" t="str">
            <v>жами</v>
          </cell>
          <cell r="J391">
            <v>78.507395786642761</v>
          </cell>
        </row>
        <row r="392">
          <cell r="A392">
            <v>300230798</v>
          </cell>
          <cell r="B392" t="str">
            <v>Гирдобга тортган замин</v>
          </cell>
          <cell r="F392" t="str">
            <v>Гирдобга тортган замин</v>
          </cell>
          <cell r="G392">
            <v>13266.1</v>
          </cell>
          <cell r="H392">
            <v>7857.5999999999995</v>
          </cell>
          <cell r="I392">
            <v>6168.6</v>
          </cell>
          <cell r="J392" t="e">
            <v>#DIV/0!</v>
          </cell>
        </row>
        <row r="393">
          <cell r="A393">
            <v>300544572</v>
          </cell>
          <cell r="B393" t="str">
            <v>Аломат нур файз</v>
          </cell>
          <cell r="D393" t="str">
            <v>Аломат нур файз</v>
          </cell>
          <cell r="E393">
            <v>2691.7</v>
          </cell>
          <cell r="J393" t="e">
            <v>#DIV/0!</v>
          </cell>
        </row>
        <row r="394">
          <cell r="A394">
            <v>202991874</v>
          </cell>
          <cell r="B394" t="str">
            <v>Шухрат</v>
          </cell>
          <cell r="D394" t="str">
            <v>Шухрат</v>
          </cell>
          <cell r="E394">
            <v>2718.2</v>
          </cell>
          <cell r="J394" t="e">
            <v>#DIV/0!</v>
          </cell>
        </row>
        <row r="395">
          <cell r="A395">
            <v>200766520</v>
          </cell>
          <cell r="B395" t="str">
            <v>Хикмат</v>
          </cell>
          <cell r="D395" t="str">
            <v>Хикмат</v>
          </cell>
          <cell r="E395">
            <v>2447.6999999999998</v>
          </cell>
          <cell r="J395">
            <v>78.504886988393409</v>
          </cell>
        </row>
        <row r="396">
          <cell r="B396" t="str">
            <v>жами</v>
          </cell>
          <cell r="D396" t="str">
            <v>жами</v>
          </cell>
          <cell r="J396" t="e">
            <v>#DIV/0!</v>
          </cell>
        </row>
        <row r="397">
          <cell r="A397">
            <v>300210514</v>
          </cell>
          <cell r="B397" t="str">
            <v>Сухроббек Жасмина</v>
          </cell>
          <cell r="F397" t="str">
            <v>Сухроббек Жасмина</v>
          </cell>
          <cell r="G397">
            <v>772.2</v>
          </cell>
          <cell r="J397" t="e">
            <v>#DIV/0!</v>
          </cell>
        </row>
        <row r="398">
          <cell r="B398" t="str">
            <v>жами</v>
          </cell>
          <cell r="J398" t="e">
            <v>#DIV/0!</v>
          </cell>
        </row>
        <row r="399">
          <cell r="A399">
            <v>203463169</v>
          </cell>
          <cell r="B399" t="str">
            <v>Эркин-Х</v>
          </cell>
          <cell r="F399" t="str">
            <v>Эркин-Х</v>
          </cell>
          <cell r="G399">
            <v>2363.6</v>
          </cell>
          <cell r="H399">
            <v>1118.2</v>
          </cell>
          <cell r="I399">
            <v>877.9</v>
          </cell>
          <cell r="J399" t="e">
            <v>#DIV/0!</v>
          </cell>
        </row>
        <row r="400">
          <cell r="A400">
            <v>300210617</v>
          </cell>
          <cell r="B400" t="str">
            <v>Оксой шаршараси парийлари</v>
          </cell>
          <cell r="D400" t="str">
            <v>Оксой шаршараси парийлари</v>
          </cell>
          <cell r="E400">
            <v>1118.2</v>
          </cell>
          <cell r="J400" t="e">
            <v>#DIV/0!</v>
          </cell>
        </row>
        <row r="401">
          <cell r="B401" t="str">
            <v>жами</v>
          </cell>
          <cell r="D401" t="str">
            <v>жами</v>
          </cell>
          <cell r="J401" t="e">
            <v>#DIV/0!</v>
          </cell>
        </row>
        <row r="402">
          <cell r="A402">
            <v>202262712</v>
          </cell>
          <cell r="B402" t="str">
            <v>Икбол</v>
          </cell>
          <cell r="D402" t="str">
            <v>Икбол  (икбол)</v>
          </cell>
          <cell r="E402">
            <v>316.5</v>
          </cell>
          <cell r="G402">
            <v>845.4</v>
          </cell>
          <cell r="H402">
            <v>586.6</v>
          </cell>
          <cell r="I402">
            <v>460.4</v>
          </cell>
          <cell r="J402">
            <v>78.510105526739395</v>
          </cell>
        </row>
        <row r="403">
          <cell r="A403">
            <v>203440213</v>
          </cell>
          <cell r="B403" t="str">
            <v>Дустмурод</v>
          </cell>
          <cell r="D403" t="str">
            <v>Дустсурод</v>
          </cell>
          <cell r="E403">
            <v>270.10000000000002</v>
          </cell>
          <cell r="J403" t="e">
            <v>#DIV/0!</v>
          </cell>
        </row>
        <row r="404">
          <cell r="A404">
            <v>203039171</v>
          </cell>
          <cell r="B404" t="str">
            <v>Бошок</v>
          </cell>
          <cell r="F404" t="str">
            <v>Бошок</v>
          </cell>
          <cell r="J404" t="e">
            <v>#DIV/0!</v>
          </cell>
        </row>
        <row r="405">
          <cell r="B405" t="str">
            <v>Али бобо ЮОА</v>
          </cell>
          <cell r="D405" t="str">
            <v>Али бобо ЮОА</v>
          </cell>
          <cell r="J405">
            <v>78.486191612683257</v>
          </cell>
        </row>
        <row r="406">
          <cell r="B406" t="str">
            <v>жами</v>
          </cell>
          <cell r="J406" t="e">
            <v>#DIV/0!</v>
          </cell>
        </row>
        <row r="407">
          <cell r="A407">
            <v>300220145</v>
          </cell>
          <cell r="B407" t="str">
            <v>Фозил Сухроб Сирож</v>
          </cell>
          <cell r="F407" t="str">
            <v>Фозил Сухроб Сирож</v>
          </cell>
          <cell r="G407">
            <v>6134.4</v>
          </cell>
          <cell r="J407" t="e">
            <v>#DIV/0!</v>
          </cell>
        </row>
        <row r="408">
          <cell r="B408" t="str">
            <v>жами</v>
          </cell>
          <cell r="D408" t="str">
            <v>жами</v>
          </cell>
          <cell r="J408" t="e">
            <v>#DIV/0!</v>
          </cell>
        </row>
        <row r="409">
          <cell r="A409">
            <v>300213145</v>
          </cell>
          <cell r="B409" t="str">
            <v>Бекзод Жонибек пахта даласи</v>
          </cell>
          <cell r="D409" t="str">
            <v>Бекзод Жонибек пахта даласи</v>
          </cell>
          <cell r="E409">
            <v>0</v>
          </cell>
          <cell r="J409" t="e">
            <v>#DIV/0!</v>
          </cell>
        </row>
        <row r="410">
          <cell r="A410">
            <v>300220192</v>
          </cell>
          <cell r="B410" t="str">
            <v>Махкамтош Хайит ок олтин даласи</v>
          </cell>
          <cell r="F410" t="str">
            <v>Махкамтош Хайит ок олтин даласи</v>
          </cell>
          <cell r="G410">
            <v>1843.8</v>
          </cell>
          <cell r="J410" t="e">
            <v>#DIV/0!</v>
          </cell>
        </row>
        <row r="411">
          <cell r="B411" t="str">
            <v>жами</v>
          </cell>
          <cell r="D411" t="str">
            <v>жами</v>
          </cell>
          <cell r="J411" t="e">
            <v>#DIV/0!</v>
          </cell>
        </row>
        <row r="412">
          <cell r="A412">
            <v>204402131</v>
          </cell>
          <cell r="B412" t="str">
            <v>Хайит бобо ХЗТ</v>
          </cell>
          <cell r="F412" t="str">
            <v>Хайит бобо ХЗТ</v>
          </cell>
          <cell r="G412">
            <v>4635.3</v>
          </cell>
          <cell r="J412" t="e">
            <v>#DIV/0!</v>
          </cell>
        </row>
        <row r="413">
          <cell r="B413" t="str">
            <v>жами</v>
          </cell>
          <cell r="J413" t="e">
            <v>#DIV/0!</v>
          </cell>
        </row>
        <row r="414">
          <cell r="A414">
            <v>300205724</v>
          </cell>
          <cell r="B414" t="str">
            <v>Рахматобод Навруз Дурдонаси</v>
          </cell>
          <cell r="D414" t="str">
            <v>Рахматобод Навруз Дурдонаси</v>
          </cell>
          <cell r="E414">
            <v>1514.7</v>
          </cell>
          <cell r="G414">
            <v>8773.6</v>
          </cell>
          <cell r="H414">
            <v>1514.7</v>
          </cell>
          <cell r="I414">
            <v>1189.0999999999999</v>
          </cell>
          <cell r="J414" t="e">
            <v>#DIV/0!</v>
          </cell>
        </row>
        <row r="415">
          <cell r="A415">
            <v>300766597</v>
          </cell>
          <cell r="B415" t="str">
            <v>Бексултон</v>
          </cell>
          <cell r="F415" t="str">
            <v>Бексултон</v>
          </cell>
          <cell r="J415" t="e">
            <v>#DIV/0!</v>
          </cell>
        </row>
        <row r="416">
          <cell r="B416" t="str">
            <v>жами</v>
          </cell>
          <cell r="D416" t="str">
            <v>Жами</v>
          </cell>
          <cell r="J416" t="e">
            <v>#DIV/0!</v>
          </cell>
        </row>
        <row r="417">
          <cell r="A417">
            <v>300191468</v>
          </cell>
          <cell r="B417" t="str">
            <v>Сайимов Гулом  Пахта даласи</v>
          </cell>
          <cell r="F417" t="str">
            <v>Сайимов Гулом  Пахта даласи</v>
          </cell>
          <cell r="G417">
            <v>1569.8</v>
          </cell>
          <cell r="H417">
            <v>0</v>
          </cell>
          <cell r="I417">
            <v>0</v>
          </cell>
          <cell r="J417">
            <v>78.503994190268685</v>
          </cell>
        </row>
        <row r="418">
          <cell r="A418">
            <v>200975744</v>
          </cell>
          <cell r="B418" t="str">
            <v>Кукони</v>
          </cell>
          <cell r="D418" t="str">
            <v>Кукони</v>
          </cell>
          <cell r="E418">
            <v>0</v>
          </cell>
          <cell r="J418" t="e">
            <v>#DIV/0!</v>
          </cell>
        </row>
        <row r="419">
          <cell r="B419" t="str">
            <v>жами</v>
          </cell>
          <cell r="D419" t="str">
            <v>Жами</v>
          </cell>
          <cell r="J419" t="e">
            <v>#DIV/0!</v>
          </cell>
        </row>
        <row r="420">
          <cell r="A420">
            <v>300170461</v>
          </cell>
          <cell r="B420" t="str">
            <v>Чукурсой шамоли</v>
          </cell>
          <cell r="F420" t="str">
            <v>Чукурсой шамоли</v>
          </cell>
          <cell r="G420">
            <v>9130.7999999999993</v>
          </cell>
          <cell r="H420">
            <v>1780.2</v>
          </cell>
          <cell r="I420">
            <v>1397.5</v>
          </cell>
          <cell r="J420" t="e">
            <v>#DIV/0!</v>
          </cell>
        </row>
        <row r="421">
          <cell r="A421">
            <v>300230924</v>
          </cell>
          <cell r="B421" t="str">
            <v>Шарк Юлдузи замини</v>
          </cell>
          <cell r="D421" t="str">
            <v>Шарк Юлдузи замини</v>
          </cell>
          <cell r="E421">
            <v>1780.2</v>
          </cell>
          <cell r="J421" t="e">
            <v>#DIV/0!</v>
          </cell>
        </row>
        <row r="422">
          <cell r="B422" t="str">
            <v>Жами</v>
          </cell>
          <cell r="D422" t="str">
            <v>Жами</v>
          </cell>
          <cell r="J422" t="e">
            <v>#DIV/0!</v>
          </cell>
        </row>
        <row r="423">
          <cell r="A423">
            <v>201117384</v>
          </cell>
          <cell r="B423" t="str">
            <v>Нурбек</v>
          </cell>
          <cell r="F423" t="str">
            <v>Нурбек</v>
          </cell>
          <cell r="G423">
            <v>3871</v>
          </cell>
          <cell r="H423">
            <v>589.5</v>
          </cell>
          <cell r="I423">
            <v>462.7</v>
          </cell>
          <cell r="J423">
            <v>78.502415458937193</v>
          </cell>
        </row>
        <row r="424">
          <cell r="A424">
            <v>300225099</v>
          </cell>
          <cell r="B424" t="str">
            <v>Минг чинор Олтин Водийси</v>
          </cell>
          <cell r="D424" t="str">
            <v>Минг чинор Олтин Водийси</v>
          </cell>
          <cell r="E424">
            <v>589.5</v>
          </cell>
          <cell r="J424" t="e">
            <v>#DIV/0!</v>
          </cell>
        </row>
        <row r="425">
          <cell r="B425" t="str">
            <v>Жами</v>
          </cell>
          <cell r="D425" t="str">
            <v>Жами</v>
          </cell>
          <cell r="J425" t="e">
            <v>#DIV/0!</v>
          </cell>
        </row>
        <row r="426">
          <cell r="A426">
            <v>300170271</v>
          </cell>
          <cell r="B426" t="str">
            <v>Мухаммад Зиё нур</v>
          </cell>
          <cell r="F426" t="str">
            <v>Мухаммад Зиё нур</v>
          </cell>
          <cell r="G426">
            <v>9058.6</v>
          </cell>
          <cell r="H426">
            <v>144.9</v>
          </cell>
          <cell r="I426">
            <v>113.7</v>
          </cell>
          <cell r="J426">
            <v>78.490245971161997</v>
          </cell>
        </row>
        <row r="427">
          <cell r="A427">
            <v>203414781</v>
          </cell>
          <cell r="B427" t="str">
            <v>Шахзод</v>
          </cell>
          <cell r="D427" t="str">
            <v>Шахзод</v>
          </cell>
          <cell r="E427">
            <v>144.9</v>
          </cell>
          <cell r="J427" t="e">
            <v>#DIV/0!</v>
          </cell>
        </row>
        <row r="428">
          <cell r="B428" t="str">
            <v>Жами</v>
          </cell>
          <cell r="D428" t="str">
            <v>Жами</v>
          </cell>
          <cell r="J428" t="e">
            <v>#DIV/0!</v>
          </cell>
        </row>
        <row r="429">
          <cell r="A429">
            <v>300170343</v>
          </cell>
          <cell r="B429" t="str">
            <v>Ортик Мирзакобилович</v>
          </cell>
          <cell r="F429" t="str">
            <v>Ортик Мирзакобилович</v>
          </cell>
          <cell r="G429">
            <v>30112.9</v>
          </cell>
          <cell r="H429">
            <v>5988.9</v>
          </cell>
          <cell r="I429">
            <v>4701.5</v>
          </cell>
          <cell r="J429">
            <v>78.467908902691505</v>
          </cell>
        </row>
        <row r="430">
          <cell r="A430">
            <v>300169912</v>
          </cell>
          <cell r="B430" t="str">
            <v>Корагуппа гузари боги нур ф/х</v>
          </cell>
          <cell r="D430" t="str">
            <v>Корагуппа гузари боги нур ф/х</v>
          </cell>
          <cell r="E430">
            <v>3880.5</v>
          </cell>
          <cell r="J430" t="e">
            <v>#DIV/0!</v>
          </cell>
        </row>
        <row r="431">
          <cell r="A431">
            <v>300170644</v>
          </cell>
          <cell r="B431" t="str">
            <v>Янгибоев Омонбой даласи фх</v>
          </cell>
          <cell r="D431" t="str">
            <v>Янгибоев Омонбой даласи фх</v>
          </cell>
          <cell r="E431">
            <v>1952.8</v>
          </cell>
          <cell r="J431" t="e">
            <v>#DIV/0!</v>
          </cell>
        </row>
        <row r="432">
          <cell r="A432">
            <v>202214485</v>
          </cell>
          <cell r="B432" t="str">
            <v>Пахтачи</v>
          </cell>
          <cell r="D432" t="str">
            <v>Пахтачи</v>
          </cell>
          <cell r="J432">
            <v>78.50356492845097</v>
          </cell>
        </row>
        <row r="433">
          <cell r="A433">
            <v>202067409</v>
          </cell>
          <cell r="B433" t="str">
            <v>Нодир</v>
          </cell>
          <cell r="D433" t="str">
            <v>Нодир</v>
          </cell>
          <cell r="E433">
            <v>134.4</v>
          </cell>
          <cell r="J433" t="e">
            <v>#DIV/0!</v>
          </cell>
        </row>
        <row r="434">
          <cell r="A434">
            <v>202121214</v>
          </cell>
          <cell r="B434" t="str">
            <v>Шукур бобо</v>
          </cell>
          <cell r="D434" t="str">
            <v>Шукур бобо</v>
          </cell>
          <cell r="E434">
            <v>21.2</v>
          </cell>
          <cell r="J434" t="e">
            <v>#DIV/0!</v>
          </cell>
        </row>
        <row r="435">
          <cell r="B435" t="str">
            <v>Жами</v>
          </cell>
          <cell r="D435" t="str">
            <v>Жами</v>
          </cell>
          <cell r="J435" t="e">
            <v>#DIV/0!</v>
          </cell>
        </row>
        <row r="436">
          <cell r="A436">
            <v>300174954</v>
          </cell>
          <cell r="B436" t="str">
            <v>Дурмон Саховати</v>
          </cell>
          <cell r="D436" t="str">
            <v>Дурмон Саховати</v>
          </cell>
          <cell r="E436">
            <v>1205.8</v>
          </cell>
          <cell r="G436">
            <v>4859.8</v>
          </cell>
          <cell r="H436">
            <v>1205.8</v>
          </cell>
          <cell r="I436">
            <v>946.5</v>
          </cell>
          <cell r="J436" t="e">
            <v>#DIV/0!</v>
          </cell>
        </row>
        <row r="437">
          <cell r="A437">
            <v>300219707</v>
          </cell>
          <cell r="B437" t="str">
            <v>Оппок Диёр Нурли Замини</v>
          </cell>
          <cell r="F437" t="str">
            <v>Оппок Диёр Нурли Замини</v>
          </cell>
          <cell r="J437" t="e">
            <v>#DIV/0!</v>
          </cell>
        </row>
        <row r="438">
          <cell r="B438" t="str">
            <v>Жами</v>
          </cell>
          <cell r="D438" t="str">
            <v>Жами</v>
          </cell>
          <cell r="J438" t="e">
            <v>#DIV/0!</v>
          </cell>
        </row>
        <row r="439">
          <cell r="A439">
            <v>300165894</v>
          </cell>
          <cell r="B439" t="str">
            <v>Яхшибой пахта Даласи</v>
          </cell>
          <cell r="F439" t="str">
            <v>Яхшибой пахта Даласи</v>
          </cell>
          <cell r="G439">
            <v>6578</v>
          </cell>
          <cell r="H439">
            <v>240.2</v>
          </cell>
          <cell r="J439">
            <v>78.495604577873607</v>
          </cell>
        </row>
        <row r="440">
          <cell r="A440">
            <v>200767764</v>
          </cell>
          <cell r="B440" t="str">
            <v>Зарафшон</v>
          </cell>
          <cell r="D440" t="str">
            <v>Зарафшон</v>
          </cell>
          <cell r="E440">
            <v>240.2</v>
          </cell>
          <cell r="J440" t="e">
            <v>#DIV/0!</v>
          </cell>
        </row>
        <row r="441">
          <cell r="B441" t="str">
            <v>Жами</v>
          </cell>
          <cell r="D441" t="str">
            <v>Жами</v>
          </cell>
          <cell r="J441" t="e">
            <v>#DIV/0!</v>
          </cell>
        </row>
        <row r="442">
          <cell r="A442">
            <v>203533714</v>
          </cell>
          <cell r="B442" t="str">
            <v>Абдужалил бобо</v>
          </cell>
          <cell r="F442" t="str">
            <v>Абдужалил бобо</v>
          </cell>
          <cell r="G442">
            <v>4652.8999999999996</v>
          </cell>
          <cell r="H442">
            <v>1520</v>
          </cell>
          <cell r="I442">
            <v>1193.3</v>
          </cell>
          <cell r="J442">
            <v>0</v>
          </cell>
        </row>
        <row r="443">
          <cell r="A443">
            <v>300170501</v>
          </cell>
          <cell r="B443" t="str">
            <v>Ботиржон Жалилов</v>
          </cell>
          <cell r="D443" t="str">
            <v>Ботиржон Жалилов</v>
          </cell>
          <cell r="E443">
            <v>1520</v>
          </cell>
          <cell r="J443" t="e">
            <v>#DIV/0!</v>
          </cell>
        </row>
        <row r="444">
          <cell r="A444">
            <v>200767693</v>
          </cell>
          <cell r="B444" t="str">
            <v>Муминобод</v>
          </cell>
          <cell r="D444" t="str">
            <v>Муминобод</v>
          </cell>
          <cell r="J444" t="e">
            <v>#DIV/0!</v>
          </cell>
        </row>
        <row r="445">
          <cell r="B445" t="str">
            <v>Жами</v>
          </cell>
          <cell r="D445" t="str">
            <v>Жами</v>
          </cell>
          <cell r="J445">
            <v>78.506578947368425</v>
          </cell>
        </row>
        <row r="446">
          <cell r="A446">
            <v>300170564</v>
          </cell>
          <cell r="B446" t="str">
            <v>Зарафшон Диёр Барака</v>
          </cell>
          <cell r="F446" t="str">
            <v>Зарафшон Диёр Барака</v>
          </cell>
          <cell r="G446">
            <v>6503.1</v>
          </cell>
          <cell r="H446">
            <v>252.2</v>
          </cell>
          <cell r="I446">
            <v>198</v>
          </cell>
          <cell r="J446" t="e">
            <v>#DIV/0!</v>
          </cell>
        </row>
        <row r="447">
          <cell r="A447">
            <v>202382175</v>
          </cell>
          <cell r="B447" t="str">
            <v>Улугбек</v>
          </cell>
          <cell r="D447" t="str">
            <v>Улугбек</v>
          </cell>
          <cell r="E447">
            <v>252.2</v>
          </cell>
          <cell r="J447" t="e">
            <v>#DIV/0!</v>
          </cell>
        </row>
        <row r="448">
          <cell r="B448" t="str">
            <v>Жами</v>
          </cell>
          <cell r="D448" t="str">
            <v>Жами</v>
          </cell>
          <cell r="J448" t="e">
            <v>#DIV/0!</v>
          </cell>
        </row>
        <row r="449">
          <cell r="A449">
            <v>204335334</v>
          </cell>
          <cell r="B449" t="str">
            <v>Парда бобо</v>
          </cell>
          <cell r="F449" t="str">
            <v>Парда бобо</v>
          </cell>
          <cell r="G449">
            <v>15378.9</v>
          </cell>
          <cell r="H449">
            <v>0</v>
          </cell>
          <cell r="I449">
            <v>0</v>
          </cell>
          <cell r="J449">
            <v>78.509119746233154</v>
          </cell>
        </row>
        <row r="450">
          <cell r="B450" t="str">
            <v>Отабек</v>
          </cell>
          <cell r="D450" t="str">
            <v>Отабек</v>
          </cell>
          <cell r="J450" t="e">
            <v>#DIV/0!</v>
          </cell>
        </row>
        <row r="451">
          <cell r="B451" t="str">
            <v>Жами</v>
          </cell>
          <cell r="D451" t="str">
            <v>Жами</v>
          </cell>
          <cell r="J451" t="e">
            <v>#DIV/0!</v>
          </cell>
        </row>
        <row r="452">
          <cell r="A452">
            <v>300165847</v>
          </cell>
          <cell r="B452" t="str">
            <v>Троп Усмон Вохаси</v>
          </cell>
          <cell r="F452" t="str">
            <v>Троп Усмон Вохаси</v>
          </cell>
          <cell r="G452">
            <v>6624.2</v>
          </cell>
          <cell r="J452" t="e">
            <v>#DIV/0!</v>
          </cell>
        </row>
        <row r="453">
          <cell r="B453" t="str">
            <v>Жами</v>
          </cell>
          <cell r="J453" t="e">
            <v>#DIV/0!</v>
          </cell>
        </row>
        <row r="454">
          <cell r="A454">
            <v>204717159</v>
          </cell>
          <cell r="B454" t="str">
            <v>Ал-Турон Замин</v>
          </cell>
          <cell r="F454" t="str">
            <v>Ал-Турон Замин</v>
          </cell>
          <cell r="G454">
            <v>9946</v>
          </cell>
          <cell r="J454" t="e">
            <v>#DIV/0!</v>
          </cell>
        </row>
        <row r="455">
          <cell r="B455" t="str">
            <v>Жами</v>
          </cell>
          <cell r="J455" t="e">
            <v>#DIV/0!</v>
          </cell>
        </row>
        <row r="456">
          <cell r="A456">
            <v>200975886</v>
          </cell>
          <cell r="B456" t="str">
            <v>Сохибкор</v>
          </cell>
          <cell r="F456" t="str">
            <v>Сохибкор</v>
          </cell>
          <cell r="G456">
            <v>9937.2000000000007</v>
          </cell>
          <cell r="H456">
            <v>196.6</v>
          </cell>
          <cell r="I456">
            <v>154.30000000000001</v>
          </cell>
          <cell r="J456" t="e">
            <v>#DIV/0!</v>
          </cell>
        </row>
        <row r="457">
          <cell r="A457">
            <v>204289960</v>
          </cell>
          <cell r="B457" t="str">
            <v>Тулкин</v>
          </cell>
          <cell r="D457" t="str">
            <v>Тулкин</v>
          </cell>
          <cell r="E457">
            <v>189.9</v>
          </cell>
          <cell r="J457" t="e">
            <v>#DIV/0!</v>
          </cell>
        </row>
        <row r="458">
          <cell r="A458">
            <v>200767733</v>
          </cell>
          <cell r="B458" t="str">
            <v>Назарбек</v>
          </cell>
          <cell r="D458" t="str">
            <v>Назарбек</v>
          </cell>
          <cell r="E458">
            <v>6.7</v>
          </cell>
          <cell r="J458" t="e">
            <v>#DIV/0!</v>
          </cell>
        </row>
        <row r="459">
          <cell r="B459" t="str">
            <v>Жами</v>
          </cell>
          <cell r="D459" t="str">
            <v>Жами</v>
          </cell>
          <cell r="J459">
            <v>78.484231943031546</v>
          </cell>
        </row>
        <row r="460">
          <cell r="A460">
            <v>200767725</v>
          </cell>
          <cell r="B460" t="str">
            <v>Маматбой</v>
          </cell>
          <cell r="F460" t="str">
            <v>Маматбой</v>
          </cell>
          <cell r="G460">
            <v>5319.3</v>
          </cell>
          <cell r="J460" t="e">
            <v>#DIV/0!</v>
          </cell>
        </row>
        <row r="461">
          <cell r="B461" t="str">
            <v>Жами</v>
          </cell>
          <cell r="D461" t="str">
            <v>17-Таклиф</v>
          </cell>
          <cell r="J461" t="e">
            <v>#DIV/0!</v>
          </cell>
        </row>
        <row r="462">
          <cell r="A462">
            <v>300210940</v>
          </cell>
          <cell r="B462" t="str">
            <v>Олтибой курки</v>
          </cell>
          <cell r="F462" t="str">
            <v>Олтибой курки</v>
          </cell>
          <cell r="G462">
            <v>2721</v>
          </cell>
          <cell r="H462">
            <v>314.5</v>
          </cell>
          <cell r="I462">
            <v>246.8</v>
          </cell>
          <cell r="J462" t="e">
            <v>#DIV/0!</v>
          </cell>
        </row>
        <row r="463">
          <cell r="A463">
            <v>202472055</v>
          </cell>
          <cell r="B463" t="str">
            <v>Дусмат</v>
          </cell>
          <cell r="D463" t="str">
            <v>Дусмат</v>
          </cell>
          <cell r="E463">
            <v>313.7</v>
          </cell>
          <cell r="J463" t="e">
            <v>#DIV/0!</v>
          </cell>
        </row>
        <row r="464">
          <cell r="A464">
            <v>201117829</v>
          </cell>
          <cell r="B464" t="str">
            <v>Жагалбойли</v>
          </cell>
          <cell r="D464" t="str">
            <v>Жагалбойли</v>
          </cell>
          <cell r="E464">
            <v>0.8</v>
          </cell>
          <cell r="J464" t="e">
            <v>#DIV/0!</v>
          </cell>
        </row>
        <row r="465">
          <cell r="B465" t="str">
            <v>Жами</v>
          </cell>
          <cell r="D465" t="str">
            <v>Жами</v>
          </cell>
          <cell r="J465">
            <v>78.473767885532595</v>
          </cell>
        </row>
        <row r="466">
          <cell r="A466">
            <v>204719449</v>
          </cell>
          <cell r="B466" t="str">
            <v>Анваржон</v>
          </cell>
          <cell r="F466" t="str">
            <v>Анваржон</v>
          </cell>
          <cell r="G466">
            <v>6384.5</v>
          </cell>
          <cell r="J466" t="e">
            <v>#DIV/0!</v>
          </cell>
        </row>
        <row r="467">
          <cell r="B467" t="str">
            <v>Жами</v>
          </cell>
          <cell r="J467" t="e">
            <v>#DIV/0!</v>
          </cell>
        </row>
        <row r="468">
          <cell r="A468">
            <v>204769514</v>
          </cell>
          <cell r="B468" t="str">
            <v>Юкори Синчи</v>
          </cell>
          <cell r="F468" t="str">
            <v>Юкори Синчи</v>
          </cell>
          <cell r="G468">
            <v>13315.3</v>
          </cell>
          <cell r="J468" t="e">
            <v>#DIV/0!</v>
          </cell>
        </row>
        <row r="469">
          <cell r="B469" t="str">
            <v>Жами</v>
          </cell>
          <cell r="D469" t="str">
            <v>20-Таклиф</v>
          </cell>
          <cell r="J469" t="e">
            <v>#DIV/0!</v>
          </cell>
        </row>
        <row r="470">
          <cell r="A470">
            <v>204777884</v>
          </cell>
          <cell r="B470" t="str">
            <v>Маржона</v>
          </cell>
          <cell r="F470" t="str">
            <v>Маржона</v>
          </cell>
          <cell r="G470">
            <v>5731</v>
          </cell>
          <cell r="H470">
            <v>4685.6000000000004</v>
          </cell>
          <cell r="I470">
            <v>3678.4</v>
          </cell>
          <cell r="J470" t="e">
            <v>#DIV/0!</v>
          </cell>
        </row>
        <row r="471">
          <cell r="A471">
            <v>205362260</v>
          </cell>
          <cell r="B471" t="str">
            <v>Асл дона</v>
          </cell>
          <cell r="D471" t="str">
            <v>Асл дона</v>
          </cell>
          <cell r="E471">
            <v>4685.6000000000004</v>
          </cell>
          <cell r="J471" t="e">
            <v>#DIV/0!</v>
          </cell>
        </row>
        <row r="472">
          <cell r="B472" t="str">
            <v>Жами</v>
          </cell>
          <cell r="D472" t="str">
            <v>Жами</v>
          </cell>
          <cell r="J472" t="e">
            <v>#DIV/0!</v>
          </cell>
        </row>
        <row r="473">
          <cell r="A473">
            <v>300165815</v>
          </cell>
          <cell r="B473" t="str">
            <v>Мурод Шарофат Сардор</v>
          </cell>
          <cell r="F473" t="str">
            <v>Мурод Шарофат Сардор</v>
          </cell>
          <cell r="G473">
            <v>9406.2999999999993</v>
          </cell>
          <cell r="J473">
            <v>78.504353764725963</v>
          </cell>
        </row>
        <row r="474">
          <cell r="B474" t="str">
            <v>Жами</v>
          </cell>
          <cell r="D474" t="str">
            <v>22-Таклиф</v>
          </cell>
          <cell r="J474" t="e">
            <v>#DIV/0!</v>
          </cell>
        </row>
        <row r="475">
          <cell r="A475">
            <v>205274616</v>
          </cell>
          <cell r="B475" t="str">
            <v>Шохдоржон</v>
          </cell>
          <cell r="F475" t="str">
            <v>Шохдоржон</v>
          </cell>
          <cell r="G475">
            <v>8658.7999999999993</v>
          </cell>
          <cell r="H475">
            <v>0.6</v>
          </cell>
          <cell r="J475" t="e">
            <v>#DIV/0!</v>
          </cell>
        </row>
        <row r="476">
          <cell r="A476">
            <v>300749768</v>
          </cell>
          <cell r="B476" t="str">
            <v>Бусанам</v>
          </cell>
          <cell r="D476" t="str">
            <v>Бусанам</v>
          </cell>
          <cell r="E476">
            <v>0.6</v>
          </cell>
          <cell r="J476" t="e">
            <v>#DIV/0!</v>
          </cell>
        </row>
        <row r="477">
          <cell r="B477" t="str">
            <v>Жами</v>
          </cell>
          <cell r="D477" t="str">
            <v>Жами</v>
          </cell>
          <cell r="J477" t="e">
            <v>#DIV/0!</v>
          </cell>
        </row>
        <row r="478">
          <cell r="A478">
            <v>300740005</v>
          </cell>
          <cell r="B478" t="str">
            <v>Ракиат пахта даласи</v>
          </cell>
          <cell r="F478" t="str">
            <v>Ракиат пахта даласи</v>
          </cell>
          <cell r="G478">
            <v>6689.5</v>
          </cell>
          <cell r="J478">
            <v>0</v>
          </cell>
        </row>
        <row r="479">
          <cell r="B479" t="str">
            <v>Жами</v>
          </cell>
          <cell r="D479" t="str">
            <v>1-лойиха</v>
          </cell>
          <cell r="J479" t="e">
            <v>#DIV/0!</v>
          </cell>
        </row>
        <row r="480">
          <cell r="A480">
            <v>202196256</v>
          </cell>
          <cell r="B480" t="str">
            <v>Фаровон</v>
          </cell>
          <cell r="D480" t="str">
            <v>Фаровон</v>
          </cell>
          <cell r="E480">
            <v>0</v>
          </cell>
          <cell r="G480">
            <v>1939.5</v>
          </cell>
          <cell r="H480">
            <v>0</v>
          </cell>
          <cell r="I480">
            <v>0</v>
          </cell>
          <cell r="J480" t="e">
            <v>#DIV/0!</v>
          </cell>
        </row>
        <row r="481">
          <cell r="A481">
            <v>300181377</v>
          </cell>
          <cell r="B481" t="str">
            <v>Эшонкулов Самаржон</v>
          </cell>
          <cell r="D481" t="str">
            <v>Эшонкулов Самаржон</v>
          </cell>
          <cell r="E481">
            <v>0</v>
          </cell>
          <cell r="J481" t="e">
            <v>#DIV/0!</v>
          </cell>
        </row>
        <row r="482">
          <cell r="A482">
            <v>300255085</v>
          </cell>
          <cell r="B482" t="str">
            <v>Завкиддин нурли файз дури</v>
          </cell>
          <cell r="F482" t="str">
            <v>Завкиддин нурли файз дури</v>
          </cell>
          <cell r="J482" t="e">
            <v>#DIV/0!</v>
          </cell>
        </row>
        <row r="483">
          <cell r="B483" t="str">
            <v>жами</v>
          </cell>
          <cell r="D483" t="str">
            <v>жами</v>
          </cell>
          <cell r="J483" t="e">
            <v>#DIV/0!</v>
          </cell>
        </row>
        <row r="484">
          <cell r="A484">
            <v>300213010</v>
          </cell>
          <cell r="B484" t="str">
            <v>Шайманова Анор далалари</v>
          </cell>
          <cell r="D484" t="str">
            <v>Шайманова Анор далалари</v>
          </cell>
          <cell r="E484">
            <v>557.4</v>
          </cell>
          <cell r="G484">
            <v>2989</v>
          </cell>
          <cell r="H484">
            <v>557.4</v>
          </cell>
          <cell r="I484">
            <v>405.4</v>
          </cell>
          <cell r="J484" t="e">
            <v>#DIV/0!</v>
          </cell>
        </row>
        <row r="485">
          <cell r="A485">
            <v>300181281</v>
          </cell>
          <cell r="B485" t="str">
            <v>Икромов Гулом курки</v>
          </cell>
          <cell r="D485" t="str">
            <v>Икромов Гулом курки</v>
          </cell>
          <cell r="E485">
            <v>0</v>
          </cell>
          <cell r="J485" t="e">
            <v>#DIV/0!</v>
          </cell>
        </row>
        <row r="486">
          <cell r="A486">
            <v>300181400</v>
          </cell>
          <cell r="B486" t="str">
            <v>Мухаммадиев Абдунасим</v>
          </cell>
          <cell r="F486" t="str">
            <v>Мухаммадиев Абдунасим</v>
          </cell>
          <cell r="J486" t="e">
            <v>#DIV/0!</v>
          </cell>
        </row>
        <row r="487">
          <cell r="B487" t="str">
            <v>жами</v>
          </cell>
          <cell r="D487" t="str">
            <v>жами</v>
          </cell>
          <cell r="J487">
            <v>72.730534625044854</v>
          </cell>
        </row>
        <row r="488">
          <cell r="A488">
            <v>201818518</v>
          </cell>
          <cell r="B488" t="str">
            <v>Сайкал</v>
          </cell>
          <cell r="F488" t="str">
            <v>Сайкал</v>
          </cell>
          <cell r="G488">
            <v>1487.6</v>
          </cell>
          <cell r="J488" t="e">
            <v>#DIV/0!</v>
          </cell>
        </row>
        <row r="489">
          <cell r="B489" t="str">
            <v>жами</v>
          </cell>
          <cell r="J489" t="e">
            <v>#DIV/0!</v>
          </cell>
        </row>
        <row r="490">
          <cell r="A490">
            <v>205776742</v>
          </cell>
          <cell r="B490" t="str">
            <v>Умиров Якуб</v>
          </cell>
          <cell r="F490" t="str">
            <v>Умиров Якуб</v>
          </cell>
          <cell r="G490">
            <v>2758.8</v>
          </cell>
          <cell r="H490">
            <v>701.7</v>
          </cell>
          <cell r="I490">
            <v>550.9</v>
          </cell>
          <cell r="J490" t="e">
            <v>#DIV/0!</v>
          </cell>
        </row>
        <row r="491">
          <cell r="A491">
            <v>300174789</v>
          </cell>
          <cell r="B491" t="str">
            <v xml:space="preserve">Самар Гулбека </v>
          </cell>
          <cell r="D491" t="str">
            <v xml:space="preserve">Самар Гулбека </v>
          </cell>
          <cell r="E491">
            <v>701.7</v>
          </cell>
          <cell r="J491" t="e">
            <v>#DIV/0!</v>
          </cell>
        </row>
        <row r="492">
          <cell r="B492" t="str">
            <v>Элбек Хавос</v>
          </cell>
          <cell r="D492" t="str">
            <v>Элбек Хавос</v>
          </cell>
          <cell r="J492" t="e">
            <v>#DIV/0!</v>
          </cell>
        </row>
        <row r="493">
          <cell r="B493" t="str">
            <v>жами</v>
          </cell>
          <cell r="D493" t="str">
            <v>жами</v>
          </cell>
          <cell r="J493">
            <v>78.509334473421688</v>
          </cell>
        </row>
        <row r="494">
          <cell r="A494">
            <v>300181259</v>
          </cell>
          <cell r="B494" t="str">
            <v>Халилов Мамадоли</v>
          </cell>
          <cell r="D494" t="str">
            <v>Халилов Мамадоли</v>
          </cell>
          <cell r="E494">
            <v>541.70000000000005</v>
          </cell>
          <cell r="G494">
            <v>2446.4</v>
          </cell>
          <cell r="H494">
            <v>871.30000000000007</v>
          </cell>
          <cell r="I494">
            <v>683.9</v>
          </cell>
          <cell r="J494" t="e">
            <v>#DIV/0!</v>
          </cell>
        </row>
        <row r="495">
          <cell r="A495">
            <v>300175004</v>
          </cell>
          <cell r="B495" t="str">
            <v>Бойназаров Искандар</v>
          </cell>
          <cell r="D495" t="str">
            <v>Бойназаров Искандар</v>
          </cell>
          <cell r="E495">
            <v>329.6</v>
          </cell>
          <cell r="J495" t="e">
            <v>#DIV/0!</v>
          </cell>
        </row>
        <row r="496">
          <cell r="A496">
            <v>300782934</v>
          </cell>
          <cell r="B496" t="str">
            <v>Мохира Нурли замини</v>
          </cell>
          <cell r="F496" t="str">
            <v>Мохира Нурли замини</v>
          </cell>
          <cell r="J496" t="e">
            <v>#DIV/0!</v>
          </cell>
        </row>
        <row r="497">
          <cell r="B497" t="str">
            <v>жами</v>
          </cell>
          <cell r="D497" t="str">
            <v>жами</v>
          </cell>
          <cell r="J497">
            <v>78.491908642258693</v>
          </cell>
        </row>
        <row r="498">
          <cell r="A498">
            <v>300466281</v>
          </cell>
          <cell r="B498" t="str">
            <v>Акром пахта даласи</v>
          </cell>
          <cell r="D498" t="str">
            <v>Акром пахта даласи</v>
          </cell>
          <cell r="E498">
            <v>155.69999999999999</v>
          </cell>
          <cell r="G498">
            <v>2998.9</v>
          </cell>
          <cell r="H498">
            <v>318.5</v>
          </cell>
          <cell r="I498">
            <v>216.9</v>
          </cell>
          <cell r="J498" t="e">
            <v>#DIV/0!</v>
          </cell>
        </row>
        <row r="499">
          <cell r="A499">
            <v>300181424</v>
          </cell>
          <cell r="B499" t="str">
            <v>Курбонов Шухрат Азиз даласи</v>
          </cell>
          <cell r="F499" t="str">
            <v>Курбонов Шухрат Азиз даласи</v>
          </cell>
          <cell r="J499" t="e">
            <v>#DIV/0!</v>
          </cell>
        </row>
        <row r="500">
          <cell r="A500">
            <v>300201975</v>
          </cell>
          <cell r="B500" t="str">
            <v>Камол Чорва нури</v>
          </cell>
          <cell r="D500" t="str">
            <v>Камол Чорва нури</v>
          </cell>
          <cell r="E500">
            <v>42.2</v>
          </cell>
          <cell r="J500" t="e">
            <v>#DIV/0!</v>
          </cell>
        </row>
        <row r="501">
          <cell r="A501">
            <v>300201864</v>
          </cell>
          <cell r="B501" t="str">
            <v>Рахмонов Нумонжон</v>
          </cell>
          <cell r="D501" t="str">
            <v>Рахмонов Нумонжон</v>
          </cell>
          <cell r="E501">
            <v>120.6</v>
          </cell>
          <cell r="J501">
            <v>68.100470957613808</v>
          </cell>
        </row>
        <row r="502">
          <cell r="B502" t="str">
            <v>жами</v>
          </cell>
          <cell r="D502" t="str">
            <v>жами</v>
          </cell>
          <cell r="J502" t="e">
            <v>#DIV/0!</v>
          </cell>
        </row>
        <row r="503">
          <cell r="A503">
            <v>300175763</v>
          </cell>
          <cell r="B503" t="str">
            <v>Пармонов Абдумурод</v>
          </cell>
          <cell r="F503" t="str">
            <v>Пармонов Абдумурод</v>
          </cell>
          <cell r="G503">
            <v>1080.8</v>
          </cell>
          <cell r="H503">
            <v>28</v>
          </cell>
          <cell r="J503" t="e">
            <v>#DIV/0!</v>
          </cell>
        </row>
        <row r="504">
          <cell r="B504" t="str">
            <v xml:space="preserve">Юлдош </v>
          </cell>
          <cell r="D504" t="str">
            <v xml:space="preserve">Юлдош </v>
          </cell>
          <cell r="J504" t="e">
            <v>#DIV/0!</v>
          </cell>
        </row>
        <row r="505">
          <cell r="B505" t="str">
            <v>Тураева Сабохат</v>
          </cell>
          <cell r="D505" t="str">
            <v>Тураева Сабохат</v>
          </cell>
          <cell r="J505" t="e">
            <v>#DIV/0!</v>
          </cell>
        </row>
        <row r="506">
          <cell r="A506">
            <v>202355359</v>
          </cell>
          <cell r="B506" t="str">
            <v>Осиё</v>
          </cell>
          <cell r="D506" t="str">
            <v>Осиё</v>
          </cell>
          <cell r="E506">
            <v>28</v>
          </cell>
          <cell r="J506">
            <v>0</v>
          </cell>
        </row>
        <row r="507">
          <cell r="B507" t="str">
            <v>Рузикулова феруза</v>
          </cell>
          <cell r="D507" t="str">
            <v>Рузикулова феруза</v>
          </cell>
          <cell r="J507" t="e">
            <v>#DIV/0!</v>
          </cell>
        </row>
        <row r="508">
          <cell r="A508">
            <v>300210814</v>
          </cell>
          <cell r="B508" t="str">
            <v>Ёриева Севинч файзи</v>
          </cell>
          <cell r="D508" t="str">
            <v>Ёриева Севинч файзи</v>
          </cell>
          <cell r="E508">
            <v>0</v>
          </cell>
          <cell r="J508" t="e">
            <v>#DIV/0!</v>
          </cell>
        </row>
        <row r="509">
          <cell r="B509" t="str">
            <v>Хондамир</v>
          </cell>
          <cell r="D509" t="str">
            <v>Хондамир</v>
          </cell>
          <cell r="J509" t="e">
            <v>#DIV/0!</v>
          </cell>
        </row>
        <row r="510">
          <cell r="B510" t="str">
            <v>жами</v>
          </cell>
          <cell r="D510" t="str">
            <v>жами</v>
          </cell>
          <cell r="J510" t="e">
            <v>#DIV/0!</v>
          </cell>
        </row>
        <row r="511">
          <cell r="A511">
            <v>205841131</v>
          </cell>
          <cell r="B511" t="str">
            <v>Халим Хурсанд</v>
          </cell>
          <cell r="F511" t="str">
            <v>Халим Хурсанд</v>
          </cell>
          <cell r="G511">
            <v>3865.2</v>
          </cell>
          <cell r="H511">
            <v>531.29999999999995</v>
          </cell>
          <cell r="I511">
            <v>417</v>
          </cell>
          <cell r="J511" t="e">
            <v>#DIV/0!</v>
          </cell>
        </row>
        <row r="512">
          <cell r="A512">
            <v>300231875</v>
          </cell>
          <cell r="B512" t="str">
            <v>Собиробод Жураевич</v>
          </cell>
          <cell r="D512" t="str">
            <v>Собиробод Жураевич</v>
          </cell>
          <cell r="E512">
            <v>531.29999999999995</v>
          </cell>
          <cell r="J512" t="e">
            <v>#DIV/0!</v>
          </cell>
        </row>
        <row r="513">
          <cell r="B513" t="str">
            <v>жами</v>
          </cell>
          <cell r="D513" t="str">
            <v>жами</v>
          </cell>
          <cell r="J513" t="e">
            <v>#DIV/0!</v>
          </cell>
        </row>
        <row r="514">
          <cell r="A514">
            <v>300175731</v>
          </cell>
          <cell r="B514" t="str">
            <v>Абдумаликов Мехриддин</v>
          </cell>
          <cell r="F514" t="str">
            <v>Абдумаликов Мехриддин</v>
          </cell>
          <cell r="G514">
            <v>2104.6999999999998</v>
          </cell>
          <cell r="J514">
            <v>78.486730660643715</v>
          </cell>
        </row>
        <row r="515">
          <cell r="B515" t="str">
            <v>жами</v>
          </cell>
          <cell r="D515" t="str">
            <v>жами</v>
          </cell>
          <cell r="J515" t="e">
            <v>#DIV/0!</v>
          </cell>
        </row>
        <row r="516">
          <cell r="A516">
            <v>205291287</v>
          </cell>
          <cell r="B516" t="str">
            <v>Келдиёр бобо</v>
          </cell>
          <cell r="F516" t="str">
            <v>Келдиёр бобо</v>
          </cell>
          <cell r="G516">
            <v>5585.7</v>
          </cell>
          <cell r="J516" t="e">
            <v>#DIV/0!</v>
          </cell>
        </row>
        <row r="517">
          <cell r="B517" t="str">
            <v>жами</v>
          </cell>
          <cell r="D517" t="str">
            <v>жами</v>
          </cell>
          <cell r="J517" t="e">
            <v>#DIV/0!</v>
          </cell>
        </row>
        <row r="518">
          <cell r="A518">
            <v>300175011</v>
          </cell>
          <cell r="B518" t="str">
            <v>Каршиев Обиджон</v>
          </cell>
          <cell r="F518" t="str">
            <v>Каршиев Обиджон</v>
          </cell>
          <cell r="G518">
            <v>3204</v>
          </cell>
          <cell r="H518">
            <v>1636.1</v>
          </cell>
          <cell r="I518">
            <v>1084.2</v>
          </cell>
          <cell r="J518" t="e">
            <v>#DIV/0!</v>
          </cell>
        </row>
        <row r="519">
          <cell r="A519">
            <v>200767986</v>
          </cell>
          <cell r="B519" t="str">
            <v>Ислом</v>
          </cell>
          <cell r="D519" t="str">
            <v>Ислом</v>
          </cell>
          <cell r="E519">
            <v>657.2</v>
          </cell>
          <cell r="J519" t="e">
            <v>#DIV/0!</v>
          </cell>
        </row>
        <row r="520">
          <cell r="B520" t="str">
            <v>Келдиёр бобо</v>
          </cell>
          <cell r="D520" t="str">
            <v>Келдиёр бобо</v>
          </cell>
          <cell r="J520" t="e">
            <v>#DIV/0!</v>
          </cell>
        </row>
        <row r="521">
          <cell r="A521">
            <v>200767661</v>
          </cell>
          <cell r="B521" t="str">
            <v xml:space="preserve">Камол  </v>
          </cell>
          <cell r="D521" t="str">
            <v xml:space="preserve">Камол  </v>
          </cell>
          <cell r="E521">
            <v>978.9</v>
          </cell>
          <cell r="J521">
            <v>66.267343071939365</v>
          </cell>
        </row>
        <row r="522">
          <cell r="B522" t="str">
            <v>жами</v>
          </cell>
          <cell r="D522" t="str">
            <v>жами</v>
          </cell>
          <cell r="J522" t="e">
            <v>#DIV/0!</v>
          </cell>
        </row>
        <row r="523">
          <cell r="A523">
            <v>300201833</v>
          </cell>
          <cell r="B523" t="str">
            <v>Курраи замин дури</v>
          </cell>
          <cell r="F523" t="str">
            <v>Курраи замин дури</v>
          </cell>
          <cell r="G523">
            <v>2599.6999999999998</v>
          </cell>
          <cell r="H523">
            <v>1512.3</v>
          </cell>
          <cell r="I523">
            <v>1016.8</v>
          </cell>
          <cell r="J523" t="e">
            <v>#DIV/0!</v>
          </cell>
        </row>
        <row r="524">
          <cell r="A524">
            <v>300205660</v>
          </cell>
          <cell r="B524" t="str">
            <v>Самар кухли дури</v>
          </cell>
          <cell r="D524" t="str">
            <v>Самар кухли дури</v>
          </cell>
          <cell r="E524">
            <v>444.7</v>
          </cell>
          <cell r="J524" t="e">
            <v>#DIV/0!</v>
          </cell>
        </row>
        <row r="525">
          <cell r="A525">
            <v>300181306</v>
          </cell>
          <cell r="B525" t="str">
            <v>Сабор нозли нур замин</v>
          </cell>
          <cell r="D525" t="str">
            <v>Сабор нозли нур замин</v>
          </cell>
          <cell r="E525">
            <v>1067.5999999999999</v>
          </cell>
          <cell r="J525" t="e">
            <v>#DIV/0!</v>
          </cell>
        </row>
        <row r="526">
          <cell r="B526" t="str">
            <v>жами</v>
          </cell>
          <cell r="D526" t="str">
            <v>жами</v>
          </cell>
          <cell r="J526">
            <v>67.235336904053426</v>
          </cell>
        </row>
        <row r="527">
          <cell r="A527">
            <v>300175178</v>
          </cell>
          <cell r="B527" t="str">
            <v>Норкораев Абдукаххор</v>
          </cell>
          <cell r="F527" t="str">
            <v>Норкораев Абдукаххор</v>
          </cell>
          <cell r="G527">
            <v>3587.7</v>
          </cell>
          <cell r="H527">
            <v>1005.2</v>
          </cell>
          <cell r="I527">
            <v>789.1</v>
          </cell>
          <cell r="J527" t="e">
            <v>#DIV/0!</v>
          </cell>
        </row>
        <row r="528">
          <cell r="A528">
            <v>300175794</v>
          </cell>
          <cell r="B528" t="str">
            <v>Каршиев Мансур</v>
          </cell>
          <cell r="D528" t="str">
            <v>Каршиев Мансур</v>
          </cell>
          <cell r="E528">
            <v>1005.2</v>
          </cell>
          <cell r="J528" t="e">
            <v>#DIV/0!</v>
          </cell>
        </row>
        <row r="529">
          <cell r="B529" t="str">
            <v>жами</v>
          </cell>
          <cell r="D529" t="str">
            <v>жами</v>
          </cell>
          <cell r="J529" t="e">
            <v>#DIV/0!</v>
          </cell>
        </row>
        <row r="530">
          <cell r="A530">
            <v>300181234</v>
          </cell>
          <cell r="B530" t="str">
            <v>Тураева Дилрабо</v>
          </cell>
          <cell r="F530" t="str">
            <v>Тураева Дилрабо</v>
          </cell>
          <cell r="G530">
            <v>2613.1</v>
          </cell>
          <cell r="H530">
            <v>915</v>
          </cell>
          <cell r="I530">
            <v>718.5</v>
          </cell>
          <cell r="J530">
            <v>78.501790688420215</v>
          </cell>
        </row>
        <row r="531">
          <cell r="B531" t="str">
            <v>Элбек Ховос</v>
          </cell>
          <cell r="D531" t="str">
            <v>Элбек Ховос</v>
          </cell>
          <cell r="E531">
            <v>915</v>
          </cell>
          <cell r="J531" t="e">
            <v>#DIV/0!</v>
          </cell>
        </row>
        <row r="532">
          <cell r="B532" t="str">
            <v>жами</v>
          </cell>
          <cell r="D532" t="str">
            <v>жами</v>
          </cell>
          <cell r="J532" t="e">
            <v>#DIV/0!</v>
          </cell>
        </row>
        <row r="533">
          <cell r="A533">
            <v>300184998</v>
          </cell>
          <cell r="B533" t="str">
            <v>Танлов Адолати</v>
          </cell>
          <cell r="F533" t="str">
            <v>Танлов Адолати</v>
          </cell>
          <cell r="G533">
            <v>1022.9</v>
          </cell>
          <cell r="H533">
            <v>156.9</v>
          </cell>
          <cell r="I533">
            <v>123.2</v>
          </cell>
          <cell r="J533">
            <v>78.52459016393442</v>
          </cell>
        </row>
        <row r="534">
          <cell r="A534">
            <v>202669670</v>
          </cell>
          <cell r="B534" t="str">
            <v>Мехр</v>
          </cell>
          <cell r="D534" t="str">
            <v>Мехр</v>
          </cell>
          <cell r="E534">
            <v>156.9</v>
          </cell>
          <cell r="J534" t="e">
            <v>#DIV/0!</v>
          </cell>
        </row>
        <row r="535">
          <cell r="B535" t="str">
            <v>жами</v>
          </cell>
          <cell r="D535" t="str">
            <v>жами</v>
          </cell>
          <cell r="J535" t="e">
            <v>#DIV/0!</v>
          </cell>
        </row>
        <row r="536">
          <cell r="A536">
            <v>204725838</v>
          </cell>
          <cell r="B536" t="str">
            <v>Нурали бобо</v>
          </cell>
          <cell r="D536" t="str">
            <v>Нурали бобо</v>
          </cell>
          <cell r="E536">
            <v>308.3</v>
          </cell>
          <cell r="G536">
            <v>3419.8</v>
          </cell>
          <cell r="H536">
            <v>777.1</v>
          </cell>
          <cell r="I536">
            <v>425.1</v>
          </cell>
          <cell r="J536">
            <v>78.521351179094964</v>
          </cell>
        </row>
        <row r="537">
          <cell r="A537">
            <v>203874456</v>
          </cell>
          <cell r="B537" t="str">
            <v>Наби Гурузин</v>
          </cell>
          <cell r="D537" t="str">
            <v>Наби Гурузин</v>
          </cell>
          <cell r="E537">
            <v>0</v>
          </cell>
          <cell r="J537" t="e">
            <v>#DIV/0!</v>
          </cell>
        </row>
        <row r="538">
          <cell r="A538">
            <v>205493329</v>
          </cell>
          <cell r="B538" t="str">
            <v>ЭМО Мирзо</v>
          </cell>
          <cell r="D538" t="str">
            <v>ЭМО Мирзо</v>
          </cell>
          <cell r="E538">
            <v>202.7</v>
          </cell>
          <cell r="J538" t="e">
            <v>#DIV/0!</v>
          </cell>
        </row>
        <row r="539">
          <cell r="A539">
            <v>201117733</v>
          </cell>
          <cell r="B539" t="str">
            <v>Юкори Чандир</v>
          </cell>
          <cell r="F539" t="str">
            <v>Юкори Чандир</v>
          </cell>
          <cell r="J539">
            <v>54.703384377814949</v>
          </cell>
        </row>
        <row r="540">
          <cell r="A540">
            <v>201818493</v>
          </cell>
          <cell r="B540" t="str">
            <v>Эргаш бобо</v>
          </cell>
          <cell r="D540" t="str">
            <v>Эргаш бобо</v>
          </cell>
          <cell r="E540">
            <v>266.10000000000002</v>
          </cell>
          <cell r="J540" t="e">
            <v>#DIV/0!</v>
          </cell>
        </row>
        <row r="541">
          <cell r="B541" t="str">
            <v>жами</v>
          </cell>
          <cell r="D541" t="str">
            <v>жами</v>
          </cell>
          <cell r="J541" t="e">
            <v>#DIV/0!</v>
          </cell>
        </row>
        <row r="542">
          <cell r="A542">
            <v>200766727</v>
          </cell>
          <cell r="B542" t="str">
            <v>Маматкул</v>
          </cell>
          <cell r="F542" t="str">
            <v>Маматкул</v>
          </cell>
          <cell r="G542">
            <v>1139.0999999999999</v>
          </cell>
          <cell r="J542" t="e">
            <v>#DIV/0!</v>
          </cell>
        </row>
        <row r="543">
          <cell r="B543" t="str">
            <v>жами</v>
          </cell>
          <cell r="J543" t="e">
            <v>#DIV/0!</v>
          </cell>
        </row>
        <row r="544">
          <cell r="A544">
            <v>203386564</v>
          </cell>
          <cell r="B544" t="str">
            <v>Худойберди бобо</v>
          </cell>
          <cell r="F544" t="str">
            <v>Худойберди бобо</v>
          </cell>
          <cell r="G544">
            <v>5111.3999999999996</v>
          </cell>
          <cell r="H544">
            <v>356.6</v>
          </cell>
          <cell r="I544">
            <v>280</v>
          </cell>
          <cell r="J544" t="e">
            <v>#DIV/0!</v>
          </cell>
        </row>
        <row r="545">
          <cell r="B545" t="str">
            <v>Файзли ер</v>
          </cell>
          <cell r="D545" t="str">
            <v>Файзли ер (кисман)</v>
          </cell>
          <cell r="J545" t="e">
            <v>#DIV/0!</v>
          </cell>
        </row>
        <row r="546">
          <cell r="A546">
            <v>202327764</v>
          </cell>
          <cell r="B546" t="str">
            <v>Одил</v>
          </cell>
          <cell r="D546" t="str">
            <v>Одил</v>
          </cell>
          <cell r="E546">
            <v>356.6</v>
          </cell>
          <cell r="J546" t="e">
            <v>#DIV/0!</v>
          </cell>
        </row>
        <row r="547">
          <cell r="B547" t="str">
            <v>жами</v>
          </cell>
          <cell r="D547" t="str">
            <v>жами</v>
          </cell>
          <cell r="J547">
            <v>78.519349411104869</v>
          </cell>
        </row>
        <row r="548">
          <cell r="A548">
            <v>200766703</v>
          </cell>
          <cell r="B548" t="str">
            <v>Низом</v>
          </cell>
          <cell r="F548" t="str">
            <v>Низом</v>
          </cell>
          <cell r="G548">
            <v>4155</v>
          </cell>
          <cell r="H548">
            <v>669.2</v>
          </cell>
          <cell r="I548">
            <v>170</v>
          </cell>
          <cell r="J548" t="e">
            <v>#DIV/0!</v>
          </cell>
        </row>
        <row r="549">
          <cell r="A549">
            <v>203345765</v>
          </cell>
          <cell r="B549" t="str">
            <v>Шериф</v>
          </cell>
          <cell r="D549" t="str">
            <v>Шериф</v>
          </cell>
          <cell r="E549">
            <v>0</v>
          </cell>
          <cell r="J549" t="e">
            <v>#DIV/0!</v>
          </cell>
        </row>
        <row r="550">
          <cell r="A550">
            <v>202088058</v>
          </cell>
          <cell r="B550" t="str">
            <v>Обид</v>
          </cell>
          <cell r="D550" t="str">
            <v>Обид</v>
          </cell>
          <cell r="E550">
            <v>669.2</v>
          </cell>
          <cell r="J550" t="e">
            <v>#DIV/0!</v>
          </cell>
        </row>
        <row r="551">
          <cell r="B551" t="str">
            <v>жами</v>
          </cell>
          <cell r="D551" t="str">
            <v>жами</v>
          </cell>
          <cell r="J551">
            <v>25.403466826060967</v>
          </cell>
        </row>
        <row r="552">
          <cell r="A552">
            <v>202109092</v>
          </cell>
          <cell r="B552" t="str">
            <v>Фарход</v>
          </cell>
          <cell r="F552" t="str">
            <v>Фарход</v>
          </cell>
          <cell r="G552">
            <v>8103</v>
          </cell>
          <cell r="J552" t="e">
            <v>#DIV/0!</v>
          </cell>
        </row>
        <row r="553">
          <cell r="B553" t="str">
            <v>жами</v>
          </cell>
          <cell r="D553" t="str">
            <v>5-лойиха</v>
          </cell>
          <cell r="J553" t="e">
            <v>#DIV/0!</v>
          </cell>
        </row>
        <row r="554">
          <cell r="A554">
            <v>203748604</v>
          </cell>
          <cell r="B554" t="str">
            <v>Гирди мачит</v>
          </cell>
          <cell r="F554" t="str">
            <v>Гирди мачит</v>
          </cell>
          <cell r="G554">
            <v>3498.1</v>
          </cell>
          <cell r="H554">
            <v>628</v>
          </cell>
          <cell r="I554">
            <v>493</v>
          </cell>
          <cell r="J554" t="e">
            <v>#DIV/0!</v>
          </cell>
        </row>
        <row r="555">
          <cell r="A555">
            <v>201117954</v>
          </cell>
          <cell r="B555" t="str">
            <v>Урнаш</v>
          </cell>
          <cell r="D555" t="str">
            <v>Урнаш</v>
          </cell>
          <cell r="E555">
            <v>628</v>
          </cell>
          <cell r="J555" t="e">
            <v>#DIV/0!</v>
          </cell>
        </row>
        <row r="556">
          <cell r="A556">
            <v>203739148</v>
          </cell>
          <cell r="B556" t="str">
            <v>Жагли мачит</v>
          </cell>
          <cell r="D556" t="str">
            <v>Жагли мачит</v>
          </cell>
          <cell r="E556">
            <v>0</v>
          </cell>
          <cell r="J556" t="e">
            <v>#DIV/0!</v>
          </cell>
        </row>
        <row r="557">
          <cell r="B557" t="str">
            <v>жами</v>
          </cell>
          <cell r="D557" t="str">
            <v>жами</v>
          </cell>
          <cell r="J557">
            <v>78.503184713375802</v>
          </cell>
        </row>
        <row r="558">
          <cell r="A558">
            <v>205541204</v>
          </cell>
          <cell r="B558" t="str">
            <v>Савронбек</v>
          </cell>
          <cell r="F558" t="str">
            <v>Савронбек</v>
          </cell>
          <cell r="G558">
            <v>3081.2</v>
          </cell>
          <cell r="H558">
            <v>850.1</v>
          </cell>
          <cell r="I558">
            <v>589.9</v>
          </cell>
          <cell r="J558" t="e">
            <v>#DIV/0!</v>
          </cell>
        </row>
        <row r="559">
          <cell r="A559">
            <v>203705618</v>
          </cell>
          <cell r="B559" t="str">
            <v>Баён</v>
          </cell>
          <cell r="D559" t="str">
            <v>Баён</v>
          </cell>
          <cell r="E559">
            <v>850.1</v>
          </cell>
          <cell r="J559" t="e">
            <v>#DIV/0!</v>
          </cell>
        </row>
        <row r="560">
          <cell r="A560">
            <v>203394784</v>
          </cell>
          <cell r="B560" t="str">
            <v>Шахрух</v>
          </cell>
          <cell r="D560" t="str">
            <v>Шахрух</v>
          </cell>
          <cell r="E560">
            <v>0</v>
          </cell>
          <cell r="J560" t="e">
            <v>#DIV/0!</v>
          </cell>
        </row>
        <row r="561">
          <cell r="B561" t="str">
            <v>жами</v>
          </cell>
          <cell r="D561" t="str">
            <v>жами</v>
          </cell>
          <cell r="J561">
            <v>69.391836254558285</v>
          </cell>
        </row>
        <row r="562">
          <cell r="A562">
            <v>204192054</v>
          </cell>
          <cell r="B562" t="str">
            <v>Сардорбек</v>
          </cell>
          <cell r="D562" t="str">
            <v>Сардорбек</v>
          </cell>
          <cell r="E562">
            <v>447.8</v>
          </cell>
          <cell r="G562">
            <v>2290.1</v>
          </cell>
          <cell r="H562">
            <v>1633.8999999999999</v>
          </cell>
          <cell r="I562">
            <v>1336.4</v>
          </cell>
          <cell r="J562" t="e">
            <v>#DIV/0!</v>
          </cell>
        </row>
        <row r="563">
          <cell r="A563">
            <v>203716065</v>
          </cell>
          <cell r="B563" t="str">
            <v>Султонбек</v>
          </cell>
          <cell r="F563" t="str">
            <v>Султонбек</v>
          </cell>
          <cell r="J563" t="e">
            <v>#DIV/0!</v>
          </cell>
        </row>
        <row r="564">
          <cell r="A564">
            <v>200766766</v>
          </cell>
          <cell r="B564" t="str">
            <v xml:space="preserve">Чандир </v>
          </cell>
          <cell r="D564" t="str">
            <v xml:space="preserve">Чандир </v>
          </cell>
          <cell r="E564">
            <v>1186.0999999999999</v>
          </cell>
          <cell r="J564" t="e">
            <v>#DIV/0!</v>
          </cell>
        </row>
        <row r="565">
          <cell r="B565" t="str">
            <v>жами</v>
          </cell>
          <cell r="D565" t="str">
            <v>жами</v>
          </cell>
          <cell r="J565">
            <v>81.792031336067083</v>
          </cell>
        </row>
        <row r="566">
          <cell r="A566">
            <v>205493351</v>
          </cell>
          <cell r="B566" t="str">
            <v>Мехирла замин</v>
          </cell>
          <cell r="D566" t="str">
            <v>Мехирла замин</v>
          </cell>
          <cell r="E566">
            <v>1421</v>
          </cell>
          <cell r="G566">
            <v>3655.8</v>
          </cell>
          <cell r="H566">
            <v>1421</v>
          </cell>
          <cell r="I566">
            <v>752.1</v>
          </cell>
          <cell r="J566" t="e">
            <v>#DIV/0!</v>
          </cell>
        </row>
        <row r="567">
          <cell r="A567">
            <v>203702391</v>
          </cell>
          <cell r="B567" t="str">
            <v>Дусан бобо</v>
          </cell>
          <cell r="F567" t="str">
            <v>Дусан бобо</v>
          </cell>
          <cell r="J567" t="e">
            <v>#DIV/0!</v>
          </cell>
        </row>
        <row r="568">
          <cell r="B568" t="str">
            <v>жами</v>
          </cell>
          <cell r="D568" t="str">
            <v>жами</v>
          </cell>
          <cell r="J568" t="e">
            <v>#DIV/0!</v>
          </cell>
        </row>
        <row r="569">
          <cell r="A569">
            <v>203886837</v>
          </cell>
          <cell r="B569" t="str">
            <v xml:space="preserve">Бектош </v>
          </cell>
          <cell r="F569" t="str">
            <v xml:space="preserve">Бектош </v>
          </cell>
          <cell r="G569">
            <v>12045.8</v>
          </cell>
          <cell r="H569">
            <v>1993.4</v>
          </cell>
          <cell r="I569">
            <v>1564.9</v>
          </cell>
          <cell r="J569">
            <v>52.927515833919777</v>
          </cell>
        </row>
        <row r="570">
          <cell r="A570">
            <v>204269867</v>
          </cell>
          <cell r="B570" t="str">
            <v>ДСК дадахон</v>
          </cell>
          <cell r="D570" t="str">
            <v>ДСК дадахон</v>
          </cell>
          <cell r="E570">
            <v>317.10000000000002</v>
          </cell>
          <cell r="J570" t="e">
            <v>#DIV/0!</v>
          </cell>
        </row>
        <row r="571">
          <cell r="A571">
            <v>202676781</v>
          </cell>
          <cell r="B571" t="str">
            <v>Лола</v>
          </cell>
          <cell r="D571" t="str">
            <v>Лола</v>
          </cell>
          <cell r="E571">
            <v>8.8000000000000007</v>
          </cell>
          <cell r="J571" t="e">
            <v>#DIV/0!</v>
          </cell>
        </row>
        <row r="572">
          <cell r="A572">
            <v>200766710</v>
          </cell>
          <cell r="B572" t="str">
            <v xml:space="preserve">Искандар </v>
          </cell>
          <cell r="D572" t="str">
            <v xml:space="preserve">Искандар </v>
          </cell>
          <cell r="E572">
            <v>1667.5</v>
          </cell>
          <cell r="J572">
            <v>78.50406340925052</v>
          </cell>
        </row>
        <row r="573">
          <cell r="B573" t="str">
            <v>Эргаш бобо</v>
          </cell>
          <cell r="D573" t="str">
            <v>Эргаш бобо</v>
          </cell>
          <cell r="J573" t="e">
            <v>#DIV/0!</v>
          </cell>
        </row>
        <row r="574">
          <cell r="B574" t="str">
            <v>жами</v>
          </cell>
          <cell r="D574" t="str">
            <v>жами</v>
          </cell>
          <cell r="J574" t="e">
            <v>#DIV/0!</v>
          </cell>
        </row>
        <row r="575">
          <cell r="A575">
            <v>203380842</v>
          </cell>
          <cell r="B575" t="str">
            <v>Гузал А</v>
          </cell>
          <cell r="D575" t="str">
            <v>Гузал А</v>
          </cell>
          <cell r="E575">
            <v>461.1</v>
          </cell>
          <cell r="G575">
            <v>5582.5</v>
          </cell>
          <cell r="H575">
            <v>1709.4</v>
          </cell>
          <cell r="I575">
            <v>1391.9</v>
          </cell>
          <cell r="J575" t="e">
            <v>#DIV/0!</v>
          </cell>
        </row>
        <row r="576">
          <cell r="A576">
            <v>203036990</v>
          </cell>
          <cell r="B576" t="str">
            <v>Бобонур</v>
          </cell>
          <cell r="D576" t="str">
            <v>Бобонур</v>
          </cell>
          <cell r="E576">
            <v>1248.3</v>
          </cell>
          <cell r="J576" t="e">
            <v>#DIV/0!</v>
          </cell>
        </row>
        <row r="577">
          <cell r="A577">
            <v>205541394</v>
          </cell>
          <cell r="B577" t="str">
            <v>Наргиз гиёхи</v>
          </cell>
          <cell r="F577" t="str">
            <v>Наргиз гиёхи</v>
          </cell>
          <cell r="J577" t="e">
            <v>#DIV/0!</v>
          </cell>
        </row>
        <row r="578">
          <cell r="B578" t="str">
            <v>жами</v>
          </cell>
          <cell r="D578" t="str">
            <v>жами</v>
          </cell>
          <cell r="J578">
            <v>81.426231426231425</v>
          </cell>
        </row>
        <row r="579">
          <cell r="A579">
            <v>202735541</v>
          </cell>
          <cell r="B579" t="str">
            <v>Кувонч</v>
          </cell>
          <cell r="F579" t="str">
            <v>Кувонч</v>
          </cell>
          <cell r="G579">
            <v>6113.1</v>
          </cell>
          <cell r="H579">
            <v>0</v>
          </cell>
          <cell r="I579">
            <v>0</v>
          </cell>
          <cell r="J579" t="e">
            <v>#DIV/0!</v>
          </cell>
        </row>
        <row r="580">
          <cell r="B580" t="str">
            <v>Навоий</v>
          </cell>
          <cell r="D580" t="str">
            <v>Навоий</v>
          </cell>
          <cell r="J580" t="e">
            <v>#DIV/0!</v>
          </cell>
        </row>
        <row r="581">
          <cell r="B581" t="str">
            <v>жами</v>
          </cell>
          <cell r="D581" t="str">
            <v>жами</v>
          </cell>
          <cell r="J581" t="e">
            <v>#DIV/0!</v>
          </cell>
        </row>
        <row r="582">
          <cell r="A582">
            <v>205524461</v>
          </cell>
          <cell r="B582" t="str">
            <v>Хондам Мирза</v>
          </cell>
          <cell r="F582" t="str">
            <v>Хондам Мирза</v>
          </cell>
          <cell r="G582">
            <v>2265.8000000000002</v>
          </cell>
          <cell r="H582">
            <v>962.8</v>
          </cell>
          <cell r="I582">
            <v>707.6</v>
          </cell>
          <cell r="J582" t="e">
            <v>#DIV/0!</v>
          </cell>
        </row>
        <row r="583">
          <cell r="A583">
            <v>203342073</v>
          </cell>
          <cell r="B583" t="str">
            <v>Даврон бобо</v>
          </cell>
          <cell r="D583" t="str">
            <v>Даврон бобо</v>
          </cell>
          <cell r="E583">
            <v>962.8</v>
          </cell>
          <cell r="J583" t="e">
            <v>#DIV/0!</v>
          </cell>
        </row>
        <row r="584">
          <cell r="A584">
            <v>203702384</v>
          </cell>
          <cell r="B584" t="str">
            <v>Огабек</v>
          </cell>
          <cell r="D584" t="str">
            <v>Огабек</v>
          </cell>
          <cell r="E584">
            <v>0</v>
          </cell>
          <cell r="J584" t="e">
            <v>#DIV/0!</v>
          </cell>
        </row>
        <row r="585">
          <cell r="B585" t="str">
            <v>жами</v>
          </cell>
          <cell r="D585" t="str">
            <v>жами</v>
          </cell>
          <cell r="J585">
            <v>73.493975903614455</v>
          </cell>
        </row>
        <row r="586">
          <cell r="A586">
            <v>205493344</v>
          </cell>
          <cell r="B586" t="str">
            <v>Олтин момо</v>
          </cell>
          <cell r="F586" t="str">
            <v>Олтин момо</v>
          </cell>
          <cell r="G586">
            <v>840.5</v>
          </cell>
          <cell r="H586">
            <v>0</v>
          </cell>
          <cell r="I586">
            <v>0</v>
          </cell>
          <cell r="J586" t="e">
            <v>#DIV/0!</v>
          </cell>
        </row>
        <row r="587">
          <cell r="B587" t="str">
            <v>жами</v>
          </cell>
          <cell r="D587" t="str">
            <v>14-лойиха</v>
          </cell>
          <cell r="J587" t="e">
            <v>#DIV/0!</v>
          </cell>
        </row>
        <row r="588">
          <cell r="A588">
            <v>203533745</v>
          </cell>
          <cell r="B588" t="str">
            <v>Янги аср</v>
          </cell>
          <cell r="F588" t="str">
            <v>Янги аср</v>
          </cell>
          <cell r="G588">
            <v>7188.5</v>
          </cell>
          <cell r="H588">
            <v>358.5</v>
          </cell>
          <cell r="I588">
            <v>281.39999999999998</v>
          </cell>
          <cell r="J588" t="e">
            <v>#DIV/0!</v>
          </cell>
        </row>
        <row r="589">
          <cell r="A589">
            <v>203530623</v>
          </cell>
          <cell r="B589" t="str">
            <v>Райим бобо</v>
          </cell>
          <cell r="D589" t="str">
            <v>Раим бобо</v>
          </cell>
          <cell r="E589">
            <v>358.5</v>
          </cell>
          <cell r="J589" t="e">
            <v>#DIV/0!</v>
          </cell>
        </row>
        <row r="590">
          <cell r="B590" t="str">
            <v>жами</v>
          </cell>
          <cell r="D590" t="str">
            <v>жами</v>
          </cell>
          <cell r="J590" t="e">
            <v>#DIV/0!</v>
          </cell>
        </row>
        <row r="591">
          <cell r="A591">
            <v>205844412</v>
          </cell>
          <cell r="B591" t="str">
            <v>Файзли ер</v>
          </cell>
          <cell r="F591" t="str">
            <v>Файзли ер</v>
          </cell>
          <cell r="G591">
            <v>8990.6</v>
          </cell>
          <cell r="H591">
            <v>720.6</v>
          </cell>
          <cell r="I591">
            <v>665.6</v>
          </cell>
          <cell r="J591">
            <v>78.493723849372373</v>
          </cell>
        </row>
        <row r="592">
          <cell r="A592">
            <v>200766742</v>
          </cell>
          <cell r="B592" t="str">
            <v>Чандир-1</v>
          </cell>
          <cell r="D592" t="str">
            <v>Чандир-1</v>
          </cell>
          <cell r="E592">
            <v>720.6</v>
          </cell>
          <cell r="J592" t="e">
            <v>#DIV/0!</v>
          </cell>
        </row>
        <row r="593">
          <cell r="B593" t="str">
            <v>жами</v>
          </cell>
          <cell r="D593" t="str">
            <v>жами</v>
          </cell>
          <cell r="J593" t="e">
            <v>#DIV/0!</v>
          </cell>
        </row>
        <row r="594">
          <cell r="A594">
            <v>203694356</v>
          </cell>
          <cell r="B594" t="str">
            <v>Зафар</v>
          </cell>
          <cell r="F594" t="str">
            <v>Зафар</v>
          </cell>
          <cell r="G594">
            <v>3251.7</v>
          </cell>
          <cell r="H594">
            <v>334.1</v>
          </cell>
          <cell r="I594">
            <v>0</v>
          </cell>
          <cell r="J594">
            <v>92.367471551484869</v>
          </cell>
        </row>
        <row r="595">
          <cell r="A595">
            <v>203708074</v>
          </cell>
          <cell r="B595" t="str">
            <v>Нуралиев Улуг</v>
          </cell>
          <cell r="D595" t="str">
            <v>Нуралиев Улуг</v>
          </cell>
          <cell r="E595">
            <v>334.1</v>
          </cell>
          <cell r="J595" t="e">
            <v>#DIV/0!</v>
          </cell>
        </row>
        <row r="596">
          <cell r="A596">
            <v>202459814</v>
          </cell>
          <cell r="B596" t="str">
            <v>Чориёр</v>
          </cell>
          <cell r="D596" t="str">
            <v>Чориёр</v>
          </cell>
          <cell r="E596">
            <v>0</v>
          </cell>
          <cell r="J596" t="e">
            <v>#DIV/0!</v>
          </cell>
        </row>
        <row r="597">
          <cell r="B597" t="str">
            <v>жами</v>
          </cell>
          <cell r="J597">
            <v>0</v>
          </cell>
        </row>
        <row r="598">
          <cell r="A598">
            <v>203740250</v>
          </cell>
          <cell r="B598" t="str">
            <v>Чаман момо</v>
          </cell>
          <cell r="F598" t="str">
            <v>Чаман момо</v>
          </cell>
          <cell r="G598">
            <v>154.69999999999999</v>
          </cell>
          <cell r="H598">
            <v>0</v>
          </cell>
          <cell r="I598">
            <v>0</v>
          </cell>
          <cell r="J598" t="e">
            <v>#DIV/0!</v>
          </cell>
        </row>
        <row r="599">
          <cell r="B599" t="str">
            <v>жами</v>
          </cell>
          <cell r="D599" t="str">
            <v>жами</v>
          </cell>
          <cell r="J599" t="e">
            <v>#DIV/0!</v>
          </cell>
        </row>
        <row r="600">
          <cell r="A600">
            <v>203748595</v>
          </cell>
          <cell r="B600" t="str">
            <v>Икки тепа</v>
          </cell>
          <cell r="F600" t="str">
            <v>Икки тепа</v>
          </cell>
          <cell r="G600">
            <v>4567.7</v>
          </cell>
          <cell r="H600">
            <v>1914.8</v>
          </cell>
          <cell r="I600">
            <v>1503.2</v>
          </cell>
          <cell r="J600" t="e">
            <v>#DIV/0!</v>
          </cell>
        </row>
        <row r="601">
          <cell r="A601">
            <v>205348300</v>
          </cell>
          <cell r="B601" t="str">
            <v>Денора София</v>
          </cell>
          <cell r="D601" t="str">
            <v>Денора София</v>
          </cell>
          <cell r="E601">
            <v>1914.8</v>
          </cell>
          <cell r="J601" t="e">
            <v>#DIV/0!</v>
          </cell>
        </row>
        <row r="602">
          <cell r="B602" t="str">
            <v>жами</v>
          </cell>
          <cell r="D602" t="str">
            <v>жами</v>
          </cell>
          <cell r="J602">
            <v>78.504282431585551</v>
          </cell>
        </row>
        <row r="603">
          <cell r="A603">
            <v>203694349</v>
          </cell>
          <cell r="B603" t="str">
            <v>Нормамат бобо</v>
          </cell>
          <cell r="F603" t="str">
            <v>Нормамат бобо</v>
          </cell>
          <cell r="G603">
            <v>12252.2</v>
          </cell>
          <cell r="H603">
            <v>2749.4</v>
          </cell>
          <cell r="I603">
            <v>1732.3</v>
          </cell>
          <cell r="J603" t="e">
            <v>#DIV/0!</v>
          </cell>
        </row>
        <row r="604">
          <cell r="A604">
            <v>300212978</v>
          </cell>
          <cell r="B604" t="str">
            <v>Алишер Чориев</v>
          </cell>
          <cell r="D604" t="str">
            <v>Алишер Чориев</v>
          </cell>
          <cell r="E604">
            <v>1195.4000000000001</v>
          </cell>
          <cell r="J604" t="e">
            <v>#REF!</v>
          </cell>
        </row>
        <row r="605">
          <cell r="A605">
            <v>300260982</v>
          </cell>
          <cell r="B605" t="str">
            <v>Шоназарова Турсин пахта даласи</v>
          </cell>
          <cell r="D605" t="str">
            <v>Шоназарова Турсин пахта даласи</v>
          </cell>
          <cell r="E605">
            <v>0</v>
          </cell>
          <cell r="J605" t="e">
            <v>#DIV/0!</v>
          </cell>
        </row>
        <row r="606">
          <cell r="A606">
            <v>300261404</v>
          </cell>
          <cell r="B606" t="str">
            <v>Шудринг тонг викори Нвзар ф\х</v>
          </cell>
          <cell r="D606" t="str">
            <v>Шудринг тонг викори Нвзар ф\х</v>
          </cell>
          <cell r="E606">
            <v>500.8</v>
          </cell>
          <cell r="J606">
            <v>63.006474139812319</v>
          </cell>
        </row>
        <row r="607">
          <cell r="A607">
            <v>300241128</v>
          </cell>
          <cell r="B607" t="str">
            <v>Абдужабборбек Сулоласи пах</v>
          </cell>
          <cell r="D607" t="str">
            <v>Абдужабборбек Сулоласи пах</v>
          </cell>
          <cell r="E607">
            <v>1053.2</v>
          </cell>
          <cell r="J607" t="e">
            <v>#DIV/0!</v>
          </cell>
        </row>
        <row r="608">
          <cell r="B608" t="str">
            <v>Камбар момо(Охунбобоев ММТП)</v>
          </cell>
          <cell r="D608" t="str">
            <v>Камбар момо(Охунбобоев )</v>
          </cell>
          <cell r="J608" t="e">
            <v>#DIV/0!</v>
          </cell>
        </row>
        <row r="609">
          <cell r="B609" t="str">
            <v>жами</v>
          </cell>
          <cell r="D609" t="str">
            <v>жами</v>
          </cell>
          <cell r="J609" t="e">
            <v>#DIV/0!</v>
          </cell>
        </row>
        <row r="610">
          <cell r="A610">
            <v>205493336</v>
          </cell>
          <cell r="B610" t="str">
            <v>Замира момо</v>
          </cell>
          <cell r="D610" t="str">
            <v>Замира момо</v>
          </cell>
          <cell r="E610">
            <v>24.9</v>
          </cell>
          <cell r="G610">
            <v>3248.2</v>
          </cell>
          <cell r="H610">
            <v>44.5</v>
          </cell>
          <cell r="I610">
            <v>0</v>
          </cell>
          <cell r="J610" t="e">
            <v>#DIV/0!</v>
          </cell>
        </row>
        <row r="611">
          <cell r="A611">
            <v>203642207</v>
          </cell>
          <cell r="B611" t="str">
            <v>Кунгирот бобо</v>
          </cell>
          <cell r="D611" t="str">
            <v>Кунгирот бобо</v>
          </cell>
          <cell r="E611">
            <v>19.600000000000001</v>
          </cell>
          <cell r="J611" t="e">
            <v>#DIV/0!</v>
          </cell>
        </row>
        <row r="612">
          <cell r="A612">
            <v>205493272</v>
          </cell>
          <cell r="B612" t="str">
            <v>Даминжон</v>
          </cell>
          <cell r="F612" t="str">
            <v>Даминжон</v>
          </cell>
          <cell r="J612" t="e">
            <v>#DIV/0!</v>
          </cell>
        </row>
        <row r="613">
          <cell r="B613" t="str">
            <v>жами</v>
          </cell>
          <cell r="D613" t="str">
            <v>жами</v>
          </cell>
          <cell r="J613">
            <v>0</v>
          </cell>
        </row>
        <row r="614">
          <cell r="A614">
            <v>203376474</v>
          </cell>
          <cell r="B614" t="str">
            <v>Жамшидбек  Н</v>
          </cell>
          <cell r="F614" t="str">
            <v>Жамшидбек  Н</v>
          </cell>
          <cell r="G614">
            <v>2948.1</v>
          </cell>
          <cell r="H614">
            <v>1122</v>
          </cell>
          <cell r="I614">
            <v>880.8</v>
          </cell>
          <cell r="J614" t="e">
            <v>#DIV/0!</v>
          </cell>
        </row>
        <row r="615">
          <cell r="A615">
            <v>300254830</v>
          </cell>
          <cell r="B615" t="str">
            <v>Бурон юлдузи(Чандиробод)</v>
          </cell>
          <cell r="D615" t="str">
            <v>Бурон юлдузи</v>
          </cell>
          <cell r="E615">
            <v>1122</v>
          </cell>
          <cell r="J615" t="e">
            <v>#DIV/0!</v>
          </cell>
        </row>
        <row r="616">
          <cell r="B616" t="str">
            <v>жами</v>
          </cell>
          <cell r="D616" t="str">
            <v>жами</v>
          </cell>
          <cell r="J616" t="e">
            <v>#DIV/0!</v>
          </cell>
        </row>
        <row r="617">
          <cell r="A617">
            <v>203371956</v>
          </cell>
          <cell r="B617" t="str">
            <v>Норбек</v>
          </cell>
          <cell r="D617" t="str">
            <v>Норбек</v>
          </cell>
          <cell r="E617">
            <v>2618</v>
          </cell>
          <cell r="G617">
            <v>15492.2</v>
          </cell>
          <cell r="H617">
            <v>9584.6</v>
          </cell>
          <cell r="I617">
            <v>7524.5</v>
          </cell>
          <cell r="J617">
            <v>78.502673796791441</v>
          </cell>
        </row>
        <row r="618">
          <cell r="A618">
            <v>203459378</v>
          </cell>
          <cell r="B618" t="str">
            <v>Саънат</v>
          </cell>
          <cell r="F618" t="str">
            <v>Саънат</v>
          </cell>
          <cell r="J618" t="e">
            <v>#DIV/0!</v>
          </cell>
        </row>
        <row r="619">
          <cell r="A619">
            <v>203371964</v>
          </cell>
          <cell r="B619" t="str">
            <v>Ихтиёр</v>
          </cell>
          <cell r="D619" t="str">
            <v>Ихтиёр</v>
          </cell>
          <cell r="E619">
            <v>2065.5</v>
          </cell>
          <cell r="J619" t="e">
            <v>#DIV/0!</v>
          </cell>
        </row>
        <row r="620">
          <cell r="A620">
            <v>203459361</v>
          </cell>
          <cell r="B620" t="str">
            <v>Али бобо</v>
          </cell>
          <cell r="D620" t="str">
            <v>Али бобо</v>
          </cell>
          <cell r="E620">
            <v>2169</v>
          </cell>
          <cell r="J620">
            <v>78.506145274711514</v>
          </cell>
        </row>
        <row r="621">
          <cell r="A621">
            <v>203443937</v>
          </cell>
          <cell r="B621" t="str">
            <v>Эргаш бобо</v>
          </cell>
          <cell r="D621" t="str">
            <v>Эргаш бобо</v>
          </cell>
          <cell r="E621">
            <v>2732.1</v>
          </cell>
          <cell r="J621" t="e">
            <v>#DIV/0!</v>
          </cell>
        </row>
        <row r="622">
          <cell r="B622" t="str">
            <v>жами</v>
          </cell>
          <cell r="D622" t="str">
            <v>жами</v>
          </cell>
          <cell r="J622" t="e">
            <v>#DIV/0!</v>
          </cell>
        </row>
        <row r="623">
          <cell r="A623">
            <v>203299284</v>
          </cell>
          <cell r="B623" t="str">
            <v>Темурбек</v>
          </cell>
          <cell r="F623" t="str">
            <v>Темурбек</v>
          </cell>
          <cell r="G623">
            <v>18963.900000000001</v>
          </cell>
          <cell r="H623">
            <v>9148.2999999999993</v>
          </cell>
          <cell r="I623">
            <v>7181.9</v>
          </cell>
          <cell r="J623" t="e">
            <v>#DIV/0!</v>
          </cell>
        </row>
        <row r="624">
          <cell r="A624">
            <v>203442828</v>
          </cell>
          <cell r="B624" t="str">
            <v>Саттор бобо</v>
          </cell>
          <cell r="D624" t="str">
            <v>Саттор бобо</v>
          </cell>
          <cell r="E624">
            <v>7377.5</v>
          </cell>
          <cell r="J624" t="e">
            <v>#DIV/0!</v>
          </cell>
        </row>
        <row r="625">
          <cell r="A625">
            <v>203443920</v>
          </cell>
          <cell r="B625" t="str">
            <v>Юлдош бобо</v>
          </cell>
          <cell r="D625" t="str">
            <v>Юлдош бобо</v>
          </cell>
          <cell r="E625">
            <v>1770.8</v>
          </cell>
          <cell r="J625" t="e">
            <v>#DIV/0!</v>
          </cell>
        </row>
        <row r="626">
          <cell r="B626" t="str">
            <v>жами</v>
          </cell>
          <cell r="D626" t="str">
            <v>жами</v>
          </cell>
          <cell r="J626">
            <v>78.505296065935752</v>
          </cell>
        </row>
        <row r="627">
          <cell r="A627">
            <v>203493194</v>
          </cell>
          <cell r="B627" t="str">
            <v>Жонибек</v>
          </cell>
          <cell r="D627" t="str">
            <v>Жонибек</v>
          </cell>
          <cell r="E627">
            <v>4079.1</v>
          </cell>
          <cell r="G627">
            <v>25483.8</v>
          </cell>
          <cell r="H627">
            <v>14798.300000000001</v>
          </cell>
          <cell r="I627">
            <v>11617.5</v>
          </cell>
          <cell r="J627" t="e">
            <v>#DIV/0!</v>
          </cell>
        </row>
        <row r="628">
          <cell r="A628">
            <v>203459354</v>
          </cell>
          <cell r="B628" t="str">
            <v>Бек</v>
          </cell>
          <cell r="D628" t="str">
            <v>Бек</v>
          </cell>
          <cell r="E628">
            <v>4442.1000000000004</v>
          </cell>
          <cell r="J628" t="e">
            <v>#DIV/0!</v>
          </cell>
        </row>
        <row r="629">
          <cell r="A629">
            <v>203428843</v>
          </cell>
          <cell r="B629" t="str">
            <v>Дониёр бобо</v>
          </cell>
          <cell r="F629" t="str">
            <v>Дониёр бобо</v>
          </cell>
          <cell r="J629" t="e">
            <v>#DIV/0!</v>
          </cell>
        </row>
        <row r="630">
          <cell r="A630">
            <v>202573744</v>
          </cell>
          <cell r="B630" t="str">
            <v>Тугон булок</v>
          </cell>
          <cell r="D630" t="str">
            <v>Тугон булок</v>
          </cell>
          <cell r="E630">
            <v>3222.5</v>
          </cell>
          <cell r="J630">
            <v>78.505639161255004</v>
          </cell>
        </row>
        <row r="631">
          <cell r="A631">
            <v>203443913</v>
          </cell>
          <cell r="B631" t="str">
            <v>Алибек</v>
          </cell>
          <cell r="D631" t="str">
            <v>Алибек</v>
          </cell>
          <cell r="E631">
            <v>3054.6</v>
          </cell>
          <cell r="J631" t="e">
            <v>#DIV/0!</v>
          </cell>
        </row>
        <row r="632">
          <cell r="B632" t="str">
            <v>жами</v>
          </cell>
          <cell r="D632" t="str">
            <v>жами</v>
          </cell>
          <cell r="J632" t="e">
            <v>#DIV/0!</v>
          </cell>
        </row>
        <row r="633">
          <cell r="A633">
            <v>203394777</v>
          </cell>
          <cell r="B633" t="str">
            <v>Мадаминбек</v>
          </cell>
          <cell r="D633" t="str">
            <v>Мадаминбек</v>
          </cell>
          <cell r="E633">
            <v>2724.8</v>
          </cell>
          <cell r="G633">
            <v>30041</v>
          </cell>
          <cell r="H633">
            <v>17605.600000000002</v>
          </cell>
          <cell r="I633">
            <v>13821.3</v>
          </cell>
          <cell r="J633" t="e">
            <v>#DIV/0!</v>
          </cell>
        </row>
        <row r="634">
          <cell r="A634">
            <v>200971014</v>
          </cell>
          <cell r="B634" t="str">
            <v>Миржалол</v>
          </cell>
          <cell r="D634" t="str">
            <v>Миржалол</v>
          </cell>
          <cell r="E634">
            <v>7786.8</v>
          </cell>
          <cell r="J634" t="e">
            <v>#DIV/0!</v>
          </cell>
        </row>
        <row r="635">
          <cell r="A635">
            <v>203477142</v>
          </cell>
          <cell r="B635" t="str">
            <v>Жавхар бобо</v>
          </cell>
          <cell r="D635" t="str">
            <v>Жавхар бобо</v>
          </cell>
          <cell r="E635">
            <v>3210.6</v>
          </cell>
          <cell r="J635" t="e">
            <v>#DIV/0!</v>
          </cell>
        </row>
        <row r="636">
          <cell r="A636">
            <v>200766655</v>
          </cell>
          <cell r="B636" t="str">
            <v>Сайрам</v>
          </cell>
          <cell r="F636" t="str">
            <v>Сайрам</v>
          </cell>
          <cell r="J636">
            <v>78.505134729858668</v>
          </cell>
        </row>
        <row r="637">
          <cell r="A637">
            <v>203375174</v>
          </cell>
          <cell r="B637" t="str">
            <v>Юсуф бобо</v>
          </cell>
          <cell r="D637" t="str">
            <v>Юсуф бобо</v>
          </cell>
          <cell r="E637">
            <v>3883.4</v>
          </cell>
          <cell r="J637" t="e">
            <v>#DIV/0!</v>
          </cell>
        </row>
        <row r="638">
          <cell r="B638" t="str">
            <v>жами</v>
          </cell>
          <cell r="D638" t="str">
            <v>жами</v>
          </cell>
          <cell r="J638" t="e">
            <v>#DIV/0!</v>
          </cell>
        </row>
        <row r="639">
          <cell r="A639">
            <v>202404344</v>
          </cell>
          <cell r="B639" t="str">
            <v>Синдор</v>
          </cell>
          <cell r="F639" t="str">
            <v>Синдор</v>
          </cell>
          <cell r="G639">
            <v>14876.6</v>
          </cell>
          <cell r="H639">
            <v>2809.9</v>
          </cell>
          <cell r="I639">
            <v>2205.9</v>
          </cell>
          <cell r="J639" t="e">
            <v>#DIV/0!</v>
          </cell>
        </row>
        <row r="640">
          <cell r="A640">
            <v>203463216</v>
          </cell>
          <cell r="B640" t="str">
            <v>Жузобод</v>
          </cell>
          <cell r="D640" t="str">
            <v>Жузобод</v>
          </cell>
          <cell r="E640">
            <v>366</v>
          </cell>
          <cell r="J640" t="e">
            <v>#DIV/0!</v>
          </cell>
        </row>
        <row r="641">
          <cell r="A641">
            <v>201117266</v>
          </cell>
          <cell r="B641" t="str">
            <v>Акмал</v>
          </cell>
          <cell r="D641" t="str">
            <v>Акмал</v>
          </cell>
          <cell r="E641">
            <v>2443.9</v>
          </cell>
          <cell r="J641" t="e">
            <v>#DIV/0!</v>
          </cell>
        </row>
        <row r="642">
          <cell r="B642" t="str">
            <v>жами</v>
          </cell>
          <cell r="D642" t="str">
            <v>жами</v>
          </cell>
          <cell r="J642">
            <v>78.504573116481012</v>
          </cell>
        </row>
        <row r="643">
          <cell r="A643">
            <v>206534425</v>
          </cell>
          <cell r="B643" t="str">
            <v>Зарнигор Даврон дурдонаси</v>
          </cell>
          <cell r="D643" t="str">
            <v>Зарнигор Даврон дурдонаси</v>
          </cell>
          <cell r="E643">
            <v>1948.1</v>
          </cell>
          <cell r="G643">
            <v>19573.2</v>
          </cell>
          <cell r="H643">
            <v>7971</v>
          </cell>
          <cell r="I643">
            <v>6257.7</v>
          </cell>
          <cell r="J643" t="e">
            <v>#DIV/0!</v>
          </cell>
        </row>
        <row r="644">
          <cell r="A644">
            <v>300254593</v>
          </cell>
          <cell r="B644" t="str">
            <v>Чуккаймиш тог шаршараси</v>
          </cell>
          <cell r="F644" t="str">
            <v>Чуккаймиш тог шаршараси</v>
          </cell>
          <cell r="J644" t="e">
            <v>#DIV/0!</v>
          </cell>
        </row>
        <row r="645">
          <cell r="A645">
            <v>204376694</v>
          </cell>
          <cell r="B645" t="str">
            <v>Каср Жума</v>
          </cell>
          <cell r="D645" t="str">
            <v>Каср Жума</v>
          </cell>
          <cell r="E645">
            <v>4786.8</v>
          </cell>
          <cell r="J645" t="e">
            <v>#DIV/0!</v>
          </cell>
        </row>
        <row r="646">
          <cell r="A646">
            <v>202892292</v>
          </cell>
          <cell r="B646" t="str">
            <v>Корабой бобо</v>
          </cell>
          <cell r="D646" t="str">
            <v>Корабой бобо</v>
          </cell>
          <cell r="E646">
            <v>1236.0999999999999</v>
          </cell>
          <cell r="J646">
            <v>78.505833646970274</v>
          </cell>
        </row>
        <row r="647">
          <cell r="B647" t="str">
            <v>жами</v>
          </cell>
          <cell r="D647" t="str">
            <v>жами</v>
          </cell>
          <cell r="J647" t="e">
            <v>#DIV/0!</v>
          </cell>
        </row>
        <row r="648">
          <cell r="A648">
            <v>204917899</v>
          </cell>
          <cell r="B648" t="str">
            <v>Янги Дехкон</v>
          </cell>
          <cell r="D648" t="str">
            <v>Янги Дехкон</v>
          </cell>
          <cell r="E648">
            <v>1955.3</v>
          </cell>
          <cell r="G648">
            <v>21150.7</v>
          </cell>
          <cell r="H648">
            <v>7378.4000000000005</v>
          </cell>
          <cell r="I648">
            <v>5792.4</v>
          </cell>
          <cell r="J648" t="e">
            <v>#DIV/0!</v>
          </cell>
        </row>
        <row r="649">
          <cell r="A649">
            <v>300860663</v>
          </cell>
          <cell r="B649" t="str">
            <v>Рустам Абдуназаров пахта дала</v>
          </cell>
          <cell r="F649" t="str">
            <v>Рустам Абдуназаров пахта дала</v>
          </cell>
          <cell r="J649" t="e">
            <v>#DIV/0!</v>
          </cell>
        </row>
        <row r="650">
          <cell r="A650">
            <v>202297139</v>
          </cell>
          <cell r="B650" t="str">
            <v xml:space="preserve">Жамол </v>
          </cell>
          <cell r="D650" t="str">
            <v xml:space="preserve">Жамол </v>
          </cell>
          <cell r="E650">
            <v>5423.1</v>
          </cell>
          <cell r="J650" t="e">
            <v>#DIV/0!</v>
          </cell>
        </row>
        <row r="651">
          <cell r="B651" t="str">
            <v>жами</v>
          </cell>
          <cell r="D651" t="str">
            <v>жами</v>
          </cell>
          <cell r="J651">
            <v>78.504824894286017</v>
          </cell>
        </row>
        <row r="652">
          <cell r="A652">
            <v>202419664</v>
          </cell>
          <cell r="B652" t="str">
            <v xml:space="preserve">Жамшид </v>
          </cell>
          <cell r="F652" t="str">
            <v xml:space="preserve">Жамшид </v>
          </cell>
          <cell r="G652">
            <v>24951.599999999999</v>
          </cell>
          <cell r="H652">
            <v>3318</v>
          </cell>
          <cell r="I652">
            <v>2604.6999999999998</v>
          </cell>
          <cell r="J652" t="e">
            <v>#DIV/0!</v>
          </cell>
        </row>
        <row r="653">
          <cell r="A653">
            <v>204917882</v>
          </cell>
          <cell r="B653" t="str">
            <v>Самодаги Калдиргоч</v>
          </cell>
          <cell r="D653" t="str">
            <v>Самодаги Калдиргоч</v>
          </cell>
          <cell r="E653">
            <v>2257.9</v>
          </cell>
          <cell r="J653" t="e">
            <v>#DIV/0!</v>
          </cell>
        </row>
        <row r="654">
          <cell r="A654">
            <v>202561902</v>
          </cell>
          <cell r="B654" t="str">
            <v>Хомуд бобо ХХС</v>
          </cell>
          <cell r="D654" t="str">
            <v>Хомуд бобо ХХС</v>
          </cell>
          <cell r="E654">
            <v>1060.0999999999999</v>
          </cell>
          <cell r="J654" t="e">
            <v>#DIV/0!</v>
          </cell>
        </row>
        <row r="655">
          <cell r="B655" t="str">
            <v>жами</v>
          </cell>
          <cell r="D655" t="str">
            <v>жами</v>
          </cell>
          <cell r="J655">
            <v>78.502109704641342</v>
          </cell>
        </row>
        <row r="656">
          <cell r="A656">
            <v>202498853</v>
          </cell>
          <cell r="B656" t="str">
            <v>Бунёткор</v>
          </cell>
          <cell r="F656" t="str">
            <v>Бунёткор</v>
          </cell>
          <cell r="G656">
            <v>32809</v>
          </cell>
          <cell r="H656">
            <v>11290.8</v>
          </cell>
          <cell r="I656">
            <v>8863.7999999999993</v>
          </cell>
          <cell r="J656" t="e">
            <v>#DIV/0!</v>
          </cell>
        </row>
        <row r="657">
          <cell r="A657">
            <v>200975736</v>
          </cell>
          <cell r="B657" t="str">
            <v>Шахзод</v>
          </cell>
          <cell r="D657" t="str">
            <v>Шахзод</v>
          </cell>
          <cell r="E657">
            <v>7935.7</v>
          </cell>
          <cell r="J657" t="e">
            <v>#DIV/0!</v>
          </cell>
        </row>
        <row r="658">
          <cell r="A658">
            <v>204370822</v>
          </cell>
          <cell r="B658" t="str">
            <v>ЖАЗ Аброр</v>
          </cell>
          <cell r="D658" t="str">
            <v>ЖАЗ Аброр</v>
          </cell>
          <cell r="E658">
            <v>3355.1</v>
          </cell>
          <cell r="J658" t="e">
            <v>#DIV/0!</v>
          </cell>
        </row>
        <row r="659">
          <cell r="B659" t="str">
            <v>Шохсанам Акбар</v>
          </cell>
          <cell r="D659" t="str">
            <v>Шохсанам Акбар</v>
          </cell>
          <cell r="J659">
            <v>78.50462323307471</v>
          </cell>
        </row>
        <row r="660">
          <cell r="B660" t="str">
            <v>жами</v>
          </cell>
          <cell r="D660" t="str">
            <v>жами</v>
          </cell>
          <cell r="J660" t="e">
            <v>#DIV/0!</v>
          </cell>
        </row>
        <row r="661">
          <cell r="A661">
            <v>200766663</v>
          </cell>
          <cell r="B661" t="str">
            <v>Бешбармок</v>
          </cell>
          <cell r="F661" t="str">
            <v>Бешбармок</v>
          </cell>
          <cell r="G661">
            <v>24902.9</v>
          </cell>
          <cell r="H661">
            <v>14984.3</v>
          </cell>
          <cell r="I661">
            <v>11763.4</v>
          </cell>
          <cell r="J661" t="e">
            <v>#DIV/0!</v>
          </cell>
        </row>
        <row r="662">
          <cell r="A662">
            <v>203477134</v>
          </cell>
          <cell r="B662" t="str">
            <v>Расул</v>
          </cell>
          <cell r="D662" t="str">
            <v>Расул</v>
          </cell>
          <cell r="E662">
            <v>3165</v>
          </cell>
          <cell r="J662" t="e">
            <v>#DIV/0!</v>
          </cell>
        </row>
        <row r="663">
          <cell r="A663">
            <v>203467732</v>
          </cell>
          <cell r="B663" t="str">
            <v>Барака</v>
          </cell>
          <cell r="D663" t="str">
            <v>Барака</v>
          </cell>
          <cell r="E663">
            <v>2336.5</v>
          </cell>
          <cell r="J663" t="e">
            <v>#DIV/0!</v>
          </cell>
        </row>
        <row r="664">
          <cell r="A664">
            <v>203489024</v>
          </cell>
          <cell r="B664" t="str">
            <v>Уфк</v>
          </cell>
          <cell r="D664" t="str">
            <v>Уфк</v>
          </cell>
          <cell r="E664">
            <v>2218.4</v>
          </cell>
          <cell r="J664">
            <v>78.504835060696863</v>
          </cell>
        </row>
        <row r="665">
          <cell r="A665">
            <v>203524273</v>
          </cell>
          <cell r="B665" t="str">
            <v>Оташ</v>
          </cell>
          <cell r="D665" t="str">
            <v>Оташ (тугатилган)</v>
          </cell>
          <cell r="E665">
            <v>7264.4</v>
          </cell>
          <cell r="J665" t="e">
            <v>#DIV/0!</v>
          </cell>
        </row>
        <row r="666">
          <cell r="B666" t="str">
            <v>жами</v>
          </cell>
          <cell r="J666" t="e">
            <v>#DIV/0!</v>
          </cell>
        </row>
        <row r="667">
          <cell r="A667">
            <v>201117607</v>
          </cell>
          <cell r="B667" t="str">
            <v>Лазизбек</v>
          </cell>
          <cell r="F667" t="str">
            <v>Лазизбек</v>
          </cell>
          <cell r="G667">
            <v>3393.2</v>
          </cell>
          <cell r="J667" t="e">
            <v>#DIV/0!</v>
          </cell>
        </row>
        <row r="668">
          <cell r="B668" t="str">
            <v>жами</v>
          </cell>
          <cell r="D668" t="str">
            <v>жами</v>
          </cell>
          <cell r="J668" t="e">
            <v>#DIV/0!</v>
          </cell>
        </row>
        <row r="669">
          <cell r="A669">
            <v>203440205</v>
          </cell>
          <cell r="B669" t="str">
            <v>Максуд</v>
          </cell>
          <cell r="F669" t="str">
            <v>Максуд</v>
          </cell>
          <cell r="G669">
            <v>5546.1</v>
          </cell>
          <cell r="H669">
            <v>0</v>
          </cell>
          <cell r="I669">
            <v>0</v>
          </cell>
          <cell r="J669" t="e">
            <v>#DIV/0!</v>
          </cell>
        </row>
        <row r="670">
          <cell r="B670" t="str">
            <v>Бунёдкор</v>
          </cell>
          <cell r="D670" t="str">
            <v>Бунёдкор(кисман)</v>
          </cell>
          <cell r="J670" t="e">
            <v>#DIV/0!</v>
          </cell>
        </row>
        <row r="671">
          <cell r="B671" t="str">
            <v>жами</v>
          </cell>
          <cell r="D671" t="str">
            <v>жами</v>
          </cell>
          <cell r="J671" t="e">
            <v>#DIV/0!</v>
          </cell>
        </row>
        <row r="672">
          <cell r="A672">
            <v>202425753</v>
          </cell>
          <cell r="B672" t="str">
            <v>Кимёгар</v>
          </cell>
          <cell r="F672" t="str">
            <v>Кимёгар</v>
          </cell>
          <cell r="G672">
            <v>9306.2999999999993</v>
          </cell>
          <cell r="H672">
            <v>0</v>
          </cell>
          <cell r="I672">
            <v>0</v>
          </cell>
          <cell r="J672" t="e">
            <v>#DIV/0!</v>
          </cell>
        </row>
        <row r="673">
          <cell r="B673" t="str">
            <v>жами</v>
          </cell>
          <cell r="D673" t="str">
            <v>13-лойиха</v>
          </cell>
          <cell r="J673" t="e">
            <v>#DIV/0!</v>
          </cell>
        </row>
        <row r="674">
          <cell r="A674">
            <v>203507389</v>
          </cell>
          <cell r="B674" t="str">
            <v>Жавхирбек</v>
          </cell>
          <cell r="F674" t="str">
            <v>Жавхирбек</v>
          </cell>
          <cell r="G674">
            <v>9705.9</v>
          </cell>
          <cell r="H674">
            <v>3845</v>
          </cell>
          <cell r="I674">
            <v>3018.5</v>
          </cell>
          <cell r="J674" t="e">
            <v>#DIV/0!</v>
          </cell>
        </row>
        <row r="675">
          <cell r="A675">
            <v>203428835</v>
          </cell>
          <cell r="B675" t="str">
            <v>Вохиджон</v>
          </cell>
          <cell r="D675" t="str">
            <v>Вохиджон</v>
          </cell>
          <cell r="E675">
            <v>3141</v>
          </cell>
          <cell r="J675" t="e">
            <v>#DIV/0!</v>
          </cell>
        </row>
        <row r="676">
          <cell r="B676" t="str">
            <v>Жонибек</v>
          </cell>
          <cell r="D676" t="str">
            <v>Жонибек</v>
          </cell>
          <cell r="J676" t="e">
            <v>#DIV/0!</v>
          </cell>
        </row>
        <row r="677">
          <cell r="A677">
            <v>201117725</v>
          </cell>
          <cell r="B677" t="str">
            <v>Уткир</v>
          </cell>
          <cell r="D677" t="str">
            <v>Уткир</v>
          </cell>
          <cell r="E677">
            <v>704</v>
          </cell>
          <cell r="J677">
            <v>78.504551365409625</v>
          </cell>
        </row>
        <row r="678">
          <cell r="B678" t="str">
            <v>жами</v>
          </cell>
          <cell r="D678" t="str">
            <v>жами</v>
          </cell>
          <cell r="J678" t="e">
            <v>#DIV/0!</v>
          </cell>
        </row>
        <row r="679">
          <cell r="A679">
            <v>202501588</v>
          </cell>
          <cell r="B679" t="str">
            <v>Жангул момо</v>
          </cell>
          <cell r="D679" t="str">
            <v>Жангул момо (тугатилган)</v>
          </cell>
          <cell r="E679">
            <v>2750.6</v>
          </cell>
          <cell r="G679">
            <v>12480.1</v>
          </cell>
          <cell r="H679">
            <v>4195</v>
          </cell>
          <cell r="I679">
            <v>3293.3</v>
          </cell>
          <cell r="J679" t="e">
            <v>#DIV/0!</v>
          </cell>
        </row>
        <row r="680">
          <cell r="A680">
            <v>202414173</v>
          </cell>
          <cell r="B680" t="str">
            <v>Раббим бобо</v>
          </cell>
          <cell r="D680" t="str">
            <v>Раббим бобо</v>
          </cell>
          <cell r="E680">
            <v>286</v>
          </cell>
          <cell r="J680" t="e">
            <v>#DIV/0!</v>
          </cell>
        </row>
        <row r="681">
          <cell r="B681" t="str">
            <v>Жалил бобо</v>
          </cell>
          <cell r="D681" t="str">
            <v>Жалил бобо</v>
          </cell>
          <cell r="J681" t="e">
            <v>#DIV/0!</v>
          </cell>
        </row>
        <row r="682">
          <cell r="B682" t="str">
            <v>Жонибек</v>
          </cell>
          <cell r="D682" t="str">
            <v>Жонибек</v>
          </cell>
          <cell r="J682">
            <v>78.505363528009539</v>
          </cell>
        </row>
        <row r="683">
          <cell r="A683">
            <v>202390356</v>
          </cell>
          <cell r="B683" t="str">
            <v>Камол дх</v>
          </cell>
          <cell r="E683">
            <v>1158.4000000000001</v>
          </cell>
          <cell r="J683" t="e">
            <v>#DIV/0!</v>
          </cell>
        </row>
        <row r="684">
          <cell r="A684">
            <v>200763802</v>
          </cell>
          <cell r="B684" t="str">
            <v>Бекзод</v>
          </cell>
          <cell r="F684" t="str">
            <v>Бекзод</v>
          </cell>
          <cell r="J684" t="e">
            <v>#DIV/0!</v>
          </cell>
        </row>
        <row r="685">
          <cell r="B685" t="str">
            <v>жами</v>
          </cell>
          <cell r="D685" t="str">
            <v>жами</v>
          </cell>
          <cell r="J685" t="e">
            <v>#DIV/0!</v>
          </cell>
        </row>
        <row r="686">
          <cell r="A686">
            <v>200765238</v>
          </cell>
          <cell r="B686" t="str">
            <v>А.Яссавий МФХ</v>
          </cell>
          <cell r="F686" t="str">
            <v>А.Яссавий МФХ</v>
          </cell>
          <cell r="G686">
            <v>107186.4</v>
          </cell>
          <cell r="H686">
            <v>9637</v>
          </cell>
          <cell r="I686">
            <v>6893</v>
          </cell>
          <cell r="J686" t="e">
            <v>#DIV/0!</v>
          </cell>
        </row>
        <row r="687">
          <cell r="A687">
            <v>203368404</v>
          </cell>
          <cell r="B687" t="str">
            <v>Юлдош бобо</v>
          </cell>
          <cell r="D687" t="str">
            <v>Юлдош бобо</v>
          </cell>
          <cell r="E687">
            <v>670.5</v>
          </cell>
          <cell r="J687" t="e">
            <v>#DIV/0!</v>
          </cell>
        </row>
        <row r="688">
          <cell r="A688">
            <v>203368412</v>
          </cell>
          <cell r="B688" t="str">
            <v>Хамзахон</v>
          </cell>
          <cell r="D688" t="str">
            <v>Хамзахон</v>
          </cell>
          <cell r="E688">
            <v>466.1</v>
          </cell>
          <cell r="J688" t="e">
            <v>#DIV/0!</v>
          </cell>
        </row>
        <row r="689">
          <cell r="A689">
            <v>203311396</v>
          </cell>
          <cell r="B689" t="str">
            <v>Али бобо-2</v>
          </cell>
          <cell r="D689" t="str">
            <v>Али бобо-2</v>
          </cell>
          <cell r="E689">
            <v>591.79999999999995</v>
          </cell>
          <cell r="J689">
            <v>71.526408633392137</v>
          </cell>
        </row>
        <row r="690">
          <cell r="A690">
            <v>203311404</v>
          </cell>
          <cell r="B690" t="str">
            <v>Сулаймон ота</v>
          </cell>
          <cell r="D690" t="str">
            <v>Сулаймон ота</v>
          </cell>
          <cell r="E690">
            <v>408.7</v>
          </cell>
          <cell r="J690" t="e">
            <v>#DIV/0!</v>
          </cell>
        </row>
        <row r="691">
          <cell r="A691">
            <v>203262688</v>
          </cell>
          <cell r="B691" t="str">
            <v>Турсун бобо</v>
          </cell>
          <cell r="D691" t="str">
            <v>Турсун бобо</v>
          </cell>
          <cell r="E691">
            <v>1153.3</v>
          </cell>
          <cell r="J691" t="e">
            <v>#DIV/0!</v>
          </cell>
        </row>
        <row r="692">
          <cell r="B692" t="str">
            <v>Эргаш бобо</v>
          </cell>
          <cell r="D692" t="str">
            <v>Эргаш бобо</v>
          </cell>
          <cell r="E692">
            <v>2520.1999999999998</v>
          </cell>
          <cell r="J692" t="e">
            <v>#DIV/0!</v>
          </cell>
        </row>
        <row r="693">
          <cell r="A693">
            <v>203262695</v>
          </cell>
          <cell r="B693" t="str">
            <v>Карвон бобо</v>
          </cell>
          <cell r="D693" t="str">
            <v>Карвон бобо</v>
          </cell>
          <cell r="E693">
            <v>1252.3</v>
          </cell>
          <cell r="J693" t="e">
            <v>#DIV/0!</v>
          </cell>
        </row>
        <row r="694">
          <cell r="A694">
            <v>203414798</v>
          </cell>
          <cell r="B694" t="str">
            <v>Ахмат</v>
          </cell>
          <cell r="D694" t="str">
            <v>Ахмат</v>
          </cell>
          <cell r="E694">
            <v>2033.9</v>
          </cell>
          <cell r="J694" t="e">
            <v>#DIV/0!</v>
          </cell>
        </row>
        <row r="695">
          <cell r="A695">
            <v>203403280</v>
          </cell>
          <cell r="B695" t="str">
            <v>Касби</v>
          </cell>
          <cell r="D695" t="str">
            <v>Касби</v>
          </cell>
          <cell r="E695">
            <v>28</v>
          </cell>
          <cell r="J695" t="e">
            <v>#DIV/0!</v>
          </cell>
        </row>
        <row r="696">
          <cell r="A696">
            <v>203409881</v>
          </cell>
          <cell r="B696" t="str">
            <v>Карвон</v>
          </cell>
          <cell r="D696" t="str">
            <v>Карвон</v>
          </cell>
          <cell r="E696">
            <v>512.20000000000005</v>
          </cell>
          <cell r="J696" t="e">
            <v>#DIV/0!</v>
          </cell>
        </row>
        <row r="697">
          <cell r="B697" t="str">
            <v>жами</v>
          </cell>
          <cell r="D697" t="str">
            <v>жами</v>
          </cell>
          <cell r="J697" t="e">
            <v>#DIV/0!</v>
          </cell>
        </row>
        <row r="698">
          <cell r="A698">
            <v>202259152</v>
          </cell>
          <cell r="B698" t="str">
            <v>Он Хазрат</v>
          </cell>
          <cell r="F698" t="str">
            <v>Он Хазрат</v>
          </cell>
          <cell r="G698">
            <v>12874.7</v>
          </cell>
          <cell r="J698" t="e">
            <v>#DIV/0!</v>
          </cell>
        </row>
        <row r="699">
          <cell r="B699" t="str">
            <v>жами</v>
          </cell>
          <cell r="D699" t="str">
            <v>жами</v>
          </cell>
          <cell r="J699" t="e">
            <v>#DIV/0!</v>
          </cell>
        </row>
        <row r="700">
          <cell r="A700">
            <v>300453623</v>
          </cell>
          <cell r="B700" t="str">
            <v>Хасан Жамолиддин Хусан боги</v>
          </cell>
          <cell r="F700" t="str">
            <v>Хасан Жамолиддин Хусан боги</v>
          </cell>
          <cell r="G700">
            <v>8796.1</v>
          </cell>
          <cell r="J700" t="e">
            <v>#DIV/0!</v>
          </cell>
        </row>
        <row r="701">
          <cell r="B701" t="str">
            <v>жами</v>
          </cell>
          <cell r="D701" t="str">
            <v>жами</v>
          </cell>
          <cell r="J701" t="e">
            <v>#DIV/0!</v>
          </cell>
        </row>
        <row r="702">
          <cell r="A702">
            <v>300165578</v>
          </cell>
          <cell r="B702" t="str">
            <v>Янги уску олтин бошоги</v>
          </cell>
          <cell r="F702" t="str">
            <v>Янги уску олтин бошоги</v>
          </cell>
          <cell r="G702">
            <v>62432.2</v>
          </cell>
          <cell r="J702" t="e">
            <v>#DIV/0!</v>
          </cell>
        </row>
        <row r="703">
          <cell r="B703" t="str">
            <v>жами</v>
          </cell>
          <cell r="D703" t="str">
            <v>3-лойиха</v>
          </cell>
          <cell r="J703" t="e">
            <v>#DIV/0!</v>
          </cell>
        </row>
        <row r="704">
          <cell r="A704">
            <v>206157554</v>
          </cell>
          <cell r="B704" t="str">
            <v>Фарангиз Ботир Рисолат</v>
          </cell>
          <cell r="F704" t="str">
            <v>Фарангиз Ботир Рисолат</v>
          </cell>
          <cell r="G704">
            <v>7185.3</v>
          </cell>
          <cell r="H704">
            <v>3475</v>
          </cell>
          <cell r="I704">
            <v>2728.1</v>
          </cell>
          <cell r="J704" t="e">
            <v>#DIV/0!</v>
          </cell>
        </row>
        <row r="705">
          <cell r="A705">
            <v>202067280</v>
          </cell>
          <cell r="B705" t="str">
            <v>Хатам бобо</v>
          </cell>
          <cell r="D705" t="str">
            <v>Хатам бобо</v>
          </cell>
          <cell r="E705">
            <v>0</v>
          </cell>
          <cell r="J705" t="e">
            <v>#DIV/0!</v>
          </cell>
        </row>
        <row r="706">
          <cell r="A706">
            <v>203808909</v>
          </cell>
          <cell r="B706" t="str">
            <v>Палвон бобо</v>
          </cell>
          <cell r="D706" t="str">
            <v>Палвон бобо</v>
          </cell>
          <cell r="E706">
            <v>1965.1</v>
          </cell>
          <cell r="J706" t="e">
            <v>#DIV/0!</v>
          </cell>
        </row>
        <row r="707">
          <cell r="B707" t="str">
            <v>Тошкудук тутзори</v>
          </cell>
          <cell r="D707" t="str">
            <v>Тошкудук тутзори</v>
          </cell>
          <cell r="J707">
            <v>78.506474820143879</v>
          </cell>
        </row>
        <row r="708">
          <cell r="A708">
            <v>203323634</v>
          </cell>
          <cell r="B708" t="str">
            <v>Мустакил Ирода</v>
          </cell>
          <cell r="D708" t="str">
            <v>Мустакил Ирода</v>
          </cell>
          <cell r="E708">
            <v>1509.9</v>
          </cell>
          <cell r="J708" t="e">
            <v>#DIV/0!</v>
          </cell>
        </row>
        <row r="709">
          <cell r="B709" t="str">
            <v>Дилором Очилова тут</v>
          </cell>
          <cell r="D709" t="str">
            <v>Дилором Очилова тут</v>
          </cell>
          <cell r="J709" t="e">
            <v>#DIV/0!</v>
          </cell>
        </row>
        <row r="710">
          <cell r="B710" t="str">
            <v>жами</v>
          </cell>
          <cell r="D710" t="str">
            <v>жами</v>
          </cell>
          <cell r="J710" t="e">
            <v>#DIV/0!</v>
          </cell>
        </row>
        <row r="711">
          <cell r="A711">
            <v>206143294</v>
          </cell>
          <cell r="B711" t="str">
            <v>Абдулазиз Зоир</v>
          </cell>
          <cell r="F711" t="str">
            <v>Абдулазиз Зоир</v>
          </cell>
          <cell r="G711">
            <v>8286.6</v>
          </cell>
          <cell r="H711">
            <v>2315.8000000000002</v>
          </cell>
          <cell r="I711">
            <v>1818</v>
          </cell>
          <cell r="J711" t="e">
            <v>#DIV/0!</v>
          </cell>
        </row>
        <row r="712">
          <cell r="A712">
            <v>200767321</v>
          </cell>
          <cell r="B712" t="str">
            <v>Одил</v>
          </cell>
          <cell r="D712" t="str">
            <v>Одил</v>
          </cell>
          <cell r="E712">
            <v>457.2</v>
          </cell>
          <cell r="J712" t="e">
            <v>#DIV/0!</v>
          </cell>
        </row>
        <row r="713">
          <cell r="A713">
            <v>206143310</v>
          </cell>
          <cell r="B713" t="str">
            <v>Абдурасулов Уроз</v>
          </cell>
          <cell r="D713" t="str">
            <v>Абдурасулов Уроз</v>
          </cell>
          <cell r="E713">
            <v>629.29999999999995</v>
          </cell>
          <cell r="J713" t="e">
            <v>#DIV/0!</v>
          </cell>
        </row>
        <row r="714">
          <cell r="A714">
            <v>200767227</v>
          </cell>
          <cell r="B714" t="str">
            <v>Омад-1</v>
          </cell>
          <cell r="D714" t="str">
            <v>Омад-1</v>
          </cell>
          <cell r="E714">
            <v>1229.3</v>
          </cell>
          <cell r="J714">
            <v>78.504188617324459</v>
          </cell>
        </row>
        <row r="715">
          <cell r="B715" t="str">
            <v>Норбута Гайбулло</v>
          </cell>
          <cell r="D715" t="str">
            <v>Норбута Гайбулло</v>
          </cell>
          <cell r="J715" t="e">
            <v>#DIV/0!</v>
          </cell>
        </row>
        <row r="716">
          <cell r="B716" t="str">
            <v>Завки Яшин Рахим</v>
          </cell>
          <cell r="D716" t="str">
            <v>Завки Яшин Рахим</v>
          </cell>
          <cell r="J716" t="e">
            <v>#DIV/0!</v>
          </cell>
        </row>
        <row r="717">
          <cell r="B717" t="str">
            <v>жами</v>
          </cell>
          <cell r="D717" t="str">
            <v>жами</v>
          </cell>
          <cell r="J717" t="e">
            <v>#DIV/0!</v>
          </cell>
        </row>
        <row r="718">
          <cell r="A718">
            <v>300840545</v>
          </cell>
          <cell r="B718" t="str">
            <v>Самандар Каршиев</v>
          </cell>
          <cell r="F718" t="str">
            <v>Самандар Каршиев</v>
          </cell>
          <cell r="G718">
            <v>3877.5</v>
          </cell>
          <cell r="H718">
            <v>0</v>
          </cell>
          <cell r="I718">
            <v>0</v>
          </cell>
          <cell r="J718" t="e">
            <v>#DIV/0!</v>
          </cell>
        </row>
        <row r="719">
          <cell r="A719">
            <v>200767203</v>
          </cell>
          <cell r="B719" t="str">
            <v>Шарк</v>
          </cell>
          <cell r="D719" t="str">
            <v>Шарк</v>
          </cell>
          <cell r="J719" t="e">
            <v>#DIV/0!</v>
          </cell>
        </row>
        <row r="720">
          <cell r="A720">
            <v>203256434</v>
          </cell>
          <cell r="B720" t="str">
            <v>Анхор</v>
          </cell>
          <cell r="D720" t="str">
            <v>Анхор</v>
          </cell>
          <cell r="E720">
            <v>0</v>
          </cell>
          <cell r="J720" t="e">
            <v>#DIV/0!</v>
          </cell>
        </row>
        <row r="721">
          <cell r="A721">
            <v>206168398</v>
          </cell>
          <cell r="B721" t="str">
            <v>Бердиёр Мирзаев</v>
          </cell>
          <cell r="D721" t="str">
            <v>Бердиёр Мирзаев</v>
          </cell>
          <cell r="E721">
            <v>0</v>
          </cell>
          <cell r="J721" t="e">
            <v>#DIV/0!</v>
          </cell>
        </row>
        <row r="722">
          <cell r="B722" t="str">
            <v>Бехруз Мардонов</v>
          </cell>
          <cell r="D722" t="str">
            <v>Бехруз мардонов</v>
          </cell>
          <cell r="J722" t="e">
            <v>#DIV/0!</v>
          </cell>
        </row>
        <row r="723">
          <cell r="B723" t="str">
            <v>жами</v>
          </cell>
          <cell r="D723" t="str">
            <v>жами</v>
          </cell>
          <cell r="J723" t="e">
            <v>#DIV/0!</v>
          </cell>
        </row>
        <row r="724">
          <cell r="A724">
            <v>202121150</v>
          </cell>
          <cell r="B724" t="str">
            <v>Туркман бобо</v>
          </cell>
          <cell r="F724" t="str">
            <v>Туркман бобо</v>
          </cell>
          <cell r="G724">
            <v>2644.6</v>
          </cell>
          <cell r="H724">
            <v>1079.9000000000001</v>
          </cell>
          <cell r="I724">
            <v>414.8</v>
          </cell>
          <cell r="J724" t="e">
            <v>#DIV/0!</v>
          </cell>
        </row>
        <row r="725">
          <cell r="A725">
            <v>200976046</v>
          </cell>
          <cell r="B725" t="str">
            <v>Бекназар Палвон</v>
          </cell>
          <cell r="D725" t="str">
            <v>Бекназар Палвон</v>
          </cell>
          <cell r="E725">
            <v>1079.9000000000001</v>
          </cell>
          <cell r="J725" t="e">
            <v>#DIV/0!</v>
          </cell>
        </row>
        <row r="726">
          <cell r="B726" t="str">
            <v xml:space="preserve">Мехинур Чевар </v>
          </cell>
          <cell r="D726" t="str">
            <v xml:space="preserve">Мехинур Чевар </v>
          </cell>
          <cell r="J726" t="e">
            <v>#DIV/0!</v>
          </cell>
        </row>
        <row r="727">
          <cell r="B727" t="str">
            <v>Файзулло Рахимжон боги</v>
          </cell>
          <cell r="D727" t="str">
            <v>Файзулло Рахимжон боги</v>
          </cell>
          <cell r="J727">
            <v>38.410963978146121</v>
          </cell>
        </row>
        <row r="728">
          <cell r="B728" t="str">
            <v>Соибов Мухиддин</v>
          </cell>
          <cell r="D728" t="str">
            <v>Соибов Мухиддин</v>
          </cell>
          <cell r="J728" t="e">
            <v>#DIV/0!</v>
          </cell>
        </row>
        <row r="729">
          <cell r="B729" t="str">
            <v>Очил бобо</v>
          </cell>
          <cell r="D729" t="str">
            <v>Очил бобо</v>
          </cell>
          <cell r="J729" t="e">
            <v>#DIV/0!</v>
          </cell>
        </row>
        <row r="730">
          <cell r="B730" t="str">
            <v>Бек</v>
          </cell>
          <cell r="D730" t="str">
            <v>Бек</v>
          </cell>
          <cell r="J730" t="e">
            <v>#DIV/0!</v>
          </cell>
        </row>
        <row r="731">
          <cell r="B731" t="str">
            <v>Темирхужа узок тутзори</v>
          </cell>
          <cell r="D731" t="str">
            <v>Темирхужа узок тутзори</v>
          </cell>
          <cell r="J731" t="e">
            <v>#DIV/0!</v>
          </cell>
        </row>
        <row r="732">
          <cell r="B732" t="str">
            <v>жами</v>
          </cell>
          <cell r="D732" t="str">
            <v>жами</v>
          </cell>
          <cell r="J732" t="e">
            <v>#DIV/0!</v>
          </cell>
        </row>
        <row r="733">
          <cell r="A733">
            <v>205502609</v>
          </cell>
          <cell r="B733" t="str">
            <v>Замин курки</v>
          </cell>
          <cell r="F733" t="str">
            <v>Замин курки</v>
          </cell>
          <cell r="G733">
            <v>3743.7</v>
          </cell>
          <cell r="H733">
            <v>1837.1</v>
          </cell>
          <cell r="I733">
            <v>1462</v>
          </cell>
          <cell r="J733" t="e">
            <v>#DIV/0!</v>
          </cell>
        </row>
        <row r="734">
          <cell r="A734">
            <v>205482864</v>
          </cell>
          <cell r="B734" t="str">
            <v>Мехир кузда НСС</v>
          </cell>
          <cell r="D734" t="str">
            <v>Мехир кузда НСС</v>
          </cell>
          <cell r="E734">
            <v>836</v>
          </cell>
          <cell r="J734" t="e">
            <v>#DIV/0!</v>
          </cell>
        </row>
        <row r="735">
          <cell r="A735">
            <v>205482895</v>
          </cell>
          <cell r="B735" t="str">
            <v>Эрони тепа</v>
          </cell>
          <cell r="D735" t="str">
            <v>Эрони тепа</v>
          </cell>
          <cell r="E735">
            <v>1001.1</v>
          </cell>
          <cell r="J735" t="e">
            <v>#DIV/0!</v>
          </cell>
        </row>
        <row r="736">
          <cell r="B736" t="str">
            <v>Мурод Хосилдор боги</v>
          </cell>
          <cell r="D736" t="str">
            <v>Мурод Хосилдор боги</v>
          </cell>
          <cell r="J736">
            <v>79.581949812204016</v>
          </cell>
        </row>
        <row r="737">
          <cell r="B737" t="str">
            <v>жами</v>
          </cell>
          <cell r="D737" t="str">
            <v>жами</v>
          </cell>
          <cell r="J737" t="e">
            <v>#DIV/0!</v>
          </cell>
        </row>
        <row r="738">
          <cell r="A738">
            <v>200767812</v>
          </cell>
          <cell r="B738" t="str">
            <v>Мирзохид</v>
          </cell>
          <cell r="D738" t="str">
            <v>Мирзохид</v>
          </cell>
          <cell r="E738">
            <v>851.6</v>
          </cell>
          <cell r="G738">
            <v>5151.1000000000004</v>
          </cell>
          <cell r="H738">
            <v>2026.2</v>
          </cell>
          <cell r="I738">
            <v>1590.6</v>
          </cell>
          <cell r="J738" t="e">
            <v>#DIV/0!</v>
          </cell>
        </row>
        <row r="739">
          <cell r="A739">
            <v>206484346</v>
          </cell>
          <cell r="B739" t="str">
            <v>Бодомзор Гулзор дурдонаси фх</v>
          </cell>
          <cell r="F739" t="str">
            <v>Бодомзор Гулзор дурдонаси фх</v>
          </cell>
          <cell r="J739" t="e">
            <v>#DIV/0!</v>
          </cell>
        </row>
        <row r="740">
          <cell r="A740">
            <v>200766330</v>
          </cell>
          <cell r="B740" t="str">
            <v>Навоий</v>
          </cell>
          <cell r="D740" t="str">
            <v>Навоий</v>
          </cell>
          <cell r="E740">
            <v>65.7</v>
          </cell>
          <cell r="J740" t="e">
            <v>#DIV/0!</v>
          </cell>
        </row>
        <row r="741">
          <cell r="A741">
            <v>205482928</v>
          </cell>
          <cell r="B741" t="str">
            <v>Асадбек Марди УШТ</v>
          </cell>
          <cell r="D741" t="str">
            <v>Асадбек Марди УШТ</v>
          </cell>
          <cell r="E741">
            <v>345.9</v>
          </cell>
          <cell r="J741">
            <v>78.501628664495115</v>
          </cell>
        </row>
        <row r="742">
          <cell r="A742">
            <v>205004372</v>
          </cell>
          <cell r="B742" t="str">
            <v>Баркамол КНФ</v>
          </cell>
          <cell r="D742" t="str">
            <v>Баркамол КНФ</v>
          </cell>
          <cell r="E742">
            <v>763</v>
          </cell>
          <cell r="J742" t="e">
            <v>#DIV/0!</v>
          </cell>
        </row>
        <row r="743">
          <cell r="B743" t="str">
            <v>Мулло Мирзо</v>
          </cell>
          <cell r="D743" t="str">
            <v>Мулло Мирзо</v>
          </cell>
          <cell r="J743" t="e">
            <v>#DIV/0!</v>
          </cell>
        </row>
        <row r="744">
          <cell r="B744" t="str">
            <v>жами</v>
          </cell>
          <cell r="D744" t="str">
            <v>жами</v>
          </cell>
          <cell r="J744" t="e">
            <v>#DIV/0!</v>
          </cell>
        </row>
        <row r="745">
          <cell r="A745">
            <v>202526120</v>
          </cell>
          <cell r="B745" t="str">
            <v>Умар</v>
          </cell>
          <cell r="F745" t="str">
            <v>Умар</v>
          </cell>
          <cell r="G745">
            <v>3808.3</v>
          </cell>
          <cell r="H745">
            <v>0</v>
          </cell>
          <cell r="I745">
            <v>0</v>
          </cell>
          <cell r="J745" t="e">
            <v>#DIV/0!</v>
          </cell>
        </row>
        <row r="746">
          <cell r="A746">
            <v>200768114</v>
          </cell>
          <cell r="B746" t="str">
            <v>Мехрибон</v>
          </cell>
          <cell r="D746" t="str">
            <v>Мехрибон</v>
          </cell>
          <cell r="E746">
            <v>0</v>
          </cell>
          <cell r="J746" t="e">
            <v>#DIV/0!</v>
          </cell>
        </row>
        <row r="747">
          <cell r="B747" t="str">
            <v>Кичик Найман</v>
          </cell>
          <cell r="D747" t="str">
            <v>Кичик Найман</v>
          </cell>
          <cell r="J747" t="e">
            <v>#DIV/0!</v>
          </cell>
        </row>
        <row r="748">
          <cell r="B748" t="str">
            <v>жами</v>
          </cell>
          <cell r="D748" t="str">
            <v>жами</v>
          </cell>
          <cell r="J748" t="e">
            <v>#DIV/0!</v>
          </cell>
        </row>
        <row r="749">
          <cell r="A749">
            <v>201117947</v>
          </cell>
          <cell r="B749" t="str">
            <v>Олим</v>
          </cell>
          <cell r="D749" t="str">
            <v>Олим</v>
          </cell>
          <cell r="E749">
            <v>0.7</v>
          </cell>
          <cell r="G749">
            <v>2415.3000000000002</v>
          </cell>
          <cell r="H749">
            <v>0.7</v>
          </cell>
          <cell r="I749">
            <v>0</v>
          </cell>
          <cell r="J749" t="e">
            <v>#DIV/0!</v>
          </cell>
        </row>
        <row r="750">
          <cell r="A750">
            <v>205482904</v>
          </cell>
          <cell r="B750" t="str">
            <v>Мусти бобо</v>
          </cell>
          <cell r="F750" t="str">
            <v>Мусти бобо</v>
          </cell>
          <cell r="J750" t="e">
            <v>#DIV/0!</v>
          </cell>
        </row>
        <row r="751">
          <cell r="B751" t="str">
            <v>жами</v>
          </cell>
          <cell r="D751" t="str">
            <v>жами</v>
          </cell>
          <cell r="J751" t="e">
            <v>#DIV/0!</v>
          </cell>
        </row>
        <row r="752">
          <cell r="A752">
            <v>201818446</v>
          </cell>
          <cell r="B752" t="str">
            <v>Комил ФЖЁ</v>
          </cell>
          <cell r="F752" t="str">
            <v>Комил ФЖЁ</v>
          </cell>
          <cell r="G752">
            <v>2433.1</v>
          </cell>
          <cell r="H752">
            <v>868.5</v>
          </cell>
          <cell r="I752">
            <v>0</v>
          </cell>
          <cell r="J752">
            <v>0</v>
          </cell>
        </row>
        <row r="753">
          <cell r="A753">
            <v>202314639</v>
          </cell>
          <cell r="B753" t="str">
            <v>Бакиш</v>
          </cell>
          <cell r="D753" t="str">
            <v>Бакиш</v>
          </cell>
          <cell r="E753">
            <v>868.5</v>
          </cell>
          <cell r="J753" t="e">
            <v>#DIV/0!</v>
          </cell>
        </row>
        <row r="754">
          <cell r="B754" t="str">
            <v>Олмос</v>
          </cell>
          <cell r="D754" t="str">
            <v>Олмос</v>
          </cell>
          <cell r="J754" t="e">
            <v>#DIV/0!</v>
          </cell>
        </row>
        <row r="755">
          <cell r="B755" t="str">
            <v>Адолат</v>
          </cell>
          <cell r="D755" t="str">
            <v>Адолат</v>
          </cell>
          <cell r="J755">
            <v>0</v>
          </cell>
        </row>
        <row r="756">
          <cell r="B756" t="str">
            <v>Мухаммад</v>
          </cell>
          <cell r="D756" t="str">
            <v>Мухаммад</v>
          </cell>
          <cell r="J756" t="e">
            <v>#DIV/0!</v>
          </cell>
        </row>
        <row r="757">
          <cell r="B757" t="str">
            <v>жами</v>
          </cell>
          <cell r="D757" t="str">
            <v>жами</v>
          </cell>
          <cell r="J757" t="e">
            <v>#DIV/0!</v>
          </cell>
        </row>
        <row r="758">
          <cell r="A758">
            <v>201818501</v>
          </cell>
          <cell r="B758" t="str">
            <v>Исомиддин</v>
          </cell>
          <cell r="F758" t="str">
            <v>Исомиддин</v>
          </cell>
          <cell r="G758">
            <v>6158.2</v>
          </cell>
          <cell r="H758">
            <v>769.40000000000009</v>
          </cell>
          <cell r="I758">
            <v>704</v>
          </cell>
          <cell r="J758" t="e">
            <v>#DIV/0!</v>
          </cell>
        </row>
        <row r="759">
          <cell r="A759">
            <v>205482871</v>
          </cell>
          <cell r="B759" t="str">
            <v>Жамолбек НКН</v>
          </cell>
          <cell r="D759" t="str">
            <v>Жамолбек НКН</v>
          </cell>
          <cell r="E759">
            <v>668.2</v>
          </cell>
          <cell r="J759" t="e">
            <v>#DIV/0!</v>
          </cell>
        </row>
        <row r="760">
          <cell r="A760">
            <v>201117314</v>
          </cell>
          <cell r="B760" t="str">
            <v xml:space="preserve">Дилшод  </v>
          </cell>
          <cell r="D760" t="str">
            <v xml:space="preserve">Дилшод  </v>
          </cell>
          <cell r="E760">
            <v>101.2</v>
          </cell>
          <cell r="J760" t="e">
            <v>#DIV/0!</v>
          </cell>
        </row>
        <row r="761">
          <cell r="B761" t="str">
            <v>жами</v>
          </cell>
          <cell r="D761" t="str">
            <v>жами</v>
          </cell>
          <cell r="J761">
            <v>91.499870028593705</v>
          </cell>
        </row>
        <row r="762">
          <cell r="B762" t="str">
            <v>Баходир</v>
          </cell>
          <cell r="D762" t="str">
            <v>Баходир</v>
          </cell>
          <cell r="G762">
            <v>1441.8</v>
          </cell>
          <cell r="H762">
            <v>1764.8</v>
          </cell>
          <cell r="I762">
            <v>1131.8</v>
          </cell>
          <cell r="J762" t="e">
            <v>#DIV/0!</v>
          </cell>
        </row>
        <row r="763">
          <cell r="A763">
            <v>200766290</v>
          </cell>
          <cell r="B763" t="str">
            <v>Умид</v>
          </cell>
          <cell r="D763" t="str">
            <v>Умид</v>
          </cell>
          <cell r="E763">
            <v>515.29999999999995</v>
          </cell>
          <cell r="J763" t="e">
            <v>#DIV/0!</v>
          </cell>
        </row>
        <row r="764">
          <cell r="A764">
            <v>203707020</v>
          </cell>
          <cell r="B764" t="str">
            <v>Куйчи бобо</v>
          </cell>
          <cell r="F764" t="str">
            <v>Куйчи бобо</v>
          </cell>
          <cell r="J764" t="e">
            <v>#DIV/0!</v>
          </cell>
        </row>
        <row r="765">
          <cell r="A765">
            <v>205482943</v>
          </cell>
          <cell r="B765" t="str">
            <v>БМЗ Лочин</v>
          </cell>
          <cell r="D765" t="str">
            <v>БМЗ Лочин</v>
          </cell>
          <cell r="E765">
            <v>1249.5</v>
          </cell>
          <cell r="J765">
            <v>64.131912964641884</v>
          </cell>
        </row>
        <row r="766">
          <cell r="B766" t="str">
            <v>Орзу</v>
          </cell>
          <cell r="D766" t="str">
            <v>Орзу</v>
          </cell>
          <cell r="J766" t="e">
            <v>#DIV/0!</v>
          </cell>
        </row>
        <row r="767">
          <cell r="B767" t="str">
            <v>жами</v>
          </cell>
          <cell r="D767" t="str">
            <v>жами</v>
          </cell>
          <cell r="J767" t="e">
            <v>#DIV/0!</v>
          </cell>
        </row>
        <row r="768">
          <cell r="A768">
            <v>205482856</v>
          </cell>
          <cell r="B768" t="str">
            <v>Мукаддас Замин</v>
          </cell>
          <cell r="F768" t="str">
            <v>Мукаддас Замин</v>
          </cell>
          <cell r="G768">
            <v>6716.1</v>
          </cell>
          <cell r="J768" t="e">
            <v>#DIV/0!</v>
          </cell>
        </row>
        <row r="769">
          <cell r="B769" t="str">
            <v>жами</v>
          </cell>
          <cell r="D769" t="str">
            <v>жами</v>
          </cell>
          <cell r="J769" t="e">
            <v>#DIV/0!</v>
          </cell>
        </row>
        <row r="770">
          <cell r="A770">
            <v>200766347</v>
          </cell>
          <cell r="B770" t="str">
            <v>Иттифок</v>
          </cell>
          <cell r="F770" t="str">
            <v>Иттифок</v>
          </cell>
          <cell r="G770">
            <v>4650.8</v>
          </cell>
          <cell r="J770" t="e">
            <v>#DIV/0!</v>
          </cell>
        </row>
        <row r="771">
          <cell r="B771" t="str">
            <v>жами</v>
          </cell>
          <cell r="J771" t="e">
            <v>#DIV/0!</v>
          </cell>
        </row>
        <row r="772">
          <cell r="A772">
            <v>200763715</v>
          </cell>
          <cell r="B772" t="str">
            <v>Бахт КХК</v>
          </cell>
          <cell r="F772" t="str">
            <v>Бахт КХК</v>
          </cell>
          <cell r="G772">
            <v>861.4</v>
          </cell>
          <cell r="J772" t="e">
            <v>#DIV/0!</v>
          </cell>
        </row>
        <row r="773">
          <cell r="B773" t="str">
            <v>жами</v>
          </cell>
          <cell r="J773" t="e">
            <v>#DIV/0!</v>
          </cell>
        </row>
        <row r="774">
          <cell r="B774" t="str">
            <v>Сафарбек</v>
          </cell>
          <cell r="D774" t="str">
            <v>Сафарбек</v>
          </cell>
          <cell r="G774">
            <v>0</v>
          </cell>
          <cell r="H774">
            <v>0</v>
          </cell>
          <cell r="I774">
            <v>0</v>
          </cell>
          <cell r="J774" t="e">
            <v>#DIV/0!</v>
          </cell>
        </row>
        <row r="775">
          <cell r="A775">
            <v>206142803</v>
          </cell>
          <cell r="B775" t="str">
            <v>Гулхаё вазира Шохсанам</v>
          </cell>
          <cell r="F775" t="str">
            <v>Гулхаё вазира Шохсанам</v>
          </cell>
          <cell r="J775" t="e">
            <v>#DIV/0!</v>
          </cell>
        </row>
        <row r="776">
          <cell r="B776" t="str">
            <v>Мирвали РМЗ тутзори</v>
          </cell>
          <cell r="D776" t="str">
            <v>Мирвали РМЗ тутзори</v>
          </cell>
          <cell r="J776" t="e">
            <v>#DIV/0!</v>
          </cell>
        </row>
        <row r="777">
          <cell r="B777" t="str">
            <v>жами</v>
          </cell>
          <cell r="D777" t="str">
            <v>жами</v>
          </cell>
          <cell r="J777" t="e">
            <v>#DIV/0!</v>
          </cell>
        </row>
        <row r="778">
          <cell r="A778">
            <v>206153440</v>
          </cell>
          <cell r="B778" t="str">
            <v>Эшмамат Тураев</v>
          </cell>
          <cell r="F778" t="str">
            <v>Эшмамат Тураев</v>
          </cell>
          <cell r="G778">
            <v>0</v>
          </cell>
          <cell r="H778">
            <v>262.8</v>
          </cell>
          <cell r="I778">
            <v>0</v>
          </cell>
          <cell r="J778" t="e">
            <v>#DIV/0!</v>
          </cell>
        </row>
        <row r="779">
          <cell r="B779" t="str">
            <v>Косимбек Шухриддин АШ</v>
          </cell>
          <cell r="D779" t="str">
            <v>Косимбек Шухриддин АШ</v>
          </cell>
          <cell r="J779" t="e">
            <v>#DIV/0!</v>
          </cell>
        </row>
        <row r="780">
          <cell r="B780" t="str">
            <v>Ок шийпон Абдулатиф</v>
          </cell>
          <cell r="D780" t="str">
            <v>Ок шийпон Абдулатиф</v>
          </cell>
          <cell r="J780" t="e">
            <v>#DIV/0!</v>
          </cell>
        </row>
        <row r="781">
          <cell r="A781">
            <v>203623941</v>
          </cell>
          <cell r="B781" t="str">
            <v>Гули зебо</v>
          </cell>
          <cell r="D781" t="str">
            <v>Гули зебо</v>
          </cell>
          <cell r="E781">
            <v>262.8</v>
          </cell>
          <cell r="J781">
            <v>0</v>
          </cell>
        </row>
        <row r="782">
          <cell r="A782">
            <v>300601802</v>
          </cell>
          <cell r="B782" t="str">
            <v>Нурли Фаёз дурдонаси файз</v>
          </cell>
          <cell r="D782" t="str">
            <v>Нурли Фаёз дурдонаси файз</v>
          </cell>
          <cell r="E782">
            <v>0</v>
          </cell>
          <cell r="J782" t="e">
            <v>#DIV/0!</v>
          </cell>
        </row>
        <row r="783">
          <cell r="B783" t="str">
            <v>жами</v>
          </cell>
          <cell r="D783" t="str">
            <v>жами</v>
          </cell>
          <cell r="J783" t="e">
            <v>#DIV/0!</v>
          </cell>
        </row>
        <row r="784">
          <cell r="A784">
            <v>203237685</v>
          </cell>
          <cell r="B784" t="str">
            <v>Козок бобо</v>
          </cell>
          <cell r="D784" t="str">
            <v>Козок бобо</v>
          </cell>
          <cell r="E784">
            <v>457.9</v>
          </cell>
          <cell r="G784">
            <v>2522.5</v>
          </cell>
          <cell r="H784">
            <v>457.9</v>
          </cell>
          <cell r="I784">
            <v>359.5</v>
          </cell>
          <cell r="J784" t="e">
            <v>#DIV/0!</v>
          </cell>
        </row>
        <row r="785">
          <cell r="A785">
            <v>206142834</v>
          </cell>
          <cell r="B785" t="str">
            <v>Орифжон  бексарой</v>
          </cell>
          <cell r="F785" t="str">
            <v>Орифжон  бексарой</v>
          </cell>
          <cell r="J785" t="e">
            <v>#DIV/0!</v>
          </cell>
        </row>
        <row r="786">
          <cell r="B786" t="str">
            <v>Журабек</v>
          </cell>
          <cell r="D786" t="str">
            <v>Журабек</v>
          </cell>
          <cell r="J786" t="e">
            <v>#DIV/0!</v>
          </cell>
        </row>
        <row r="787">
          <cell r="B787" t="str">
            <v>Бекжон</v>
          </cell>
          <cell r="D787" t="str">
            <v>Бекжон</v>
          </cell>
          <cell r="J787">
            <v>78.510591832277797</v>
          </cell>
        </row>
        <row r="788">
          <cell r="B788" t="str">
            <v>жами</v>
          </cell>
          <cell r="D788" t="str">
            <v>жами</v>
          </cell>
          <cell r="J788" t="e">
            <v>#DIV/0!</v>
          </cell>
        </row>
        <row r="789">
          <cell r="A789">
            <v>206141471</v>
          </cell>
          <cell r="B789" t="str">
            <v>Хайит Рахмат завкиддин</v>
          </cell>
          <cell r="F789" t="str">
            <v>Хайит Рахмат завкиддин</v>
          </cell>
          <cell r="G789">
            <v>2866.1</v>
          </cell>
          <cell r="H789">
            <v>630.9</v>
          </cell>
          <cell r="I789">
            <v>0</v>
          </cell>
          <cell r="J789" t="e">
            <v>#DIV/0!</v>
          </cell>
        </row>
        <row r="790">
          <cell r="A790">
            <v>203755601</v>
          </cell>
          <cell r="B790" t="str">
            <v>Хурмат момо</v>
          </cell>
          <cell r="D790" t="str">
            <v>Хурмат момо</v>
          </cell>
          <cell r="E790">
            <v>630.9</v>
          </cell>
          <cell r="J790" t="e">
            <v>#DIV/0!</v>
          </cell>
        </row>
        <row r="791">
          <cell r="B791" t="str">
            <v>Мамасолиева Лола кайнар булок</v>
          </cell>
          <cell r="D791" t="str">
            <v>Мамасолиева Лола кайнар булок</v>
          </cell>
          <cell r="J791" t="e">
            <v>#DIV/0!</v>
          </cell>
        </row>
        <row r="792">
          <cell r="B792" t="str">
            <v>Ок шийпон Абдулатиф Темур</v>
          </cell>
          <cell r="D792" t="str">
            <v>Ок шийпон Абдулатиф Темур</v>
          </cell>
          <cell r="J792">
            <v>0</v>
          </cell>
        </row>
        <row r="793">
          <cell r="B793" t="str">
            <v>жами</v>
          </cell>
          <cell r="D793" t="str">
            <v>жами</v>
          </cell>
          <cell r="J793" t="e">
            <v>#DIV/0!</v>
          </cell>
        </row>
        <row r="794">
          <cell r="B794" t="str">
            <v>Баёт Эшмурод каримбек</v>
          </cell>
          <cell r="D794" t="str">
            <v>Баёт Эшмурод каримбек</v>
          </cell>
          <cell r="G794">
            <v>0</v>
          </cell>
          <cell r="H794">
            <v>0</v>
          </cell>
          <cell r="I794">
            <v>0</v>
          </cell>
          <cell r="J794" t="e">
            <v>#DIV/0!</v>
          </cell>
        </row>
        <row r="795">
          <cell r="A795">
            <v>206168406</v>
          </cell>
          <cell r="B795" t="str">
            <v>Омон Нодиржон</v>
          </cell>
          <cell r="E795">
            <v>0</v>
          </cell>
          <cell r="F795" t="str">
            <v>Омон Нодиржон</v>
          </cell>
          <cell r="J795" t="e">
            <v>#DIV/0!</v>
          </cell>
        </row>
        <row r="796">
          <cell r="B796" t="str">
            <v>жами</v>
          </cell>
          <cell r="D796" t="str">
            <v>жами</v>
          </cell>
          <cell r="J796" t="e">
            <v>#DIV/0!</v>
          </cell>
        </row>
        <row r="797">
          <cell r="A797">
            <v>203630633</v>
          </cell>
          <cell r="B797" t="str">
            <v>Азаматжон</v>
          </cell>
          <cell r="F797" t="str">
            <v>Азаматжон</v>
          </cell>
          <cell r="G797">
            <v>744.1</v>
          </cell>
          <cell r="H797">
            <v>0</v>
          </cell>
          <cell r="I797">
            <v>0</v>
          </cell>
          <cell r="J797" t="e">
            <v>#DIV/0!</v>
          </cell>
        </row>
        <row r="798">
          <cell r="B798" t="str">
            <v>Норбуви момо</v>
          </cell>
          <cell r="D798" t="str">
            <v>Норбуви момо</v>
          </cell>
          <cell r="J798" t="e">
            <v>#DIV/0!</v>
          </cell>
        </row>
        <row r="799">
          <cell r="B799" t="str">
            <v>Эркин</v>
          </cell>
          <cell r="D799" t="str">
            <v>Эркин</v>
          </cell>
          <cell r="J799" t="e">
            <v>#DIV/0!</v>
          </cell>
        </row>
        <row r="800">
          <cell r="B800" t="str">
            <v>Ок Шийпон</v>
          </cell>
          <cell r="D800" t="str">
            <v>Ок Шийпон</v>
          </cell>
          <cell r="J800" t="e">
            <v>#DIV/0!</v>
          </cell>
        </row>
        <row r="801">
          <cell r="B801" t="str">
            <v>жами</v>
          </cell>
          <cell r="D801" t="str">
            <v>жами</v>
          </cell>
          <cell r="J801" t="e">
            <v>#DIV/0!</v>
          </cell>
        </row>
        <row r="802">
          <cell r="A802">
            <v>202516742</v>
          </cell>
          <cell r="B802" t="str">
            <v>Давир бобо</v>
          </cell>
          <cell r="E802">
            <v>0</v>
          </cell>
          <cell r="F802" t="str">
            <v>Давир бобо</v>
          </cell>
          <cell r="G802">
            <v>0</v>
          </cell>
          <cell r="H802">
            <v>0</v>
          </cell>
          <cell r="I802">
            <v>0</v>
          </cell>
          <cell r="J802" t="e">
            <v>#DIV/0!</v>
          </cell>
        </row>
        <row r="803">
          <cell r="B803" t="str">
            <v>Мамасидтк бобо</v>
          </cell>
          <cell r="D803" t="str">
            <v>Мамасидтк бобо</v>
          </cell>
          <cell r="J803" t="e">
            <v>#DIV/0!</v>
          </cell>
        </row>
        <row r="804">
          <cell r="B804" t="str">
            <v>Аслиддин Кулмуродов</v>
          </cell>
          <cell r="D804" t="str">
            <v>Аслиддин Кулмуродов</v>
          </cell>
          <cell r="J804" t="e">
            <v>#DIV/0!</v>
          </cell>
        </row>
        <row r="805">
          <cell r="B805" t="str">
            <v>Бурон Омон Офтодил тути</v>
          </cell>
          <cell r="D805" t="str">
            <v>Бурон Омон Офтодил тути</v>
          </cell>
          <cell r="J805" t="e">
            <v>#DIV/0!</v>
          </cell>
        </row>
        <row r="806">
          <cell r="B806" t="str">
            <v>жами</v>
          </cell>
          <cell r="D806" t="str">
            <v>жами</v>
          </cell>
          <cell r="J806" t="e">
            <v>#DIV/0!</v>
          </cell>
        </row>
        <row r="807">
          <cell r="A807">
            <v>300250045</v>
          </cell>
          <cell r="B807" t="str">
            <v>Бахриддин Сулоласи</v>
          </cell>
          <cell r="F807" t="str">
            <v>Бахриддин Сулоласи</v>
          </cell>
          <cell r="G807">
            <v>4451.8</v>
          </cell>
          <cell r="H807">
            <v>124.1</v>
          </cell>
          <cell r="J807" t="e">
            <v>#DIV/0!</v>
          </cell>
        </row>
        <row r="808">
          <cell r="A808">
            <v>300250100</v>
          </cell>
          <cell r="B808" t="str">
            <v>Байрамали Арсин</v>
          </cell>
          <cell r="D808" t="str">
            <v>Байрамали Арсин</v>
          </cell>
          <cell r="E808">
            <v>124.1</v>
          </cell>
          <cell r="J808" t="e">
            <v>#DIV/0!</v>
          </cell>
        </row>
        <row r="809">
          <cell r="A809">
            <v>300250014</v>
          </cell>
          <cell r="B809" t="str">
            <v>Шерзод пахта даласи ф\х</v>
          </cell>
          <cell r="D809" t="str">
            <v>Шерзод пахта даласи ф\х</v>
          </cell>
          <cell r="E809">
            <v>0</v>
          </cell>
          <cell r="J809" t="e">
            <v>#DIV/0!</v>
          </cell>
        </row>
        <row r="810">
          <cell r="B810" t="str">
            <v>жами</v>
          </cell>
          <cell r="D810" t="str">
            <v>жами</v>
          </cell>
          <cell r="J810">
            <v>0</v>
          </cell>
        </row>
        <row r="811">
          <cell r="A811">
            <v>300321107</v>
          </cell>
          <cell r="B811" t="str">
            <v xml:space="preserve">Олтин  кумуш </v>
          </cell>
          <cell r="F811" t="str">
            <v xml:space="preserve">Олтин  кумуш </v>
          </cell>
          <cell r="G811">
            <v>2951.9</v>
          </cell>
          <cell r="H811">
            <v>0</v>
          </cell>
          <cell r="I811">
            <v>0</v>
          </cell>
          <cell r="J811" t="e">
            <v>#DIV/0!</v>
          </cell>
        </row>
        <row r="812">
          <cell r="B812" t="str">
            <v>жами</v>
          </cell>
          <cell r="D812" t="str">
            <v>6-лойиха</v>
          </cell>
          <cell r="J812" t="e">
            <v>#DIV/0!</v>
          </cell>
        </row>
        <row r="813">
          <cell r="A813">
            <v>300240310</v>
          </cell>
          <cell r="B813" t="str">
            <v>Дилмурод Азизбек</v>
          </cell>
          <cell r="F813" t="str">
            <v>Дилмурод Азизбек</v>
          </cell>
          <cell r="G813">
            <v>4532.3999999999996</v>
          </cell>
          <cell r="H813">
            <v>1120</v>
          </cell>
          <cell r="I813">
            <v>879.2</v>
          </cell>
          <cell r="J813" t="e">
            <v>#DIV/0!</v>
          </cell>
        </row>
        <row r="814">
          <cell r="A814">
            <v>300315294</v>
          </cell>
          <cell r="B814" t="str">
            <v>Эргашбек Тонг Файзи</v>
          </cell>
          <cell r="D814" t="str">
            <v>Эргашбек Тонг Файзи</v>
          </cell>
          <cell r="E814">
            <v>1120</v>
          </cell>
          <cell r="J814" t="e">
            <v>#DIV/0!</v>
          </cell>
        </row>
        <row r="815">
          <cell r="B815" t="str">
            <v>жами</v>
          </cell>
          <cell r="D815" t="str">
            <v>жами</v>
          </cell>
          <cell r="J815" t="e">
            <v>#DIV/0!</v>
          </cell>
        </row>
        <row r="816">
          <cell r="A816">
            <v>300250021</v>
          </cell>
          <cell r="B816" t="str">
            <v xml:space="preserve">Алпомиш Бойсари </v>
          </cell>
          <cell r="F816" t="str">
            <v xml:space="preserve">Алпомиш Бойсари </v>
          </cell>
          <cell r="G816">
            <v>9046.1</v>
          </cell>
          <cell r="H816">
            <v>3347.2999999999997</v>
          </cell>
          <cell r="I816">
            <v>2985.2</v>
          </cell>
          <cell r="J816">
            <v>78.5</v>
          </cell>
        </row>
        <row r="817">
          <cell r="A817">
            <v>300241104</v>
          </cell>
          <cell r="B817" t="str">
            <v>Равшанбек Журабек</v>
          </cell>
          <cell r="D817" t="str">
            <v>Равшанбек Журабек</v>
          </cell>
          <cell r="E817">
            <v>2163.6999999999998</v>
          </cell>
          <cell r="J817" t="e">
            <v>#DIV/0!</v>
          </cell>
        </row>
        <row r="818">
          <cell r="A818">
            <v>300304450</v>
          </cell>
          <cell r="B818" t="str">
            <v>Шербек Шерзод</v>
          </cell>
          <cell r="D818" t="str">
            <v>Шербек Шерзод</v>
          </cell>
          <cell r="E818">
            <v>1183.5999999999999</v>
          </cell>
          <cell r="J818" t="e">
            <v>#DIV/0!</v>
          </cell>
        </row>
        <row r="819">
          <cell r="B819" t="str">
            <v xml:space="preserve">Жасурбек </v>
          </cell>
          <cell r="D819" t="str">
            <v xml:space="preserve">Жасурбек </v>
          </cell>
          <cell r="J819">
            <v>89.182326053834444</v>
          </cell>
        </row>
        <row r="820">
          <cell r="B820" t="str">
            <v>жами</v>
          </cell>
          <cell r="D820" t="str">
            <v>жами</v>
          </cell>
          <cell r="J820" t="e">
            <v>#DIV/0!</v>
          </cell>
        </row>
        <row r="821">
          <cell r="A821">
            <v>300240517</v>
          </cell>
          <cell r="B821" t="str">
            <v>Сафаров Бахром</v>
          </cell>
          <cell r="F821" t="str">
            <v>Сафаров Бахром</v>
          </cell>
          <cell r="G821">
            <v>6894.4</v>
          </cell>
          <cell r="H821">
            <v>352.9</v>
          </cell>
          <cell r="I821">
            <v>0</v>
          </cell>
          <cell r="J821" t="e">
            <v>#DIV/0!</v>
          </cell>
        </row>
        <row r="822">
          <cell r="A822">
            <v>300249812</v>
          </cell>
          <cell r="B822" t="str">
            <v>Дусанбек сулоласи</v>
          </cell>
          <cell r="D822" t="str">
            <v>Дусанбек сулоласи</v>
          </cell>
          <cell r="E822">
            <v>350.6</v>
          </cell>
          <cell r="J822" t="e">
            <v>#DIV/0!</v>
          </cell>
        </row>
        <row r="823">
          <cell r="A823">
            <v>300240460</v>
          </cell>
          <cell r="B823" t="str">
            <v>Орифжон Олимжон</v>
          </cell>
          <cell r="D823" t="str">
            <v>Орифжон Олимжон</v>
          </cell>
          <cell r="E823">
            <v>0</v>
          </cell>
          <cell r="J823" t="e">
            <v>#DIV/0!</v>
          </cell>
        </row>
        <row r="824">
          <cell r="A824">
            <v>300254823</v>
          </cell>
          <cell r="B824" t="str">
            <v>Сафаров Илхом Дилдор</v>
          </cell>
          <cell r="D824" t="str">
            <v>Сафаров Илхом Дилдор</v>
          </cell>
          <cell r="E824">
            <v>2.2999999999999998</v>
          </cell>
          <cell r="J824">
            <v>0</v>
          </cell>
        </row>
        <row r="825">
          <cell r="B825" t="str">
            <v>жами</v>
          </cell>
          <cell r="D825" t="str">
            <v>жами</v>
          </cell>
          <cell r="J825" t="e">
            <v>#DIV/0!</v>
          </cell>
        </row>
        <row r="826">
          <cell r="A826">
            <v>300240864</v>
          </cell>
          <cell r="B826" t="str">
            <v>Толмасобод</v>
          </cell>
          <cell r="D826" t="str">
            <v>Толмасобод</v>
          </cell>
          <cell r="E826">
            <v>1383.2</v>
          </cell>
          <cell r="G826">
            <v>5650</v>
          </cell>
          <cell r="H826">
            <v>1956.9</v>
          </cell>
          <cell r="I826">
            <v>1836.3</v>
          </cell>
          <cell r="J826" t="e">
            <v>#DIV/0!</v>
          </cell>
        </row>
        <row r="827">
          <cell r="A827">
            <v>300240366</v>
          </cell>
          <cell r="B827" t="str">
            <v>Анвар Юлдуз</v>
          </cell>
          <cell r="D827" t="str">
            <v>Анвар Юлдуз</v>
          </cell>
          <cell r="E827">
            <v>568</v>
          </cell>
          <cell r="J827" t="e">
            <v>#DIV/0!</v>
          </cell>
        </row>
        <row r="828">
          <cell r="A828">
            <v>300240857</v>
          </cell>
          <cell r="B828" t="str">
            <v>Жасур ватанпарвар</v>
          </cell>
          <cell r="D828" t="str">
            <v>Жасур ватанпарвар</v>
          </cell>
          <cell r="E828">
            <v>5.7</v>
          </cell>
          <cell r="J828" t="e">
            <v>#DIV/0!</v>
          </cell>
        </row>
        <row r="829">
          <cell r="A829">
            <v>300241135</v>
          </cell>
          <cell r="B829" t="str">
            <v>Нормуродов Уролбек</v>
          </cell>
          <cell r="F829" t="str">
            <v>Нормуродов Уролбек</v>
          </cell>
          <cell r="J829">
            <v>93.837191476314572</v>
          </cell>
        </row>
        <row r="830">
          <cell r="B830" t="str">
            <v>жами</v>
          </cell>
          <cell r="D830" t="str">
            <v>жами</v>
          </cell>
          <cell r="J830" t="e">
            <v>#DIV/0!</v>
          </cell>
        </row>
        <row r="831">
          <cell r="A831">
            <v>300250267</v>
          </cell>
          <cell r="B831" t="str">
            <v>Мингли Элим</v>
          </cell>
          <cell r="F831" t="str">
            <v>Мингли Элим</v>
          </cell>
          <cell r="G831">
            <v>18969.599999999999</v>
          </cell>
          <cell r="H831">
            <v>6568.5</v>
          </cell>
          <cell r="I831">
            <v>4789.2</v>
          </cell>
          <cell r="J831" t="e">
            <v>#DIV/0!</v>
          </cell>
        </row>
        <row r="832">
          <cell r="B832" t="str">
            <v>Бектош</v>
          </cell>
          <cell r="D832" t="str">
            <v xml:space="preserve">Бектош </v>
          </cell>
          <cell r="J832" t="e">
            <v>#DIV/0!</v>
          </cell>
        </row>
        <row r="833">
          <cell r="A833">
            <v>300240889</v>
          </cell>
          <cell r="B833" t="str">
            <v>Хамзахон Хуршиджон</v>
          </cell>
          <cell r="D833" t="str">
            <v>Хамзахон Хуршиджон (тугатилган)</v>
          </cell>
          <cell r="E833">
            <v>859.5</v>
          </cell>
          <cell r="J833" t="e">
            <v>#DIV/0!</v>
          </cell>
        </row>
        <row r="834">
          <cell r="A834">
            <v>300240398</v>
          </cell>
          <cell r="B834" t="str">
            <v>Авазбек аббос Байрамали</v>
          </cell>
          <cell r="D834" t="str">
            <v>Авазбек аббос Байрамали</v>
          </cell>
          <cell r="E834">
            <v>1737.5</v>
          </cell>
          <cell r="J834">
            <v>72.911623658369493</v>
          </cell>
        </row>
        <row r="835">
          <cell r="A835">
            <v>300269012</v>
          </cell>
          <cell r="B835" t="str">
            <v xml:space="preserve">давлатбек  </v>
          </cell>
          <cell r="D835" t="str">
            <v>давлатбек   (тугатилган)</v>
          </cell>
          <cell r="E835">
            <v>983.9</v>
          </cell>
          <cell r="J835" t="e">
            <v>#DIV/0!</v>
          </cell>
        </row>
        <row r="836">
          <cell r="A836">
            <v>300240327</v>
          </cell>
          <cell r="B836" t="str">
            <v>Хайит палвон</v>
          </cell>
          <cell r="D836" t="str">
            <v>Хайит палвон</v>
          </cell>
          <cell r="E836">
            <v>1767.5</v>
          </cell>
          <cell r="J836" t="e">
            <v>#DIV/0!</v>
          </cell>
        </row>
        <row r="837">
          <cell r="A837">
            <v>300250171</v>
          </cell>
          <cell r="B837" t="str">
            <v>Шохрух Даврон Чули</v>
          </cell>
          <cell r="D837" t="str">
            <v>Шохрух Даврон Чули</v>
          </cell>
          <cell r="E837">
            <v>917</v>
          </cell>
          <cell r="J837" t="e">
            <v>#DIV/0!</v>
          </cell>
        </row>
        <row r="838">
          <cell r="A838">
            <v>300240500</v>
          </cell>
          <cell r="B838" t="str">
            <v>Авазов Эргаш Санжар</v>
          </cell>
          <cell r="D838" t="str">
            <v>Авазов Эргаш Санжар</v>
          </cell>
          <cell r="E838">
            <v>303.10000000000002</v>
          </cell>
          <cell r="J838" t="e">
            <v>#DIV/0!</v>
          </cell>
        </row>
        <row r="839">
          <cell r="B839" t="str">
            <v>жами</v>
          </cell>
          <cell r="D839" t="str">
            <v>жами</v>
          </cell>
          <cell r="J839" t="e">
            <v>#DIV/0!</v>
          </cell>
        </row>
        <row r="840">
          <cell r="A840">
            <v>300235553</v>
          </cell>
          <cell r="B840" t="str">
            <v>Авазов Козок</v>
          </cell>
          <cell r="F840" t="str">
            <v>Авазов Козок</v>
          </cell>
          <cell r="G840">
            <v>4751.3999999999996</v>
          </cell>
          <cell r="H840">
            <v>341.8</v>
          </cell>
          <cell r="I840">
            <v>0</v>
          </cell>
          <cell r="J840" t="e">
            <v>#DIV/0!</v>
          </cell>
        </row>
        <row r="841">
          <cell r="A841">
            <v>300249155</v>
          </cell>
          <cell r="B841" t="str">
            <v>Олимжон Журабек</v>
          </cell>
          <cell r="D841" t="str">
            <v>Олимжон Журабек</v>
          </cell>
          <cell r="E841">
            <v>0</v>
          </cell>
          <cell r="J841" t="e">
            <v>#DIV/0!</v>
          </cell>
        </row>
        <row r="842">
          <cell r="B842" t="str">
            <v>Исломбек илёс Жамшид</v>
          </cell>
          <cell r="D842" t="str">
            <v>Исломбек илёс Жамшид</v>
          </cell>
          <cell r="J842" t="e">
            <v>#DIV/0!</v>
          </cell>
        </row>
        <row r="843">
          <cell r="A843">
            <v>300235560</v>
          </cell>
          <cell r="B843" t="str">
            <v>Оловхон Хидоят</v>
          </cell>
          <cell r="D843" t="str">
            <v>Оловхон Хидоят</v>
          </cell>
          <cell r="E843">
            <v>341.8</v>
          </cell>
          <cell r="J843">
            <v>0</v>
          </cell>
        </row>
        <row r="844">
          <cell r="B844" t="str">
            <v>жами</v>
          </cell>
          <cell r="D844" t="str">
            <v>жами</v>
          </cell>
          <cell r="J844" t="e">
            <v>#DIV/0!</v>
          </cell>
        </row>
        <row r="845">
          <cell r="A845">
            <v>300240872</v>
          </cell>
          <cell r="B845" t="str">
            <v>Зулайхо Адиба</v>
          </cell>
          <cell r="F845" t="str">
            <v>Зулайхо Адиба</v>
          </cell>
          <cell r="G845">
            <v>1917.2</v>
          </cell>
          <cell r="H845">
            <v>1130.5999999999999</v>
          </cell>
          <cell r="I845">
            <v>670.5</v>
          </cell>
          <cell r="J845" t="e">
            <v>#DIV/0!</v>
          </cell>
        </row>
        <row r="846">
          <cell r="A846">
            <v>300249851</v>
          </cell>
          <cell r="B846" t="str">
            <v>Шамсиддинхон Эргашхон</v>
          </cell>
          <cell r="D846" t="str">
            <v>Шамсиддинхон Эргашхон</v>
          </cell>
          <cell r="E846">
            <v>1130.5999999999999</v>
          </cell>
          <cell r="J846" t="e">
            <v>#DIV/0!</v>
          </cell>
        </row>
        <row r="847">
          <cell r="B847" t="str">
            <v>Оловхон Хидоят</v>
          </cell>
          <cell r="D847" t="str">
            <v>Оловхон Хидоят</v>
          </cell>
          <cell r="J847" t="e">
            <v>#DIV/0!</v>
          </cell>
        </row>
        <row r="848">
          <cell r="B848" t="str">
            <v>жами</v>
          </cell>
          <cell r="D848" t="str">
            <v>жами</v>
          </cell>
          <cell r="J848">
            <v>59.304793914735541</v>
          </cell>
        </row>
        <row r="849">
          <cell r="A849">
            <v>300241150</v>
          </cell>
          <cell r="B849" t="str">
            <v>Раим Нортош</v>
          </cell>
          <cell r="D849" t="str">
            <v>Раим Нортош</v>
          </cell>
          <cell r="E849">
            <v>1914.3</v>
          </cell>
          <cell r="G849">
            <v>9392.2999999999993</v>
          </cell>
          <cell r="H849">
            <v>3675.1</v>
          </cell>
          <cell r="I849">
            <v>2885.1</v>
          </cell>
          <cell r="J849" t="e">
            <v>#DIV/0!</v>
          </cell>
        </row>
        <row r="850">
          <cell r="A850">
            <v>300250243</v>
          </cell>
          <cell r="B850" t="str">
            <v>Бердиёров Бахром</v>
          </cell>
          <cell r="D850" t="str">
            <v>Бердиёров Бахром</v>
          </cell>
          <cell r="E850">
            <v>782.9</v>
          </cell>
          <cell r="J850" t="e">
            <v>#DIV/0!</v>
          </cell>
        </row>
        <row r="851">
          <cell r="A851">
            <v>300250195</v>
          </cell>
          <cell r="B851" t="str">
            <v>Ражаб Манзура</v>
          </cell>
          <cell r="D851" t="str">
            <v>Ражаб Манзура</v>
          </cell>
          <cell r="E851">
            <v>977.9</v>
          </cell>
          <cell r="J851" t="e">
            <v>#DIV/0!</v>
          </cell>
        </row>
        <row r="852">
          <cell r="A852">
            <v>300827654</v>
          </cell>
          <cell r="B852" t="str">
            <v>Жахонгир Элик боши</v>
          </cell>
          <cell r="F852" t="str">
            <v>Жахонгир Элик боши</v>
          </cell>
          <cell r="J852">
            <v>78.503986286087454</v>
          </cell>
        </row>
        <row r="853">
          <cell r="B853" t="str">
            <v>жами</v>
          </cell>
          <cell r="J853" t="e">
            <v>#DIV/0!</v>
          </cell>
        </row>
        <row r="854">
          <cell r="A854">
            <v>300235584</v>
          </cell>
          <cell r="B854" t="str">
            <v>Шохижахон карсак</v>
          </cell>
          <cell r="F854" t="str">
            <v>Шохижахон карсак</v>
          </cell>
          <cell r="G854">
            <v>15977.8</v>
          </cell>
          <cell r="H854">
            <v>918.2</v>
          </cell>
          <cell r="I854">
            <v>486.1</v>
          </cell>
          <cell r="J854" t="e">
            <v>#DIV/0!</v>
          </cell>
        </row>
        <row r="855">
          <cell r="A855">
            <v>300269036</v>
          </cell>
          <cell r="B855" t="str">
            <v>Сафаров Шахзода</v>
          </cell>
          <cell r="D855" t="str">
            <v>Сафаров Шахзода</v>
          </cell>
          <cell r="E855">
            <v>918.2</v>
          </cell>
          <cell r="J855" t="e">
            <v>#DIV/0!</v>
          </cell>
        </row>
        <row r="856">
          <cell r="A856">
            <v>300250322</v>
          </cell>
          <cell r="B856" t="str">
            <v>Абдурахмон Рохила</v>
          </cell>
          <cell r="D856" t="str">
            <v>Абдурахмон Рохила</v>
          </cell>
          <cell r="E856">
            <v>0</v>
          </cell>
          <cell r="J856" t="e">
            <v>#DIV/0!</v>
          </cell>
        </row>
        <row r="857">
          <cell r="B857" t="str">
            <v>жами</v>
          </cell>
          <cell r="D857" t="str">
            <v>жами</v>
          </cell>
          <cell r="J857">
            <v>52.940535830973644</v>
          </cell>
        </row>
        <row r="858">
          <cell r="A858">
            <v>202627374</v>
          </cell>
          <cell r="B858" t="str">
            <v>Дустлик</v>
          </cell>
          <cell r="F858" t="str">
            <v>Дустлик</v>
          </cell>
          <cell r="G858">
            <v>5315.7</v>
          </cell>
          <cell r="H858">
            <v>341.7</v>
          </cell>
          <cell r="I858">
            <v>268.3</v>
          </cell>
          <cell r="J858" t="e">
            <v>#DIV/0!</v>
          </cell>
        </row>
        <row r="859">
          <cell r="A859">
            <v>300235560</v>
          </cell>
          <cell r="B859" t="str">
            <v>Оловхон Хидоят</v>
          </cell>
          <cell r="D859" t="str">
            <v>Оловхон Хидоят</v>
          </cell>
          <cell r="E859">
            <v>341.7</v>
          </cell>
          <cell r="J859" t="e">
            <v>#DIV/0!</v>
          </cell>
        </row>
        <row r="860">
          <cell r="B860" t="str">
            <v>жами</v>
          </cell>
          <cell r="D860" t="str">
            <v>жами</v>
          </cell>
          <cell r="J860" t="e">
            <v>#DIV/0!</v>
          </cell>
        </row>
        <row r="861">
          <cell r="A861">
            <v>300249187</v>
          </cell>
          <cell r="B861" t="str">
            <v>Махмуджон Ж______</v>
          </cell>
          <cell r="D861" t="str">
            <v>Махмуджон Ж______</v>
          </cell>
          <cell r="E861">
            <v>784.7</v>
          </cell>
          <cell r="G861">
            <v>3782.2</v>
          </cell>
          <cell r="H861">
            <v>2373.5</v>
          </cell>
          <cell r="I861">
            <v>795.3</v>
          </cell>
          <cell r="J861">
            <v>78.519168861574485</v>
          </cell>
        </row>
        <row r="862">
          <cell r="A862">
            <v>300254561</v>
          </cell>
          <cell r="B862" t="str">
            <v>Турсунов Эркин Рузбаев</v>
          </cell>
          <cell r="D862" t="str">
            <v>Турсунов Эркин Рузбаев</v>
          </cell>
          <cell r="E862">
            <v>1588.8</v>
          </cell>
          <cell r="J862" t="e">
            <v>#DIV/0!</v>
          </cell>
        </row>
        <row r="863">
          <cell r="A863">
            <v>300240484</v>
          </cell>
          <cell r="B863" t="str">
            <v>Фарход Нурбек</v>
          </cell>
          <cell r="F863" t="str">
            <v>Фарход Нурбек</v>
          </cell>
          <cell r="J863" t="e">
            <v>#DIV/0!</v>
          </cell>
        </row>
        <row r="864">
          <cell r="A864">
            <v>300240896</v>
          </cell>
          <cell r="B864" t="str">
            <v>Тохир Зухра</v>
          </cell>
          <cell r="D864" t="str">
            <v>Тохир Зухра</v>
          </cell>
          <cell r="E864">
            <v>0</v>
          </cell>
          <cell r="J864">
            <v>33.507478407415206</v>
          </cell>
        </row>
        <row r="865">
          <cell r="B865" t="str">
            <v>жами</v>
          </cell>
          <cell r="D865" t="str">
            <v>жами</v>
          </cell>
          <cell r="J865" t="e">
            <v>#DIV/0!</v>
          </cell>
        </row>
        <row r="866">
          <cell r="A866">
            <v>203595265</v>
          </cell>
          <cell r="B866" t="str">
            <v xml:space="preserve">Худойберди бобо </v>
          </cell>
          <cell r="F866" t="str">
            <v xml:space="preserve">Худойберди бобо </v>
          </cell>
          <cell r="G866">
            <v>9058</v>
          </cell>
          <cell r="H866">
            <v>5146.1999999999989</v>
          </cell>
          <cell r="I866">
            <v>4040.1</v>
          </cell>
          <cell r="J866" t="e">
            <v>#DIV/0!</v>
          </cell>
        </row>
        <row r="867">
          <cell r="A867">
            <v>300249614</v>
          </cell>
          <cell r="B867" t="str">
            <v>Комил Инсон</v>
          </cell>
          <cell r="D867" t="str">
            <v>Комил Инсон</v>
          </cell>
          <cell r="E867">
            <v>1915.6</v>
          </cell>
          <cell r="J867" t="e">
            <v>#DIV/0!</v>
          </cell>
        </row>
        <row r="868">
          <cell r="A868">
            <v>300249639</v>
          </cell>
          <cell r="B868" t="str">
            <v>Гузал Сабрина</v>
          </cell>
          <cell r="D868" t="str">
            <v>Гузал Сабрина</v>
          </cell>
          <cell r="E868">
            <v>2268.6999999999998</v>
          </cell>
          <cell r="J868" t="e">
            <v>#DIV/0!</v>
          </cell>
        </row>
        <row r="869">
          <cell r="A869">
            <v>300240840</v>
          </cell>
          <cell r="B869" t="str">
            <v>Хушмуродов Шаро</v>
          </cell>
          <cell r="D869" t="str">
            <v>Хушмуродов Шаро</v>
          </cell>
          <cell r="E869">
            <v>961.9</v>
          </cell>
        </row>
        <row r="870">
          <cell r="B870" t="str">
            <v>жами</v>
          </cell>
          <cell r="D870" t="str">
            <v>жами</v>
          </cell>
          <cell r="J870">
            <v>78.506470793983922</v>
          </cell>
        </row>
        <row r="871">
          <cell r="A871">
            <v>300281632</v>
          </cell>
          <cell r="B871" t="str">
            <v>Шодмон Палвон</v>
          </cell>
          <cell r="D871" t="str">
            <v>Шодмон Палвон</v>
          </cell>
          <cell r="E871">
            <v>0</v>
          </cell>
          <cell r="G871">
            <v>5757</v>
          </cell>
          <cell r="H871">
            <v>1493.7</v>
          </cell>
          <cell r="I871">
            <v>1172.5999999999999</v>
          </cell>
          <cell r="J871" t="e">
            <v>#DIV/0!</v>
          </cell>
        </row>
        <row r="872">
          <cell r="A872">
            <v>300240524</v>
          </cell>
          <cell r="B872" t="str">
            <v>Жамшид Тулкин Шухрат</v>
          </cell>
          <cell r="F872" t="str">
            <v>Жамшид Тулкин Шухрат</v>
          </cell>
          <cell r="J872" t="e">
            <v>#DIV/0!</v>
          </cell>
        </row>
        <row r="873">
          <cell r="A873">
            <v>205311434</v>
          </cell>
          <cell r="B873" t="str">
            <v>Иссик нур</v>
          </cell>
          <cell r="D873" t="str">
            <v>Иссик нур</v>
          </cell>
          <cell r="E873">
            <v>1493.7</v>
          </cell>
          <cell r="J873" t="e">
            <v>#DIV/0!</v>
          </cell>
        </row>
        <row r="874">
          <cell r="B874" t="str">
            <v>жами</v>
          </cell>
          <cell r="D874" t="str">
            <v>жами</v>
          </cell>
          <cell r="J874">
            <v>78.503046127067009</v>
          </cell>
        </row>
        <row r="875">
          <cell r="A875">
            <v>203527664</v>
          </cell>
          <cell r="B875" t="str">
            <v>Хошимжон</v>
          </cell>
          <cell r="F875" t="str">
            <v>Хошимжон</v>
          </cell>
          <cell r="G875">
            <v>4580.8</v>
          </cell>
          <cell r="H875">
            <v>1293.5999999999999</v>
          </cell>
          <cell r="I875">
            <v>0</v>
          </cell>
          <cell r="J875" t="e">
            <v>#DIV/0!</v>
          </cell>
        </row>
        <row r="876">
          <cell r="A876">
            <v>300250211</v>
          </cell>
          <cell r="B876" t="str">
            <v>Бегонбой сулоласи</v>
          </cell>
          <cell r="D876" t="str">
            <v>Бегонбой сулоласи</v>
          </cell>
          <cell r="E876">
            <v>1293.5999999999999</v>
          </cell>
          <cell r="J876" t="e">
            <v>#DIV/0!</v>
          </cell>
        </row>
        <row r="877">
          <cell r="A877">
            <v>300907910</v>
          </cell>
          <cell r="B877" t="str">
            <v>Бибижон Хасанова</v>
          </cell>
          <cell r="D877" t="str">
            <v>Бибижон Хасанова</v>
          </cell>
          <cell r="J877" t="e">
            <v>#DIV/0!</v>
          </cell>
        </row>
        <row r="878">
          <cell r="B878" t="str">
            <v>жами</v>
          </cell>
          <cell r="D878" t="str">
            <v>жами</v>
          </cell>
          <cell r="J878">
            <v>0</v>
          </cell>
        </row>
        <row r="879">
          <cell r="A879">
            <v>300864776</v>
          </cell>
          <cell r="B879" t="str">
            <v>Мафтункули  Бекзод Аскар Далас</v>
          </cell>
          <cell r="D879" t="str">
            <v>Мафтункули  Бекзод Аскар Далас</v>
          </cell>
          <cell r="E879">
            <v>403.3</v>
          </cell>
          <cell r="G879">
            <v>7098.1</v>
          </cell>
          <cell r="H879">
            <v>1456.8</v>
          </cell>
          <cell r="I879">
            <v>1143.7</v>
          </cell>
          <cell r="J879" t="e">
            <v>#DIV/0!</v>
          </cell>
        </row>
        <row r="880">
          <cell r="B880" t="str">
            <v>Гузал Наво Шайдолари</v>
          </cell>
          <cell r="D880" t="str">
            <v>Гузал Наво (тугатилган)</v>
          </cell>
          <cell r="J880" t="e">
            <v>#DIV/0!</v>
          </cell>
        </row>
        <row r="881">
          <cell r="A881">
            <v>300235545</v>
          </cell>
          <cell r="B881" t="str">
            <v>Мурод Диёр</v>
          </cell>
          <cell r="F881" t="str">
            <v>Мурод Диёр</v>
          </cell>
          <cell r="J881" t="e">
            <v>#DIV/0!</v>
          </cell>
        </row>
        <row r="882">
          <cell r="A882">
            <v>300254808</v>
          </cell>
          <cell r="B882" t="str">
            <v>Кувондик Жураев</v>
          </cell>
          <cell r="D882" t="str">
            <v>Кувондик Жураев</v>
          </cell>
          <cell r="E882">
            <v>1053.5</v>
          </cell>
          <cell r="J882">
            <v>78.507688083470626</v>
          </cell>
        </row>
        <row r="883">
          <cell r="B883" t="str">
            <v>жами</v>
          </cell>
          <cell r="D883" t="str">
            <v>жами</v>
          </cell>
          <cell r="J883" t="e">
            <v>#DIV/0!</v>
          </cell>
        </row>
        <row r="884">
          <cell r="A884">
            <v>300250299</v>
          </cell>
          <cell r="B884" t="str">
            <v>Чорвадор Мохамад Мутор</v>
          </cell>
          <cell r="D884" t="str">
            <v>Чорвадор Мохамад Мутор</v>
          </cell>
          <cell r="E884">
            <v>4587</v>
          </cell>
          <cell r="G884">
            <v>12056.3</v>
          </cell>
          <cell r="H884">
            <v>4587</v>
          </cell>
          <cell r="I884">
            <v>3437.5</v>
          </cell>
          <cell r="J884" t="e">
            <v>#DIV/0!</v>
          </cell>
        </row>
        <row r="885">
          <cell r="A885">
            <v>300250006</v>
          </cell>
          <cell r="B885" t="str">
            <v xml:space="preserve">Акмал Маматмурод </v>
          </cell>
          <cell r="F885" t="str">
            <v xml:space="preserve">Акмал Маматмурод </v>
          </cell>
          <cell r="J885" t="e">
            <v>#DIV/0!</v>
          </cell>
        </row>
        <row r="886">
          <cell r="A886">
            <v>300240904</v>
          </cell>
          <cell r="B886" t="str">
            <v>Зулфузар</v>
          </cell>
          <cell r="D886" t="str">
            <v>Зулфузар</v>
          </cell>
          <cell r="J886" t="e">
            <v>#DIV/0!</v>
          </cell>
        </row>
        <row r="887">
          <cell r="A887">
            <v>300241095</v>
          </cell>
          <cell r="B887" t="str">
            <v>Холмуминбой Мадат</v>
          </cell>
          <cell r="D887" t="str">
            <v>Холмуминбой Мадат</v>
          </cell>
          <cell r="E887">
            <v>0</v>
          </cell>
          <cell r="J887">
            <v>74.940047961630697</v>
          </cell>
        </row>
        <row r="888">
          <cell r="B888" t="str">
            <v>жами</v>
          </cell>
          <cell r="D888" t="str">
            <v>жами</v>
          </cell>
          <cell r="J888" t="e">
            <v>#DIV/0!</v>
          </cell>
        </row>
        <row r="889">
          <cell r="A889">
            <v>300698373</v>
          </cell>
          <cell r="B889" t="str">
            <v>Шлосер Кайнар булок</v>
          </cell>
          <cell r="F889" t="str">
            <v>Шлосер Кайнар булок</v>
          </cell>
          <cell r="G889">
            <v>2183.6</v>
          </cell>
          <cell r="J889" t="e">
            <v>#DIV/0!</v>
          </cell>
        </row>
        <row r="890">
          <cell r="B890" t="str">
            <v>жами</v>
          </cell>
          <cell r="D890" t="str">
            <v>жами</v>
          </cell>
          <cell r="J890" t="e">
            <v>#DIV/0!</v>
          </cell>
        </row>
        <row r="891">
          <cell r="A891">
            <v>300240445</v>
          </cell>
          <cell r="B891" t="str">
            <v>Уткирбек………..</v>
          </cell>
          <cell r="D891" t="str">
            <v>Уткирбек………..</v>
          </cell>
          <cell r="E891">
            <v>919.2</v>
          </cell>
          <cell r="G891">
            <v>3867.5</v>
          </cell>
          <cell r="H891">
            <v>919.2</v>
          </cell>
          <cell r="I891">
            <v>721.5</v>
          </cell>
          <cell r="J891" t="e">
            <v>#DIV/0!</v>
          </cell>
        </row>
        <row r="892">
          <cell r="A892">
            <v>300261016</v>
          </cell>
          <cell r="B892" t="str">
            <v>Панжи ойбиби</v>
          </cell>
          <cell r="F892" t="str">
            <v>Панжи ойбиби</v>
          </cell>
          <cell r="J892" t="e">
            <v>#DIV/0!</v>
          </cell>
        </row>
        <row r="893">
          <cell r="B893" t="str">
            <v>Жасурбек ватанпарват</v>
          </cell>
          <cell r="D893" t="str">
            <v>Жасурбек ватанпарват</v>
          </cell>
          <cell r="J893" t="e">
            <v>#DIV/0!</v>
          </cell>
        </row>
        <row r="894">
          <cell r="B894" t="str">
            <v>жами</v>
          </cell>
          <cell r="D894" t="str">
            <v>жами</v>
          </cell>
          <cell r="J894">
            <v>78.492167101827675</v>
          </cell>
        </row>
        <row r="895">
          <cell r="A895">
            <v>300240912</v>
          </cell>
          <cell r="B895" t="str">
            <v>Гала тепа</v>
          </cell>
          <cell r="D895" t="str">
            <v>Гала тепа</v>
          </cell>
          <cell r="E895">
            <v>2377.4</v>
          </cell>
          <cell r="G895">
            <v>6452.4</v>
          </cell>
          <cell r="H895">
            <v>2377.4</v>
          </cell>
          <cell r="I895">
            <v>2350.1</v>
          </cell>
          <cell r="J895" t="e">
            <v>#DIV/0!</v>
          </cell>
        </row>
        <row r="896">
          <cell r="A896">
            <v>300235577</v>
          </cell>
          <cell r="B896" t="str">
            <v>Ш.Зафар</v>
          </cell>
          <cell r="F896" t="str">
            <v>Ш.Зафар</v>
          </cell>
          <cell r="J896" t="e">
            <v>#DIV/0!</v>
          </cell>
        </row>
        <row r="897">
          <cell r="B897" t="str">
            <v>Журабек</v>
          </cell>
          <cell r="D897" t="str">
            <v>Журабек</v>
          </cell>
          <cell r="J897" t="e">
            <v>#DIV/0!</v>
          </cell>
        </row>
        <row r="898">
          <cell r="B898" t="str">
            <v>жами</v>
          </cell>
          <cell r="D898" t="str">
            <v>жами</v>
          </cell>
          <cell r="J898">
            <v>98.851686716581142</v>
          </cell>
        </row>
        <row r="899">
          <cell r="A899">
            <v>300250282</v>
          </cell>
          <cell r="B899" t="str">
            <v>Кум кургон Чулкувар</v>
          </cell>
          <cell r="D899" t="str">
            <v>Кум кургон Чулкувар</v>
          </cell>
          <cell r="E899">
            <v>2419.6</v>
          </cell>
          <cell r="G899">
            <v>7593.5</v>
          </cell>
          <cell r="H899">
            <v>2419.6</v>
          </cell>
          <cell r="I899">
            <v>2299.4</v>
          </cell>
          <cell r="J899" t="e">
            <v>#DIV/0!</v>
          </cell>
        </row>
        <row r="900">
          <cell r="A900">
            <v>300210767</v>
          </cell>
          <cell r="B900" t="str">
            <v>Иброхим Шермухаммад</v>
          </cell>
          <cell r="F900" t="str">
            <v>Иброхим Шермухаммад</v>
          </cell>
          <cell r="J900" t="e">
            <v>#DIV/0!</v>
          </cell>
        </row>
        <row r="901">
          <cell r="B901" t="str">
            <v>жами</v>
          </cell>
          <cell r="D901" t="str">
            <v>жами</v>
          </cell>
          <cell r="J901" t="e">
            <v>#DIV/0!</v>
          </cell>
        </row>
        <row r="902">
          <cell r="A902">
            <v>300249772</v>
          </cell>
          <cell r="B902" t="str">
            <v>Хуршид Акмал</v>
          </cell>
          <cell r="F902" t="str">
            <v>Хуршид Акмал</v>
          </cell>
          <cell r="G902">
            <v>4895.8999999999996</v>
          </cell>
          <cell r="H902">
            <v>996.6</v>
          </cell>
          <cell r="I902">
            <v>245.4</v>
          </cell>
          <cell r="J902">
            <v>95.032236733344362</v>
          </cell>
        </row>
        <row r="903">
          <cell r="A903">
            <v>300240342</v>
          </cell>
          <cell r="B903" t="str">
            <v>Эгамбердиев Феруз Шухрат пахта</v>
          </cell>
          <cell r="D903" t="str">
            <v>Эгамбердиев Феруз Шухрат пахта</v>
          </cell>
          <cell r="E903">
            <v>996.6</v>
          </cell>
          <cell r="J903" t="e">
            <v>#DIV/0!</v>
          </cell>
        </row>
        <row r="904">
          <cell r="B904" t="str">
            <v>жами</v>
          </cell>
          <cell r="D904" t="str">
            <v>жами</v>
          </cell>
          <cell r="J904" t="e">
            <v>#DIV/0!</v>
          </cell>
        </row>
        <row r="905">
          <cell r="A905">
            <v>300250124</v>
          </cell>
          <cell r="B905" t="str">
            <v>Богибаланд</v>
          </cell>
          <cell r="F905" t="str">
            <v>Богибаланд</v>
          </cell>
          <cell r="G905">
            <v>4141.7</v>
          </cell>
          <cell r="H905">
            <v>281.7</v>
          </cell>
          <cell r="I905">
            <v>221.2</v>
          </cell>
          <cell r="J905">
            <v>24.623720650210714</v>
          </cell>
        </row>
        <row r="906">
          <cell r="A906">
            <v>202935435</v>
          </cell>
          <cell r="B906" t="str">
            <v>Комилжон Гиёс даласи</v>
          </cell>
          <cell r="D906" t="str">
            <v>Комилжон Гиёс даласи</v>
          </cell>
          <cell r="E906">
            <v>0</v>
          </cell>
          <cell r="J906" t="e">
            <v>#DIV/0!</v>
          </cell>
        </row>
        <row r="907">
          <cell r="A907">
            <v>300250060</v>
          </cell>
          <cell r="B907" t="str">
            <v>Байрамали Нафиса Севара</v>
          </cell>
          <cell r="D907" t="str">
            <v>Байрамали Нафиса Севара</v>
          </cell>
          <cell r="E907">
            <v>281.7</v>
          </cell>
          <cell r="J907" t="e">
            <v>#DIV/0!</v>
          </cell>
        </row>
        <row r="908">
          <cell r="B908" t="str">
            <v>жами</v>
          </cell>
          <cell r="D908" t="str">
            <v>жами</v>
          </cell>
          <cell r="J908">
            <v>78.523251686190989</v>
          </cell>
        </row>
        <row r="909">
          <cell r="A909">
            <v>206151000</v>
          </cell>
          <cell r="B909" t="str">
            <v>Саидали Фотима Али АШ</v>
          </cell>
          <cell r="F909" t="str">
            <v>Саидали Фотима Али АШ</v>
          </cell>
          <cell r="G909">
            <v>2478.6</v>
          </cell>
          <cell r="H909">
            <v>850.7</v>
          </cell>
          <cell r="J909" t="e">
            <v>#DIV/0!</v>
          </cell>
        </row>
        <row r="910">
          <cell r="A910">
            <v>206151056</v>
          </cell>
          <cell r="B910" t="str">
            <v>Эрбоев Хикматулло ЕБХ</v>
          </cell>
          <cell r="D910" t="str">
            <v>Эрбоев Хикматулло ЕБХ</v>
          </cell>
          <cell r="E910">
            <v>846</v>
          </cell>
          <cell r="J910" t="e">
            <v>#DIV/0!</v>
          </cell>
        </row>
        <row r="911">
          <cell r="A911">
            <v>200787798</v>
          </cell>
          <cell r="B911" t="str">
            <v>Мирза</v>
          </cell>
          <cell r="D911" t="str">
            <v>Мирза</v>
          </cell>
          <cell r="E911">
            <v>0</v>
          </cell>
          <cell r="J911" t="e">
            <v>#DIV/0!</v>
          </cell>
        </row>
        <row r="912">
          <cell r="A912">
            <v>200767646</v>
          </cell>
          <cell r="B912" t="str">
            <v>Кора Гуппа</v>
          </cell>
          <cell r="D912" t="str">
            <v>Кора Гуппа</v>
          </cell>
          <cell r="E912">
            <v>4.7</v>
          </cell>
          <cell r="J912">
            <v>0</v>
          </cell>
        </row>
        <row r="913">
          <cell r="B913" t="str">
            <v>жами</v>
          </cell>
          <cell r="D913" t="str">
            <v>жами</v>
          </cell>
          <cell r="J913" t="e">
            <v>#DIV/0!</v>
          </cell>
        </row>
        <row r="914">
          <cell r="A914">
            <v>203559245</v>
          </cell>
          <cell r="B914" t="str">
            <v>Журабек</v>
          </cell>
          <cell r="F914" t="str">
            <v>Журабек</v>
          </cell>
          <cell r="G914">
            <v>5586.3</v>
          </cell>
          <cell r="J914" t="e">
            <v>#DIV/0!</v>
          </cell>
        </row>
        <row r="915">
          <cell r="B915" t="str">
            <v>жами</v>
          </cell>
          <cell r="D915" t="str">
            <v>3-лойиха</v>
          </cell>
          <cell r="J915" t="e">
            <v>#DIV/0!</v>
          </cell>
        </row>
        <row r="916">
          <cell r="A916">
            <v>206153464</v>
          </cell>
          <cell r="B916" t="str">
            <v>Замин ва замон</v>
          </cell>
          <cell r="F916" t="str">
            <v>Замин ва замон</v>
          </cell>
          <cell r="G916">
            <v>2962.2</v>
          </cell>
          <cell r="H916">
            <v>632.6</v>
          </cell>
          <cell r="I916">
            <v>496.5</v>
          </cell>
          <cell r="J916" t="e">
            <v>#DIV/0!</v>
          </cell>
        </row>
        <row r="917">
          <cell r="A917">
            <v>206168327</v>
          </cell>
          <cell r="B917" t="str">
            <v>Дониёр Рузиев Дилшод</v>
          </cell>
          <cell r="D917" t="str">
            <v>Дониёр Рузиев Дилшод</v>
          </cell>
          <cell r="E917">
            <v>632.6</v>
          </cell>
          <cell r="J917" t="e">
            <v>#DIV/0!</v>
          </cell>
        </row>
        <row r="918">
          <cell r="B918" t="str">
            <v>Болтали Шоназарова Максад</v>
          </cell>
          <cell r="D918" t="str">
            <v>Болтали Шоназарова Максад</v>
          </cell>
          <cell r="J918" t="e">
            <v>#DIV/0!</v>
          </cell>
        </row>
        <row r="919">
          <cell r="B919" t="str">
            <v>жами</v>
          </cell>
          <cell r="D919" t="str">
            <v>жами</v>
          </cell>
          <cell r="J919">
            <v>78.485614922541885</v>
          </cell>
        </row>
        <row r="920">
          <cell r="A920">
            <v>206145671</v>
          </cell>
          <cell r="B920" t="str">
            <v>Шот Тармон Олтинбек</v>
          </cell>
          <cell r="F920" t="str">
            <v>Шот Тармон Олтинбек</v>
          </cell>
          <cell r="G920">
            <v>2836.7</v>
          </cell>
          <cell r="H920">
            <v>570.70000000000005</v>
          </cell>
          <cell r="I920">
            <v>448</v>
          </cell>
          <cell r="J920" t="e">
            <v>#DIV/0!</v>
          </cell>
        </row>
        <row r="921">
          <cell r="A921">
            <v>205146576</v>
          </cell>
          <cell r="B921" t="str">
            <v>Азамат Зохид</v>
          </cell>
          <cell r="D921" t="str">
            <v>Азамат Зохид</v>
          </cell>
          <cell r="E921">
            <v>570.70000000000005</v>
          </cell>
          <cell r="J921" t="e">
            <v>#DIV/0!</v>
          </cell>
        </row>
        <row r="922">
          <cell r="B922" t="str">
            <v>жами</v>
          </cell>
          <cell r="D922" t="str">
            <v>жами</v>
          </cell>
          <cell r="J922" t="e">
            <v>#DIV/0!</v>
          </cell>
        </row>
        <row r="923">
          <cell r="A923">
            <v>206175857</v>
          </cell>
          <cell r="B923" t="str">
            <v>Тошкуватов Нуриддин ТНТ</v>
          </cell>
          <cell r="D923" t="str">
            <v>Тошкуватов Нуриддин ТНТ</v>
          </cell>
          <cell r="E923">
            <v>1754.6</v>
          </cell>
          <cell r="G923">
            <v>5789.2</v>
          </cell>
          <cell r="H923">
            <v>3309.3999999999996</v>
          </cell>
          <cell r="I923">
            <v>2598.1</v>
          </cell>
          <cell r="J923">
            <v>78.500087611704913</v>
          </cell>
        </row>
        <row r="924">
          <cell r="A924">
            <v>203614730</v>
          </cell>
          <cell r="B924" t="str">
            <v>Мухридин</v>
          </cell>
          <cell r="F924" t="str">
            <v>Мухридин</v>
          </cell>
          <cell r="J924" t="e">
            <v>#DIV/0!</v>
          </cell>
        </row>
        <row r="925">
          <cell r="A925">
            <v>206170753</v>
          </cell>
          <cell r="B925" t="str">
            <v>Нур Искандарий ИБНУ</v>
          </cell>
          <cell r="D925" t="str">
            <v>Нур Искандарий ИБНУ</v>
          </cell>
          <cell r="E925">
            <v>1554.8</v>
          </cell>
          <cell r="J925" t="e">
            <v>#DIV/0!</v>
          </cell>
        </row>
        <row r="926">
          <cell r="B926" t="str">
            <v>жами</v>
          </cell>
          <cell r="D926" t="str">
            <v>жами</v>
          </cell>
          <cell r="J926">
            <v>78.506677947664244</v>
          </cell>
        </row>
        <row r="927">
          <cell r="A927">
            <v>206153378</v>
          </cell>
          <cell r="B927" t="str">
            <v>Шербек Чавондоз</v>
          </cell>
          <cell r="D927" t="str">
            <v>Шербек Чавондоз</v>
          </cell>
          <cell r="E927">
            <v>82.1</v>
          </cell>
          <cell r="G927">
            <v>9927.7999999999993</v>
          </cell>
          <cell r="H927">
            <v>82.1</v>
          </cell>
          <cell r="J927" t="e">
            <v>#DIV/0!</v>
          </cell>
        </row>
        <row r="928">
          <cell r="A928">
            <v>206153433</v>
          </cell>
          <cell r="B928" t="str">
            <v>Кулдошев Тошмурод пахта</v>
          </cell>
          <cell r="F928" t="str">
            <v>Кулдошев Тошмурод пахта</v>
          </cell>
          <cell r="J928" t="e">
            <v>#DIV/0!</v>
          </cell>
        </row>
        <row r="929">
          <cell r="B929" t="str">
            <v>жами</v>
          </cell>
          <cell r="J929" t="e">
            <v>#DIV/0!</v>
          </cell>
        </row>
        <row r="930">
          <cell r="A930">
            <v>206153393</v>
          </cell>
          <cell r="B930" t="str">
            <v>Алибек Амиров</v>
          </cell>
          <cell r="D930" t="str">
            <v>Алибек Амиров</v>
          </cell>
          <cell r="E930">
            <v>1321.2</v>
          </cell>
          <cell r="G930">
            <v>5893.5</v>
          </cell>
          <cell r="H930">
            <v>1900.8000000000002</v>
          </cell>
          <cell r="I930">
            <v>1492.2</v>
          </cell>
          <cell r="J930">
            <v>0</v>
          </cell>
        </row>
        <row r="931">
          <cell r="A931">
            <v>203463137</v>
          </cell>
          <cell r="B931" t="str">
            <v>Севинч</v>
          </cell>
          <cell r="D931" t="str">
            <v>Севинч</v>
          </cell>
          <cell r="E931">
            <v>579.6</v>
          </cell>
          <cell r="J931" t="e">
            <v>#DIV/0!</v>
          </cell>
        </row>
        <row r="932">
          <cell r="A932">
            <v>203694364</v>
          </cell>
          <cell r="B932" t="str">
            <v>Жасур</v>
          </cell>
          <cell r="F932" t="str">
            <v>Жасур</v>
          </cell>
          <cell r="J932" t="e">
            <v>#DIV/0!</v>
          </cell>
        </row>
        <row r="933">
          <cell r="A933">
            <v>205221769</v>
          </cell>
          <cell r="B933" t="str">
            <v>Назакот сехри</v>
          </cell>
          <cell r="D933" t="str">
            <v>Назакот сехри</v>
          </cell>
          <cell r="E933">
            <v>0</v>
          </cell>
          <cell r="J933">
            <v>78.503787878787875</v>
          </cell>
        </row>
        <row r="934">
          <cell r="B934" t="str">
            <v>жами</v>
          </cell>
          <cell r="D934" t="str">
            <v>жами</v>
          </cell>
          <cell r="J934" t="e">
            <v>#DIV/0!</v>
          </cell>
        </row>
        <row r="935">
          <cell r="A935">
            <v>206157546</v>
          </cell>
          <cell r="B935" t="str">
            <v>Зулфукаров Анхор ЗА</v>
          </cell>
          <cell r="D935" t="str">
            <v>Зулфукаров Анхор ЗА</v>
          </cell>
          <cell r="E935">
            <v>1260.8</v>
          </cell>
          <cell r="G935">
            <v>10196.299999999999</v>
          </cell>
          <cell r="H935">
            <v>4592.6000000000004</v>
          </cell>
          <cell r="I935">
            <v>3605.5</v>
          </cell>
          <cell r="J935" t="e">
            <v>#DIV/0!</v>
          </cell>
        </row>
        <row r="936">
          <cell r="A936">
            <v>206184086</v>
          </cell>
          <cell r="B936" t="str">
            <v>Гулжахон Даврон Нормурот</v>
          </cell>
          <cell r="D936" t="str">
            <v>Гулжахон Даврон Нормурот</v>
          </cell>
          <cell r="E936">
            <v>3331.8</v>
          </cell>
          <cell r="J936" t="e">
            <v>#DIV/0!</v>
          </cell>
        </row>
        <row r="937">
          <cell r="A937">
            <v>204705403</v>
          </cell>
          <cell r="B937" t="str">
            <v>АСН Носир бобо</v>
          </cell>
          <cell r="F937" t="str">
            <v>АСН Носир бобо</v>
          </cell>
          <cell r="J937" t="e">
            <v>#DIV/0!</v>
          </cell>
        </row>
        <row r="938">
          <cell r="B938" t="str">
            <v>жами</v>
          </cell>
          <cell r="D938" t="str">
            <v>жами</v>
          </cell>
          <cell r="J938">
            <v>78.506728214954492</v>
          </cell>
        </row>
        <row r="939">
          <cell r="A939">
            <v>206157689</v>
          </cell>
          <cell r="B939" t="str">
            <v>Олимжон Навруза Омонжон АОР</v>
          </cell>
          <cell r="D939" t="str">
            <v>Олимжон Навруза Омонжон АОР</v>
          </cell>
          <cell r="E939">
            <v>1173.8</v>
          </cell>
          <cell r="G939">
            <v>8835.5</v>
          </cell>
          <cell r="H939">
            <v>3001.8</v>
          </cell>
          <cell r="I939">
            <v>2356.6</v>
          </cell>
          <cell r="J939" t="e">
            <v>#DIV/0!</v>
          </cell>
        </row>
        <row r="940">
          <cell r="A940">
            <v>206196862</v>
          </cell>
          <cell r="B940" t="str">
            <v>Рахматуллаева Парвина</v>
          </cell>
          <cell r="D940" t="str">
            <v>Рахматуллаева Парвина</v>
          </cell>
          <cell r="E940">
            <v>1828</v>
          </cell>
          <cell r="J940" t="e">
            <v>#DIV/0!</v>
          </cell>
        </row>
        <row r="941">
          <cell r="B941" t="str">
            <v>Акмалхон</v>
          </cell>
          <cell r="D941" t="str">
            <v>Акмалхон</v>
          </cell>
          <cell r="J941" t="e">
            <v>#DIV/0!</v>
          </cell>
        </row>
        <row r="942">
          <cell r="A942">
            <v>202719591</v>
          </cell>
          <cell r="B942" t="str">
            <v>Муротобод</v>
          </cell>
          <cell r="F942" t="str">
            <v>Муротобод</v>
          </cell>
          <cell r="J942">
            <v>78.506229595575988</v>
          </cell>
        </row>
        <row r="943">
          <cell r="B943" t="str">
            <v>жами</v>
          </cell>
          <cell r="D943" t="str">
            <v>жами</v>
          </cell>
          <cell r="J943" t="e">
            <v>#DIV/0!</v>
          </cell>
        </row>
        <row r="944">
          <cell r="A944">
            <v>206145940</v>
          </cell>
          <cell r="B944" t="str">
            <v>Шахзод Вохид Элвира</v>
          </cell>
          <cell r="F944" t="str">
            <v>Шахзод Вохид Элвира</v>
          </cell>
          <cell r="G944">
            <v>10237.299999999999</v>
          </cell>
          <cell r="J944" t="e">
            <v>#DIV/0!</v>
          </cell>
        </row>
        <row r="945">
          <cell r="B945" t="str">
            <v>жами</v>
          </cell>
          <cell r="D945" t="str">
            <v>11-лойиха</v>
          </cell>
          <cell r="J945" t="e">
            <v>#DIV/0!</v>
          </cell>
        </row>
        <row r="946">
          <cell r="A946">
            <v>203866133</v>
          </cell>
          <cell r="B946" t="str">
            <v>Истиклол</v>
          </cell>
          <cell r="F946" t="str">
            <v>Истиклол</v>
          </cell>
          <cell r="G946">
            <v>9751.2000000000007</v>
          </cell>
          <cell r="J946" t="e">
            <v>#DIV/0!</v>
          </cell>
        </row>
        <row r="947">
          <cell r="B947" t="str">
            <v>жами</v>
          </cell>
          <cell r="D947" t="str">
            <v>12-лойиха</v>
          </cell>
          <cell r="J947" t="e">
            <v>#DIV/0!</v>
          </cell>
        </row>
        <row r="948">
          <cell r="A948">
            <v>200767923</v>
          </cell>
          <cell r="B948" t="str">
            <v>Сарвар</v>
          </cell>
          <cell r="F948" t="str">
            <v>Сарвар</v>
          </cell>
          <cell r="G948">
            <v>3729.3</v>
          </cell>
          <cell r="H948">
            <v>906.8</v>
          </cell>
          <cell r="I948">
            <v>711.9</v>
          </cell>
          <cell r="J948" t="e">
            <v>#DIV/0!</v>
          </cell>
        </row>
        <row r="949">
          <cell r="A949">
            <v>206157664</v>
          </cell>
          <cell r="B949" t="str">
            <v>Абдувоси Отоёров БАШ</v>
          </cell>
          <cell r="D949" t="str">
            <v>Абдувоси Отоёров БАШ</v>
          </cell>
          <cell r="E949">
            <v>906.8</v>
          </cell>
          <cell r="J949" t="e">
            <v>#DIV/0!</v>
          </cell>
        </row>
        <row r="950">
          <cell r="B950" t="str">
            <v>Фарход Акбар Азимхон</v>
          </cell>
          <cell r="D950" t="str">
            <v>Фарход Акбар Азимхон</v>
          </cell>
          <cell r="J950" t="e">
            <v>#DIV/0!</v>
          </cell>
        </row>
        <row r="951">
          <cell r="B951" t="str">
            <v>жами</v>
          </cell>
          <cell r="D951" t="str">
            <v>жами</v>
          </cell>
          <cell r="J951">
            <v>78.506837229819155</v>
          </cell>
        </row>
        <row r="952">
          <cell r="A952">
            <v>206196886</v>
          </cell>
          <cell r="B952" t="str">
            <v>Эгамберди Акбар</v>
          </cell>
          <cell r="F952" t="str">
            <v>Эгамберди Акбар</v>
          </cell>
          <cell r="G952">
            <v>9532.2000000000007</v>
          </cell>
          <cell r="H952">
            <v>1200.8</v>
          </cell>
          <cell r="I952">
            <v>942.6</v>
          </cell>
          <cell r="J952" t="e">
            <v>#DIV/0!</v>
          </cell>
        </row>
        <row r="953">
          <cell r="A953">
            <v>203289566</v>
          </cell>
          <cell r="B953" t="str">
            <v>Курбон ота</v>
          </cell>
          <cell r="D953" t="str">
            <v>Курбон ота</v>
          </cell>
          <cell r="E953">
            <v>1200.8</v>
          </cell>
          <cell r="J953" t="e">
            <v>#DIV/0!</v>
          </cell>
        </row>
        <row r="954">
          <cell r="B954" t="str">
            <v>жами</v>
          </cell>
          <cell r="D954" t="str">
            <v>жами</v>
          </cell>
          <cell r="J954" t="e">
            <v>#DIV/0!</v>
          </cell>
        </row>
        <row r="955">
          <cell r="A955">
            <v>206151064</v>
          </cell>
          <cell r="B955" t="str">
            <v>Абдувохидов Икром Кулсой</v>
          </cell>
          <cell r="D955" t="str">
            <v>Абдувохидов Икром Кулсой</v>
          </cell>
          <cell r="E955">
            <v>882.5</v>
          </cell>
          <cell r="G955">
            <v>6019.7</v>
          </cell>
          <cell r="H955">
            <v>1690.3</v>
          </cell>
          <cell r="I955">
            <v>1326.9</v>
          </cell>
          <cell r="J955">
            <v>78.497668221185876</v>
          </cell>
        </row>
        <row r="956">
          <cell r="A956">
            <v>206153339</v>
          </cell>
          <cell r="B956" t="str">
            <v>Бойтупи Элмуродов</v>
          </cell>
          <cell r="D956" t="str">
            <v>Бойтупи Элмуродов</v>
          </cell>
          <cell r="E956">
            <v>807.8</v>
          </cell>
          <cell r="J956" t="e">
            <v>#DIV/0!</v>
          </cell>
        </row>
        <row r="957">
          <cell r="A957">
            <v>206157640</v>
          </cell>
          <cell r="B957" t="str">
            <v>Саддам салимов</v>
          </cell>
          <cell r="F957" t="str">
            <v>Саддам салимов</v>
          </cell>
          <cell r="J957" t="e">
            <v>#DIV/0!</v>
          </cell>
        </row>
        <row r="958">
          <cell r="B958" t="str">
            <v>жами</v>
          </cell>
          <cell r="D958" t="str">
            <v>жами</v>
          </cell>
          <cell r="J958">
            <v>78.500857835887118</v>
          </cell>
        </row>
        <row r="959">
          <cell r="A959">
            <v>206145695</v>
          </cell>
          <cell r="B959" t="str">
            <v>Жавохир Жамшид Парвози</v>
          </cell>
          <cell r="D959" t="str">
            <v>Жавохир Жамшид Парвози</v>
          </cell>
          <cell r="E959">
            <v>1364.4</v>
          </cell>
          <cell r="G959">
            <v>6124.2</v>
          </cell>
          <cell r="H959">
            <v>1364.4</v>
          </cell>
          <cell r="I959">
            <v>1071.0999999999999</v>
          </cell>
          <cell r="J959" t="e">
            <v>#DIV/0!</v>
          </cell>
        </row>
        <row r="960">
          <cell r="A960">
            <v>206145632</v>
          </cell>
          <cell r="B960" t="str">
            <v>Шодикул Шодмон Шароф</v>
          </cell>
          <cell r="F960" t="str">
            <v>Шодикул Шодмон Шароф</v>
          </cell>
          <cell r="J960" t="e">
            <v>#DIV/0!</v>
          </cell>
        </row>
        <row r="961">
          <cell r="A961">
            <v>206145704</v>
          </cell>
          <cell r="B961" t="str">
            <v>Асатуллаев Зокир АЗИ</v>
          </cell>
          <cell r="D961" t="str">
            <v>Асатуллаев Зокир АЗИ</v>
          </cell>
          <cell r="E961">
            <v>0</v>
          </cell>
          <cell r="J961" t="e">
            <v>#DIV/0!</v>
          </cell>
        </row>
        <row r="962">
          <cell r="B962" t="str">
            <v>жами</v>
          </cell>
          <cell r="D962" t="str">
            <v>жами</v>
          </cell>
          <cell r="J962">
            <v>78.503371445323936</v>
          </cell>
        </row>
        <row r="963">
          <cell r="A963">
            <v>205154789</v>
          </cell>
          <cell r="B963" t="str">
            <v>Куз мехри</v>
          </cell>
          <cell r="F963" t="str">
            <v>Куз мехри</v>
          </cell>
          <cell r="G963">
            <v>474.2</v>
          </cell>
          <cell r="J963" t="e">
            <v>#DIV/0!</v>
          </cell>
        </row>
        <row r="964">
          <cell r="B964" t="str">
            <v>жами</v>
          </cell>
          <cell r="D964" t="str">
            <v>жами</v>
          </cell>
          <cell r="J964" t="e">
            <v>#DIV/0!</v>
          </cell>
        </row>
        <row r="965">
          <cell r="A965">
            <v>203801712</v>
          </cell>
          <cell r="B965" t="str">
            <v>Музаффар бобо</v>
          </cell>
          <cell r="F965" t="str">
            <v>Музаффар бобо</v>
          </cell>
          <cell r="G965">
            <v>1751.2</v>
          </cell>
          <cell r="J965" t="e">
            <v>#DIV/0!</v>
          </cell>
        </row>
        <row r="966">
          <cell r="B966" t="str">
            <v>жами</v>
          </cell>
          <cell r="D966" t="str">
            <v>жами</v>
          </cell>
          <cell r="J966" t="e">
            <v>#DIV/0!</v>
          </cell>
        </row>
        <row r="967">
          <cell r="A967">
            <v>204743863</v>
          </cell>
          <cell r="B967" t="str">
            <v>Саттор бобо ВСС</v>
          </cell>
          <cell r="F967" t="str">
            <v>Саттор бобо ВСС</v>
          </cell>
          <cell r="G967">
            <v>2439.3000000000002</v>
          </cell>
          <cell r="J967" t="e">
            <v>#DIV/0!</v>
          </cell>
        </row>
        <row r="968">
          <cell r="B968" t="str">
            <v>жами</v>
          </cell>
          <cell r="D968" t="str">
            <v>жами</v>
          </cell>
          <cell r="J968" t="e">
            <v>#DIV/0!</v>
          </cell>
        </row>
        <row r="969">
          <cell r="A969">
            <v>200767170</v>
          </cell>
          <cell r="B969" t="str">
            <v>Дустлик</v>
          </cell>
          <cell r="F969" t="str">
            <v>Дустлик</v>
          </cell>
          <cell r="G969">
            <v>15635.5</v>
          </cell>
          <cell r="J969" t="e">
            <v>#DIV/0!</v>
          </cell>
        </row>
        <row r="970">
          <cell r="B970" t="str">
            <v>жами</v>
          </cell>
          <cell r="D970" t="str">
            <v>жами</v>
          </cell>
          <cell r="J970" t="e">
            <v>#DIV/0!</v>
          </cell>
        </row>
        <row r="971">
          <cell r="A971">
            <v>205348292</v>
          </cell>
          <cell r="B971" t="str">
            <v>Зангибой эли</v>
          </cell>
          <cell r="F971" t="str">
            <v>Зангибой эли</v>
          </cell>
          <cell r="G971">
            <v>2464.4</v>
          </cell>
          <cell r="J971" t="e">
            <v>#DIV/0!</v>
          </cell>
        </row>
        <row r="972">
          <cell r="B972" t="str">
            <v>жами</v>
          </cell>
          <cell r="D972" t="str">
            <v>жами</v>
          </cell>
          <cell r="J972" t="e">
            <v>#DIV/0!</v>
          </cell>
        </row>
        <row r="973">
          <cell r="A973">
            <v>206145957</v>
          </cell>
          <cell r="B973" t="str">
            <v>Дилрабо Шавкат Рахмон</v>
          </cell>
          <cell r="D973" t="str">
            <v>Дилрабо Шавкат Рахмон</v>
          </cell>
          <cell r="E973">
            <v>1562.3</v>
          </cell>
          <cell r="G973">
            <v>7744.1</v>
          </cell>
          <cell r="H973">
            <v>4956</v>
          </cell>
          <cell r="I973">
            <v>3890.7</v>
          </cell>
          <cell r="J973" t="e">
            <v>#DIV/0!</v>
          </cell>
        </row>
        <row r="974">
          <cell r="A974">
            <v>206161961</v>
          </cell>
          <cell r="B974" t="str">
            <v>Умуркул Салимов</v>
          </cell>
          <cell r="D974" t="str">
            <v>Умуркул Салимов</v>
          </cell>
          <cell r="E974">
            <v>3393.7</v>
          </cell>
          <cell r="J974" t="e">
            <v>#DIV/0!</v>
          </cell>
        </row>
        <row r="975">
          <cell r="A975">
            <v>206150983</v>
          </cell>
          <cell r="B975" t="str">
            <v>Аннакул Парда дурдонаси</v>
          </cell>
          <cell r="F975" t="str">
            <v>Аннакул Парда дурдонаси</v>
          </cell>
          <cell r="J975" t="e">
            <v>#DIV/0!</v>
          </cell>
        </row>
        <row r="976">
          <cell r="B976" t="str">
            <v>жами</v>
          </cell>
          <cell r="D976" t="str">
            <v>жами</v>
          </cell>
          <cell r="J976">
            <v>78.504842615012109</v>
          </cell>
        </row>
        <row r="977">
          <cell r="A977">
            <v>206145617</v>
          </cell>
          <cell r="B977" t="str">
            <v>Ашур Муродулло Очил МО</v>
          </cell>
          <cell r="D977" t="str">
            <v>Ашур Муродулло Очил МО</v>
          </cell>
          <cell r="E977">
            <v>935.8</v>
          </cell>
          <cell r="G977">
            <v>6618.1</v>
          </cell>
          <cell r="H977">
            <v>935.8</v>
          </cell>
          <cell r="I977">
            <v>734.6</v>
          </cell>
          <cell r="J977" t="e">
            <v>#DIV/0!</v>
          </cell>
        </row>
        <row r="978">
          <cell r="A978">
            <v>206145600</v>
          </cell>
          <cell r="B978" t="str">
            <v>Ахмад кули расо</v>
          </cell>
          <cell r="F978" t="str">
            <v>Ахмад кули расо</v>
          </cell>
          <cell r="J978" t="e">
            <v>#DIV/0!</v>
          </cell>
        </row>
        <row r="979">
          <cell r="B979" t="str">
            <v>жами</v>
          </cell>
          <cell r="D979" t="str">
            <v>жами</v>
          </cell>
          <cell r="J979" t="e">
            <v>#DIV/0!</v>
          </cell>
        </row>
        <row r="980">
          <cell r="A980">
            <v>204387128</v>
          </cell>
          <cell r="B980" t="str">
            <v>Жар кутон Абдумалик</v>
          </cell>
          <cell r="F980" t="str">
            <v>Жар кутон Абдумалик</v>
          </cell>
          <cell r="G980">
            <v>231.8</v>
          </cell>
          <cell r="J980">
            <v>78.499679418679207</v>
          </cell>
        </row>
        <row r="981">
          <cell r="B981" t="str">
            <v>жами</v>
          </cell>
          <cell r="D981" t="str">
            <v>22-лойиха</v>
          </cell>
          <cell r="J981" t="e">
            <v>#DIV/0!</v>
          </cell>
        </row>
        <row r="982">
          <cell r="A982">
            <v>202561134</v>
          </cell>
          <cell r="B982" t="str">
            <v xml:space="preserve">Жавлонбек  </v>
          </cell>
          <cell r="F982" t="str">
            <v xml:space="preserve">Жавлонбек  </v>
          </cell>
          <cell r="G982">
            <v>1208.8</v>
          </cell>
          <cell r="H982">
            <v>59</v>
          </cell>
          <cell r="J982" t="e">
            <v>#DIV/0!</v>
          </cell>
        </row>
        <row r="983">
          <cell r="A983">
            <v>200975704</v>
          </cell>
          <cell r="B983" t="str">
            <v>Зариф</v>
          </cell>
          <cell r="D983" t="str">
            <v>Зариф</v>
          </cell>
          <cell r="E983">
            <v>59</v>
          </cell>
          <cell r="J983" t="e">
            <v>#DIV/0!</v>
          </cell>
        </row>
        <row r="984">
          <cell r="A984">
            <v>205027731</v>
          </cell>
          <cell r="B984" t="str">
            <v>Мухаммадиризо МШР</v>
          </cell>
          <cell r="D984" t="str">
            <v>Мухаммадиризо МШР</v>
          </cell>
          <cell r="E984">
            <v>0</v>
          </cell>
          <cell r="J984" t="e">
            <v>#DIV/0!</v>
          </cell>
        </row>
        <row r="985">
          <cell r="B985" t="str">
            <v>жами</v>
          </cell>
          <cell r="D985" t="str">
            <v>жами</v>
          </cell>
          <cell r="J985">
            <v>0</v>
          </cell>
        </row>
        <row r="986">
          <cell r="A986">
            <v>205170097</v>
          </cell>
          <cell r="B986" t="str">
            <v>Куштепа ААМ</v>
          </cell>
          <cell r="F986" t="str">
            <v>Куштепа ААМ</v>
          </cell>
          <cell r="G986">
            <v>78.099999999999994</v>
          </cell>
          <cell r="J986" t="e">
            <v>#DIV/0!</v>
          </cell>
        </row>
        <row r="987">
          <cell r="B987" t="str">
            <v>жами</v>
          </cell>
          <cell r="D987" t="str">
            <v>25-лойиха</v>
          </cell>
          <cell r="J987" t="e">
            <v>#DIV/0!</v>
          </cell>
        </row>
        <row r="988">
          <cell r="A988">
            <v>204139514</v>
          </cell>
          <cell r="B988" t="str">
            <v>Амиркул бобо</v>
          </cell>
          <cell r="F988" t="str">
            <v>Амиркул бобо</v>
          </cell>
          <cell r="G988">
            <v>6592.9</v>
          </cell>
          <cell r="H988">
            <v>372.5</v>
          </cell>
          <cell r="J988" t="e">
            <v>#DIV/0!</v>
          </cell>
        </row>
        <row r="989">
          <cell r="A989">
            <v>204735019</v>
          </cell>
          <cell r="B989" t="str">
            <v>Парда бобо</v>
          </cell>
          <cell r="D989" t="str">
            <v>Парда бобо</v>
          </cell>
          <cell r="E989">
            <v>372.5</v>
          </cell>
          <cell r="J989" t="e">
            <v>#DIV/0!</v>
          </cell>
        </row>
        <row r="990">
          <cell r="B990" t="str">
            <v>жами</v>
          </cell>
          <cell r="D990" t="str">
            <v>жами</v>
          </cell>
          <cell r="J990" t="e">
            <v>#DIV/0!</v>
          </cell>
        </row>
        <row r="991">
          <cell r="A991">
            <v>203310041</v>
          </cell>
          <cell r="B991" t="str">
            <v>Кувончбек</v>
          </cell>
          <cell r="F991" t="str">
            <v>Кувончбек</v>
          </cell>
          <cell r="G991">
            <v>6978.9</v>
          </cell>
          <cell r="H991">
            <v>2463.5</v>
          </cell>
          <cell r="I991">
            <v>1934</v>
          </cell>
          <cell r="J991">
            <v>0</v>
          </cell>
        </row>
        <row r="992">
          <cell r="A992">
            <v>206152370</v>
          </cell>
          <cell r="B992" t="str">
            <v xml:space="preserve">Пахтакор Холикулов </v>
          </cell>
          <cell r="D992" t="str">
            <v xml:space="preserve">Пахтакор Холикулов </v>
          </cell>
          <cell r="E992">
            <v>2463.5</v>
          </cell>
          <cell r="J992" t="e">
            <v>#DIV/0!</v>
          </cell>
        </row>
        <row r="993">
          <cell r="B993" t="str">
            <v>Зафар Рузимурот Зайнаб АЕЗ</v>
          </cell>
          <cell r="D993" t="str">
            <v>Зафар Рузимурот Зайнаб АЕЗ</v>
          </cell>
          <cell r="J993" t="e">
            <v>#DIV/0!</v>
          </cell>
        </row>
        <row r="994">
          <cell r="B994" t="str">
            <v>жами</v>
          </cell>
          <cell r="D994" t="str">
            <v>жами</v>
          </cell>
          <cell r="J994">
            <v>78.506190379541309</v>
          </cell>
        </row>
        <row r="995">
          <cell r="A995">
            <v>202803837</v>
          </cell>
          <cell r="B995" t="str">
            <v>Зафар</v>
          </cell>
          <cell r="F995" t="str">
            <v>Зафар</v>
          </cell>
          <cell r="G995">
            <v>21143.3</v>
          </cell>
          <cell r="J995" t="e">
            <v>#DIV/0!</v>
          </cell>
        </row>
        <row r="996">
          <cell r="B996" t="str">
            <v>жами</v>
          </cell>
          <cell r="D996" t="str">
            <v>28-лойиха</v>
          </cell>
          <cell r="J996" t="e">
            <v>#DIV/0!</v>
          </cell>
        </row>
        <row r="997">
          <cell r="A997">
            <v>205014494</v>
          </cell>
          <cell r="B997" t="str">
            <v>Абдиев Омон</v>
          </cell>
          <cell r="F997" t="str">
            <v>Абдиев Омон</v>
          </cell>
          <cell r="G997">
            <v>6895</v>
          </cell>
          <cell r="H997">
            <v>286.10000000000002</v>
          </cell>
          <cell r="I997">
            <v>224.5</v>
          </cell>
          <cell r="J997" t="e">
            <v>#DIV/0!</v>
          </cell>
        </row>
        <row r="998">
          <cell r="A998">
            <v>206161939</v>
          </cell>
          <cell r="B998" t="str">
            <v>Шодлик Омон</v>
          </cell>
          <cell r="D998" t="str">
            <v>Шодлик Омон</v>
          </cell>
          <cell r="E998">
            <v>286.10000000000002</v>
          </cell>
          <cell r="J998" t="e">
            <v>#DIV/0!</v>
          </cell>
        </row>
        <row r="999">
          <cell r="B999" t="str">
            <v>жами</v>
          </cell>
          <cell r="D999" t="str">
            <v>жами</v>
          </cell>
          <cell r="J999" t="e">
            <v>#DIV/0!</v>
          </cell>
        </row>
        <row r="1000">
          <cell r="A1000">
            <v>205251748</v>
          </cell>
          <cell r="B1000" t="str">
            <v>Сирожидин</v>
          </cell>
          <cell r="F1000" t="str">
            <v>Сирожидин</v>
          </cell>
          <cell r="G1000">
            <v>1733.9</v>
          </cell>
          <cell r="J1000">
            <v>78.469066759874167</v>
          </cell>
        </row>
        <row r="1001">
          <cell r="B1001" t="str">
            <v>жами</v>
          </cell>
          <cell r="J1001" t="e">
            <v>#DIV/0!</v>
          </cell>
        </row>
        <row r="1002">
          <cell r="A1002">
            <v>204791694</v>
          </cell>
          <cell r="B1002" t="str">
            <v>Куш тепа Р А С</v>
          </cell>
          <cell r="F1002" t="str">
            <v>Куш тепа Р А С</v>
          </cell>
          <cell r="G1002">
            <v>1242.3</v>
          </cell>
          <cell r="J1002" t="e">
            <v>#DIV/0!</v>
          </cell>
        </row>
        <row r="1003">
          <cell r="B1003" t="str">
            <v>жами</v>
          </cell>
          <cell r="D1003" t="str">
            <v>жами</v>
          </cell>
          <cell r="J1003" t="e">
            <v>#DIV/0!</v>
          </cell>
        </row>
        <row r="1004">
          <cell r="A1004">
            <v>206184047</v>
          </cell>
          <cell r="B1004" t="str">
            <v>Нурали Руслан</v>
          </cell>
          <cell r="D1004" t="str">
            <v>Нурали Руслан</v>
          </cell>
          <cell r="E1004">
            <v>1143.8</v>
          </cell>
          <cell r="G1004">
            <v>5984.2</v>
          </cell>
          <cell r="H1004">
            <v>1143.8</v>
          </cell>
          <cell r="I1004">
            <v>897.9</v>
          </cell>
          <cell r="J1004" t="e">
            <v>#DIV/0!</v>
          </cell>
        </row>
        <row r="1005">
          <cell r="A1005">
            <v>206145964</v>
          </cell>
          <cell r="B1005" t="str">
            <v>Бойтемир Эргашев</v>
          </cell>
          <cell r="F1005" t="str">
            <v>Бойтемир Эргашев</v>
          </cell>
          <cell r="J1005" t="e">
            <v>#DIV/0!</v>
          </cell>
        </row>
        <row r="1006">
          <cell r="B1006" t="str">
            <v>жами</v>
          </cell>
          <cell r="D1006" t="str">
            <v>жами</v>
          </cell>
          <cell r="J1006" t="e">
            <v>#DIV/0!</v>
          </cell>
        </row>
        <row r="1007">
          <cell r="A1007">
            <v>204999924</v>
          </cell>
          <cell r="B1007" t="str">
            <v>Мухаммади Эшонкулов</v>
          </cell>
          <cell r="F1007" t="str">
            <v>Мухаммади Эшонкулов</v>
          </cell>
          <cell r="G1007">
            <v>0</v>
          </cell>
          <cell r="J1007">
            <v>78.501486273824099</v>
          </cell>
        </row>
        <row r="1008">
          <cell r="B1008" t="str">
            <v>жами</v>
          </cell>
          <cell r="D1008" t="str">
            <v>жами</v>
          </cell>
          <cell r="J1008" t="e">
            <v>#DIV/0!</v>
          </cell>
        </row>
        <row r="1009">
          <cell r="A1009">
            <v>206140727</v>
          </cell>
          <cell r="B1009" t="str">
            <v>Улжон Зафар боги меваси</v>
          </cell>
          <cell r="F1009" t="str">
            <v>Улжон Зафар боги меваси</v>
          </cell>
          <cell r="G1009">
            <v>2954</v>
          </cell>
          <cell r="H1009">
            <v>1271.9000000000001</v>
          </cell>
          <cell r="I1009">
            <v>998.5</v>
          </cell>
          <cell r="J1009" t="e">
            <v>#DIV/0!</v>
          </cell>
        </row>
        <row r="1010">
          <cell r="A1010">
            <v>206157672</v>
          </cell>
          <cell r="B1010" t="str">
            <v>Абубакир Абдуганиев</v>
          </cell>
          <cell r="D1010" t="str">
            <v>Абубакир Абдуганиев</v>
          </cell>
          <cell r="E1010">
            <v>1271.9000000000001</v>
          </cell>
          <cell r="J1010" t="e">
            <v>#DIV/0!</v>
          </cell>
        </row>
        <row r="1011">
          <cell r="A1011">
            <v>206753153</v>
          </cell>
          <cell r="B1011" t="str">
            <v>Фазлидин Фаёз  Файз</v>
          </cell>
          <cell r="D1011" t="str">
            <v>Фазлидин Фаёз  Файз</v>
          </cell>
          <cell r="E1011">
            <v>0</v>
          </cell>
          <cell r="J1011" t="e">
            <v>#DIV/0!</v>
          </cell>
        </row>
        <row r="1012">
          <cell r="B1012" t="str">
            <v>жами</v>
          </cell>
          <cell r="D1012" t="str">
            <v>жами</v>
          </cell>
          <cell r="J1012">
            <v>78.504599418193251</v>
          </cell>
        </row>
        <row r="1013">
          <cell r="A1013">
            <v>206145592</v>
          </cell>
          <cell r="B1013" t="str">
            <v>Ойша Эшонкул Камол</v>
          </cell>
          <cell r="F1013" t="str">
            <v>Ойша Эшонкул Камол</v>
          </cell>
          <cell r="G1013">
            <v>8690.6</v>
          </cell>
          <cell r="H1013">
            <v>1767.5</v>
          </cell>
          <cell r="I1013">
            <v>1387.6</v>
          </cell>
          <cell r="J1013" t="e">
            <v>#DIV/0!</v>
          </cell>
        </row>
        <row r="1014">
          <cell r="A1014">
            <v>206151049</v>
          </cell>
          <cell r="B1014" t="str">
            <v>Марзия С             Зухрия</v>
          </cell>
          <cell r="D1014" t="str">
            <v>Марзия С             Зухрия</v>
          </cell>
          <cell r="E1014">
            <v>1767.5</v>
          </cell>
          <cell r="J1014" t="e">
            <v>#DIV/0!</v>
          </cell>
        </row>
        <row r="1015">
          <cell r="B1015" t="str">
            <v>жами</v>
          </cell>
          <cell r="D1015" t="str">
            <v>жами</v>
          </cell>
          <cell r="J1015" t="e">
            <v>#DIV/0!</v>
          </cell>
        </row>
        <row r="1016">
          <cell r="A1016">
            <v>206153472</v>
          </cell>
          <cell r="B1016" t="str">
            <v>Абдуллажон Сармояси</v>
          </cell>
          <cell r="E1016">
            <v>323.39999999999998</v>
          </cell>
          <cell r="F1016" t="str">
            <v>Абдуллажон Сармояси</v>
          </cell>
          <cell r="G1016">
            <v>4457</v>
          </cell>
          <cell r="H1016">
            <v>1580.4</v>
          </cell>
          <cell r="I1016">
            <v>1240.7</v>
          </cell>
          <cell r="J1016">
            <v>78.506364922206501</v>
          </cell>
        </row>
        <row r="1017">
          <cell r="A1017">
            <v>206145624</v>
          </cell>
          <cell r="B1017" t="str">
            <v>Турсун Немат Зиядулло</v>
          </cell>
          <cell r="D1017" t="str">
            <v>Турсун Немат Зиядулло</v>
          </cell>
          <cell r="E1017">
            <v>770.6</v>
          </cell>
          <cell r="J1017" t="e">
            <v>#DIV/0!</v>
          </cell>
        </row>
        <row r="1018">
          <cell r="B1018" t="str">
            <v>Саддам Салимов</v>
          </cell>
          <cell r="D1018" t="str">
            <v>Саддам Салимов</v>
          </cell>
          <cell r="J1018" t="e">
            <v>#DIV/0!</v>
          </cell>
        </row>
        <row r="1019">
          <cell r="A1019">
            <v>300564414</v>
          </cell>
          <cell r="B1019" t="str">
            <v>Фердавс Бахори даласи</v>
          </cell>
          <cell r="D1019" t="str">
            <v>Фердавс Бахори даласи</v>
          </cell>
          <cell r="E1019">
            <v>486.4</v>
          </cell>
          <cell r="J1019">
            <v>78.505441660339145</v>
          </cell>
        </row>
        <row r="1020">
          <cell r="B1020" t="str">
            <v>жами</v>
          </cell>
          <cell r="D1020" t="str">
            <v>жами</v>
          </cell>
          <cell r="J1020" t="e">
            <v>#DIV/0!</v>
          </cell>
        </row>
        <row r="1021">
          <cell r="A1021">
            <v>203559238</v>
          </cell>
          <cell r="B1021" t="str">
            <v>Азиз</v>
          </cell>
          <cell r="F1021" t="str">
            <v>Азиз</v>
          </cell>
          <cell r="G1021">
            <v>5130.6000000000004</v>
          </cell>
          <cell r="J1021" t="e">
            <v>#DIV/0!</v>
          </cell>
        </row>
        <row r="1022">
          <cell r="B1022" t="str">
            <v>жами</v>
          </cell>
          <cell r="D1022" t="str">
            <v>жами</v>
          </cell>
          <cell r="J1022" t="e">
            <v>#DIV/0!</v>
          </cell>
        </row>
        <row r="1023">
          <cell r="A1023">
            <v>200768050</v>
          </cell>
          <cell r="B1023" t="str">
            <v>Эргаш ота</v>
          </cell>
          <cell r="F1023" t="str">
            <v>Эргаш ота</v>
          </cell>
          <cell r="G1023">
            <v>6350.5</v>
          </cell>
          <cell r="J1023" t="e">
            <v>#DIV/0!</v>
          </cell>
        </row>
        <row r="1024">
          <cell r="B1024" t="str">
            <v>жами</v>
          </cell>
          <cell r="D1024" t="str">
            <v>жами</v>
          </cell>
          <cell r="J1024" t="e">
            <v>#DIV/0!</v>
          </cell>
        </row>
        <row r="1025">
          <cell r="A1025">
            <v>204791686</v>
          </cell>
          <cell r="B1025" t="str">
            <v>Салим тепа</v>
          </cell>
          <cell r="F1025" t="str">
            <v>Салим тепа</v>
          </cell>
          <cell r="G1025">
            <v>324</v>
          </cell>
          <cell r="J1025" t="e">
            <v>#DIV/0!</v>
          </cell>
        </row>
        <row r="1026">
          <cell r="B1026" t="str">
            <v>жами</v>
          </cell>
          <cell r="D1026" t="str">
            <v>жами</v>
          </cell>
          <cell r="J1026" t="e">
            <v>#DIV/0!</v>
          </cell>
        </row>
        <row r="1027">
          <cell r="A1027">
            <v>206512928</v>
          </cell>
          <cell r="B1027" t="str">
            <v>Хамидов Ортик Ошнори</v>
          </cell>
          <cell r="F1027" t="str">
            <v>Хамидов Ортик Ошнори</v>
          </cell>
          <cell r="G1027">
            <v>2396.5</v>
          </cell>
          <cell r="H1027">
            <v>71.3</v>
          </cell>
          <cell r="J1027" t="e">
            <v>#DIV/0!</v>
          </cell>
        </row>
        <row r="1028">
          <cell r="A1028">
            <v>205069854</v>
          </cell>
          <cell r="B1028" t="str">
            <v>Исмат бобо</v>
          </cell>
          <cell r="D1028" t="str">
            <v>Исмат бобо</v>
          </cell>
          <cell r="E1028">
            <v>71.3</v>
          </cell>
          <cell r="J1028" t="e">
            <v>#DIV/0!</v>
          </cell>
        </row>
        <row r="1029">
          <cell r="B1029" t="str">
            <v>жами</v>
          </cell>
          <cell r="D1029" t="str">
            <v>жами</v>
          </cell>
          <cell r="J1029" t="e">
            <v>#DIV/0!</v>
          </cell>
        </row>
        <row r="1030">
          <cell r="A1030">
            <v>204059234</v>
          </cell>
          <cell r="B1030" t="str">
            <v>Кук дала</v>
          </cell>
          <cell r="F1030" t="str">
            <v>Кук дала</v>
          </cell>
          <cell r="G1030">
            <v>7426.7</v>
          </cell>
          <cell r="J1030">
            <v>0</v>
          </cell>
        </row>
        <row r="1031">
          <cell r="D1031" t="str">
            <v>жами</v>
          </cell>
          <cell r="J1031" t="e">
            <v>#DIV/0!</v>
          </cell>
        </row>
        <row r="1032">
          <cell r="A1032">
            <v>206143414</v>
          </cell>
          <cell r="B1032" t="str">
            <v xml:space="preserve">Кахрамон Абубакир </v>
          </cell>
          <cell r="F1032" t="str">
            <v xml:space="preserve">Кахрамон Абубакир </v>
          </cell>
          <cell r="G1032">
            <v>7599.2</v>
          </cell>
          <cell r="J1032" t="e">
            <v>#DIV/0!</v>
          </cell>
        </row>
        <row r="1033">
          <cell r="B1033" t="str">
            <v>жами</v>
          </cell>
          <cell r="D1033" t="str">
            <v>жами</v>
          </cell>
          <cell r="J1033" t="e">
            <v>#DIV/0!</v>
          </cell>
        </row>
        <row r="1034">
          <cell r="A1034">
            <v>300174883</v>
          </cell>
          <cell r="B1034" t="str">
            <v>Рузикулов Аллаяр дурдонаси</v>
          </cell>
          <cell r="F1034" t="str">
            <v>Рузикулов Аллаяр дурдонаси</v>
          </cell>
          <cell r="G1034">
            <v>4164.3999999999996</v>
          </cell>
          <cell r="H1034">
            <v>3010.1</v>
          </cell>
          <cell r="I1034">
            <v>698.2</v>
          </cell>
          <cell r="J1034" t="e">
            <v>#DIV/0!</v>
          </cell>
        </row>
        <row r="1035">
          <cell r="A1035">
            <v>300175415</v>
          </cell>
          <cell r="B1035" t="str">
            <v>Аллаяров Мамараим мангу бархаёт</v>
          </cell>
          <cell r="D1035" t="str">
            <v>Аллаяров Мамараим мангу бархаёт</v>
          </cell>
          <cell r="E1035">
            <v>3010.1</v>
          </cell>
          <cell r="J1035" t="e">
            <v>#DIV/0!</v>
          </cell>
        </row>
        <row r="1036">
          <cell r="B1036" t="str">
            <v>жами</v>
          </cell>
          <cell r="D1036" t="str">
            <v>жами</v>
          </cell>
          <cell r="J1036" t="e">
            <v>#DIV/0!</v>
          </cell>
        </row>
        <row r="1037">
          <cell r="A1037">
            <v>202404336</v>
          </cell>
          <cell r="B1037" t="str">
            <v>Жуман бобо</v>
          </cell>
          <cell r="F1037" t="str">
            <v>Жуман бобо</v>
          </cell>
          <cell r="G1037">
            <v>7525.5</v>
          </cell>
          <cell r="H1037">
            <v>655.7</v>
          </cell>
          <cell r="I1037">
            <v>514.70000000000005</v>
          </cell>
          <cell r="J1037">
            <v>23.195242682967343</v>
          </cell>
        </row>
        <row r="1038">
          <cell r="A1038">
            <v>300184831</v>
          </cell>
          <cell r="B1038" t="str">
            <v>Элмуродов Туйли Зокир Шокир</v>
          </cell>
          <cell r="D1038" t="str">
            <v>Элмуродов Туйли Зокир Шокир</v>
          </cell>
          <cell r="E1038">
            <v>655.7</v>
          </cell>
          <cell r="J1038" t="e">
            <v>#DIV/0!</v>
          </cell>
        </row>
        <row r="1039">
          <cell r="B1039" t="str">
            <v>жами</v>
          </cell>
          <cell r="D1039" t="str">
            <v>жами</v>
          </cell>
          <cell r="J1039" t="e">
            <v>#DIV/0!</v>
          </cell>
        </row>
        <row r="1040">
          <cell r="B1040" t="str">
            <v>Элмуродов Туйли Зокир Шокир</v>
          </cell>
          <cell r="D1040" t="str">
            <v>Элмуродов Туйли Зокир Шокир</v>
          </cell>
          <cell r="G1040">
            <v>5097</v>
          </cell>
          <cell r="H1040">
            <v>0</v>
          </cell>
          <cell r="J1040">
            <v>78.496263535153275</v>
          </cell>
        </row>
        <row r="1041">
          <cell r="A1041">
            <v>300235592</v>
          </cell>
          <cell r="B1041" t="str">
            <v>Иброхим Шарофат замини</v>
          </cell>
          <cell r="F1041" t="str">
            <v>Иброхим Шарофат замини</v>
          </cell>
          <cell r="J1041" t="e">
            <v>#DIV/0!</v>
          </cell>
        </row>
        <row r="1042">
          <cell r="B1042" t="str">
            <v>жами</v>
          </cell>
          <cell r="D1042" t="str">
            <v>жами</v>
          </cell>
          <cell r="J1042" t="e">
            <v>#DIV/0!</v>
          </cell>
        </row>
        <row r="1043">
          <cell r="A1043">
            <v>200767574</v>
          </cell>
          <cell r="B1043" t="str">
            <v>Камолот</v>
          </cell>
          <cell r="F1043" t="str">
            <v>Камолот</v>
          </cell>
          <cell r="G1043">
            <v>4199.3999999999996</v>
          </cell>
          <cell r="H1043">
            <v>1453.1</v>
          </cell>
          <cell r="I1043">
            <v>1440.8</v>
          </cell>
          <cell r="J1043" t="e">
            <v>#DIV/0!</v>
          </cell>
        </row>
        <row r="1044">
          <cell r="A1044">
            <v>300175351</v>
          </cell>
          <cell r="B1044" t="str">
            <v>Мустафакулов мастура нурли чехраси</v>
          </cell>
          <cell r="D1044" t="str">
            <v>Мустафакулов мастура нурли чехраси</v>
          </cell>
          <cell r="E1044">
            <v>1453.1</v>
          </cell>
          <cell r="J1044" t="e">
            <v>#DIV/0!</v>
          </cell>
        </row>
        <row r="1045">
          <cell r="B1045" t="str">
            <v>жами</v>
          </cell>
          <cell r="D1045" t="str">
            <v>жами</v>
          </cell>
          <cell r="J1045" t="e">
            <v>#DIV/0!</v>
          </cell>
        </row>
        <row r="1046">
          <cell r="A1046">
            <v>300168304</v>
          </cell>
          <cell r="B1046" t="str">
            <v>Мамараим Норкобул дури</v>
          </cell>
          <cell r="F1046" t="str">
            <v>Мамараим Норкобул дури</v>
          </cell>
          <cell r="G1046">
            <v>4482.6000000000004</v>
          </cell>
          <cell r="H1046">
            <v>1050</v>
          </cell>
          <cell r="J1046">
            <v>99.15353382423784</v>
          </cell>
        </row>
        <row r="1047">
          <cell r="A1047">
            <v>300184855</v>
          </cell>
          <cell r="B1047" t="str">
            <v>Турсунов Нурмухаммад олтин юлдузи</v>
          </cell>
          <cell r="D1047" t="str">
            <v>Турсунов Нурмухаммад олтин юлдузи</v>
          </cell>
          <cell r="E1047">
            <v>1050</v>
          </cell>
          <cell r="J1047" t="e">
            <v>#DIV/0!</v>
          </cell>
        </row>
        <row r="1048">
          <cell r="B1048" t="str">
            <v>жами</v>
          </cell>
          <cell r="D1048" t="str">
            <v>жами</v>
          </cell>
          <cell r="J1048" t="e">
            <v>#DIV/0!</v>
          </cell>
        </row>
        <row r="1049">
          <cell r="A1049">
            <v>200768185</v>
          </cell>
          <cell r="B1049" t="str">
            <v>Истиклол</v>
          </cell>
          <cell r="F1049" t="str">
            <v>Истиклол</v>
          </cell>
          <cell r="G1049">
            <v>3114.7</v>
          </cell>
          <cell r="J1049">
            <v>0</v>
          </cell>
        </row>
        <row r="1050">
          <cell r="B1050" t="str">
            <v>Сафаров Норкувват кора кузлари</v>
          </cell>
          <cell r="D1050" t="str">
            <v>Сафаров Норкувват кора кузлари</v>
          </cell>
          <cell r="J1050" t="e">
            <v>#DIV/0!</v>
          </cell>
        </row>
        <row r="1051">
          <cell r="B1051" t="str">
            <v>жами</v>
          </cell>
          <cell r="D1051" t="str">
            <v>жами</v>
          </cell>
          <cell r="J1051" t="e">
            <v>#DIV/0!</v>
          </cell>
        </row>
        <row r="1052">
          <cell r="A1052">
            <v>300181488</v>
          </cell>
          <cell r="B1052" t="str">
            <v>Сапарова Санобар порлок йул сари</v>
          </cell>
          <cell r="F1052" t="str">
            <v>Сапарова Санобар порлок йул сари</v>
          </cell>
          <cell r="G1052">
            <v>3190.9</v>
          </cell>
          <cell r="H1052">
            <v>223.5</v>
          </cell>
          <cell r="J1052" t="e">
            <v>#DIV/0!</v>
          </cell>
        </row>
        <row r="1053">
          <cell r="A1053">
            <v>200767851</v>
          </cell>
          <cell r="B1053" t="str">
            <v>Эски Ангар</v>
          </cell>
          <cell r="D1053" t="str">
            <v>Эски Ангар</v>
          </cell>
          <cell r="E1053">
            <v>223.5</v>
          </cell>
          <cell r="J1053" t="e">
            <v>#DIV/0!</v>
          </cell>
        </row>
        <row r="1054">
          <cell r="B1054" t="str">
            <v>жами</v>
          </cell>
          <cell r="D1054" t="str">
            <v>жами</v>
          </cell>
          <cell r="J1054" t="e">
            <v>#DIV/0!</v>
          </cell>
        </row>
        <row r="1055">
          <cell r="A1055">
            <v>300184824</v>
          </cell>
          <cell r="B1055" t="str">
            <v>Козоков Мирзабек Илгор даласи</v>
          </cell>
          <cell r="F1055" t="str">
            <v>Козоков Мирзабек Илгор даласи</v>
          </cell>
          <cell r="G1055">
            <v>4900.3</v>
          </cell>
          <cell r="J1055">
            <v>0</v>
          </cell>
        </row>
        <row r="1056">
          <cell r="B1056" t="str">
            <v>Киличев Тилов К.Т.У. (Ш.Юлд)</v>
          </cell>
          <cell r="D1056" t="str">
            <v>Киличев Тилов К.Т.У. (Ш.Юлд)</v>
          </cell>
          <cell r="J1056" t="e">
            <v>#DIV/0!</v>
          </cell>
        </row>
        <row r="1057">
          <cell r="B1057" t="str">
            <v>жами</v>
          </cell>
          <cell r="D1057" t="str">
            <v>жами</v>
          </cell>
          <cell r="J1057" t="e">
            <v>#DIV/0!</v>
          </cell>
        </row>
        <row r="1058">
          <cell r="A1058">
            <v>200765134</v>
          </cell>
          <cell r="B1058" t="str">
            <v>Киличев Тилов К.Т.У. (Ш.Юлд)</v>
          </cell>
          <cell r="F1058" t="str">
            <v>Киличев Тилов К.Т.У. (Ш.Юлд)</v>
          </cell>
          <cell r="G1058">
            <v>5368.1</v>
          </cell>
          <cell r="H1058">
            <v>1483.3</v>
          </cell>
          <cell r="I1058">
            <v>920.3</v>
          </cell>
          <cell r="J1058" t="e">
            <v>#DIV/0!</v>
          </cell>
        </row>
        <row r="1059">
          <cell r="A1059">
            <v>300170407</v>
          </cell>
          <cell r="B1059" t="str">
            <v>Сафаров Норкувват кора кузлари</v>
          </cell>
          <cell r="D1059" t="str">
            <v>Сафаров Норкувват кора кузлари</v>
          </cell>
          <cell r="E1059">
            <v>618.79999999999995</v>
          </cell>
          <cell r="J1059" t="e">
            <v>#DIV/0!</v>
          </cell>
        </row>
        <row r="1060">
          <cell r="A1060">
            <v>200456123</v>
          </cell>
          <cell r="B1060" t="str">
            <v>Дехконобод</v>
          </cell>
          <cell r="D1060" t="str">
            <v>Дехконобод</v>
          </cell>
          <cell r="E1060">
            <v>281.3</v>
          </cell>
          <cell r="J1060" t="e">
            <v>#DIV/0!</v>
          </cell>
        </row>
        <row r="1061">
          <cell r="B1061" t="str">
            <v>Нодир</v>
          </cell>
          <cell r="D1061" t="str">
            <v>Нодир</v>
          </cell>
          <cell r="J1061">
            <v>62.04409087844671</v>
          </cell>
        </row>
        <row r="1062">
          <cell r="A1062">
            <v>201865175</v>
          </cell>
          <cell r="B1062" t="str">
            <v>Шаккос бобо</v>
          </cell>
          <cell r="D1062" t="str">
            <v>Шаккос бобо</v>
          </cell>
          <cell r="E1062">
            <v>433.2</v>
          </cell>
          <cell r="J1062" t="e">
            <v>#DIV/0!</v>
          </cell>
        </row>
        <row r="1063">
          <cell r="A1063">
            <v>200767543</v>
          </cell>
          <cell r="B1063" t="str">
            <v>Парча-кора</v>
          </cell>
          <cell r="D1063" t="str">
            <v>Парча-кора</v>
          </cell>
          <cell r="E1063">
            <v>150</v>
          </cell>
          <cell r="J1063" t="e">
            <v>#DIV/0!</v>
          </cell>
        </row>
        <row r="1064">
          <cell r="B1064" t="str">
            <v>жами</v>
          </cell>
          <cell r="D1064" t="str">
            <v>жами</v>
          </cell>
          <cell r="J1064" t="e">
            <v>#DIV/0!</v>
          </cell>
        </row>
        <row r="1065">
          <cell r="A1065">
            <v>300184848</v>
          </cell>
          <cell r="B1065" t="str">
            <v>Жуманов Гайрат Шарк Юлдузи</v>
          </cell>
          <cell r="F1065" t="str">
            <v>Жуманов Гайрат Шарк Юлдузи</v>
          </cell>
          <cell r="G1065">
            <v>12666</v>
          </cell>
          <cell r="J1065" t="e">
            <v>#DIV/0!</v>
          </cell>
        </row>
        <row r="1066">
          <cell r="B1066" t="str">
            <v>жами</v>
          </cell>
          <cell r="D1066" t="str">
            <v>11-лойиха</v>
          </cell>
          <cell r="J1066" t="e">
            <v>#DIV/0!</v>
          </cell>
        </row>
        <row r="1067">
          <cell r="A1067">
            <v>300235600</v>
          </cell>
          <cell r="B1067" t="str">
            <v>Бекмуродов Кунгирот дашт даласи</v>
          </cell>
          <cell r="F1067" t="str">
            <v>Бекмуродов Кунгирот дашт даласи</v>
          </cell>
          <cell r="G1067">
            <v>8402</v>
          </cell>
          <cell r="J1067" t="e">
            <v>#DIV/0!</v>
          </cell>
        </row>
        <row r="1068">
          <cell r="B1068" t="str">
            <v>жами</v>
          </cell>
          <cell r="D1068" t="str">
            <v>1-лойиха</v>
          </cell>
          <cell r="J1068" t="e">
            <v>#DIV/0!</v>
          </cell>
        </row>
        <row r="1069">
          <cell r="A1069">
            <v>206153418</v>
          </cell>
          <cell r="B1069" t="str">
            <v>Сардорхон барака Саховати</v>
          </cell>
          <cell r="F1069" t="str">
            <v>Сардорхон барака Саховати</v>
          </cell>
          <cell r="G1069">
            <v>4647.6000000000004</v>
          </cell>
          <cell r="H1069">
            <v>228.8</v>
          </cell>
          <cell r="J1069" t="e">
            <v>#DIV/0!</v>
          </cell>
        </row>
        <row r="1070">
          <cell r="A1070">
            <v>203434948</v>
          </cell>
          <cell r="B1070" t="str">
            <v>Маъшал фх  паст</v>
          </cell>
          <cell r="D1070" t="str">
            <v>Маъшал фх  паст</v>
          </cell>
          <cell r="E1070">
            <v>0</v>
          </cell>
          <cell r="J1070" t="e">
            <v>#DIV/0!</v>
          </cell>
        </row>
        <row r="1071">
          <cell r="A1071">
            <v>206153361</v>
          </cell>
          <cell r="B1071" t="str">
            <v>Фаррух Барака Саховати</v>
          </cell>
          <cell r="D1071" t="str">
            <v>Фаррух Барака Саховати</v>
          </cell>
          <cell r="E1071">
            <v>0.4</v>
          </cell>
          <cell r="J1071" t="e">
            <v>#DIV/0!</v>
          </cell>
        </row>
        <row r="1072">
          <cell r="B1072" t="str">
            <v>Акрам Аслам пахта даласи</v>
          </cell>
          <cell r="D1072" t="str">
            <v>Акрам Аслам пахта даласи</v>
          </cell>
          <cell r="J1072">
            <v>0</v>
          </cell>
        </row>
        <row r="1073">
          <cell r="A1073">
            <v>300460679</v>
          </cell>
          <cell r="B1073" t="str">
            <v>Шохрух Шохжахон Шерзод</v>
          </cell>
          <cell r="D1073" t="str">
            <v>Шохрух Шохжахон Шерзод</v>
          </cell>
          <cell r="E1073">
            <v>0</v>
          </cell>
          <cell r="J1073" t="e">
            <v>#DIV/0!</v>
          </cell>
        </row>
        <row r="1074">
          <cell r="A1074">
            <v>206153014</v>
          </cell>
          <cell r="B1074" t="str">
            <v>Аламхон Алихон Асадулло</v>
          </cell>
          <cell r="D1074" t="str">
            <v>Аламхон Алихон Асадулло</v>
          </cell>
          <cell r="E1074">
            <v>228.4</v>
          </cell>
          <cell r="J1074" t="e">
            <v>#DIV/0!</v>
          </cell>
        </row>
        <row r="1075">
          <cell r="B1075" t="str">
            <v>жами</v>
          </cell>
          <cell r="D1075" t="str">
            <v>жами</v>
          </cell>
          <cell r="J1075" t="e">
            <v>#DIV/0!</v>
          </cell>
        </row>
        <row r="1076">
          <cell r="A1076">
            <v>200766884</v>
          </cell>
          <cell r="B1076" t="str">
            <v>Имом ота</v>
          </cell>
          <cell r="F1076" t="str">
            <v>Имом ота</v>
          </cell>
          <cell r="G1076">
            <v>2805.2</v>
          </cell>
          <cell r="J1076" t="e">
            <v>#DIV/0!</v>
          </cell>
        </row>
        <row r="1077">
          <cell r="A1077">
            <v>202694404</v>
          </cell>
          <cell r="B1077" t="str">
            <v>Тулкин</v>
          </cell>
          <cell r="D1077" t="str">
            <v>Тулкин</v>
          </cell>
          <cell r="E1077">
            <v>0</v>
          </cell>
          <cell r="J1077" t="e">
            <v>#DIV/0!</v>
          </cell>
        </row>
        <row r="1078">
          <cell r="B1078" t="str">
            <v>жами</v>
          </cell>
          <cell r="D1078" t="str">
            <v>жами</v>
          </cell>
          <cell r="J1078" t="e">
            <v>#DIV/0!</v>
          </cell>
        </row>
        <row r="1079">
          <cell r="A1079">
            <v>202108918</v>
          </cell>
          <cell r="B1079" t="str">
            <v>Навруз</v>
          </cell>
          <cell r="F1079" t="str">
            <v>Навруз</v>
          </cell>
          <cell r="G1079">
            <v>681.3</v>
          </cell>
          <cell r="J1079" t="e">
            <v>#DIV/0!</v>
          </cell>
        </row>
        <row r="1080">
          <cell r="B1080" t="str">
            <v>жами</v>
          </cell>
          <cell r="D1080" t="str">
            <v>4-лойиха</v>
          </cell>
          <cell r="J1080" t="e">
            <v>#DIV/0!</v>
          </cell>
        </row>
        <row r="1081">
          <cell r="A1081">
            <v>203364710</v>
          </cell>
          <cell r="B1081" t="str">
            <v>Бобур</v>
          </cell>
          <cell r="D1081" t="str">
            <v>Бобур</v>
          </cell>
          <cell r="E1081">
            <v>0</v>
          </cell>
          <cell r="G1081">
            <v>538.29999999999995</v>
          </cell>
          <cell r="J1081" t="e">
            <v>#DIV/0!</v>
          </cell>
        </row>
        <row r="1082">
          <cell r="A1082">
            <v>204735026</v>
          </cell>
          <cell r="B1082" t="str">
            <v>Давкаш АНТ</v>
          </cell>
          <cell r="F1082" t="str">
            <v>Давкаш АНТ</v>
          </cell>
          <cell r="J1082" t="e">
            <v>#DIV/0!</v>
          </cell>
        </row>
        <row r="1083">
          <cell r="B1083" t="str">
            <v>жами</v>
          </cell>
          <cell r="D1083" t="str">
            <v>жами</v>
          </cell>
          <cell r="J1083" t="e">
            <v>#DIV/0!</v>
          </cell>
        </row>
        <row r="1084">
          <cell r="A1084">
            <v>206768324</v>
          </cell>
          <cell r="B1084" t="str">
            <v>Маъмур Гофур Максуда нури дури</v>
          </cell>
          <cell r="D1084" t="str">
            <v>Маъмур Гофур Максуда нури дури</v>
          </cell>
          <cell r="E1084">
            <v>0</v>
          </cell>
          <cell r="G1084">
            <v>5799.5</v>
          </cell>
          <cell r="H1084">
            <v>397.6</v>
          </cell>
          <cell r="I1084">
            <v>307.10000000000002</v>
          </cell>
          <cell r="J1084" t="e">
            <v>#REF!</v>
          </cell>
        </row>
        <row r="1085">
          <cell r="A1085">
            <v>206152989</v>
          </cell>
          <cell r="B1085" t="str">
            <v>Элнур жонибек Жура</v>
          </cell>
          <cell r="F1085" t="str">
            <v>Элнур жонибек Жура</v>
          </cell>
          <cell r="J1085" t="e">
            <v>#DIV/0!</v>
          </cell>
        </row>
        <row r="1086">
          <cell r="A1086">
            <v>200975729</v>
          </cell>
          <cell r="B1086" t="str">
            <v>Янги саноат</v>
          </cell>
          <cell r="D1086" t="str">
            <v>Янги саноат</v>
          </cell>
          <cell r="E1086">
            <v>0</v>
          </cell>
          <cell r="J1086" t="e">
            <v>#DIV/0!</v>
          </cell>
        </row>
        <row r="1087">
          <cell r="A1087">
            <v>203361304</v>
          </cell>
          <cell r="B1087" t="str">
            <v>Намуна</v>
          </cell>
          <cell r="D1087" t="str">
            <v>Намуна</v>
          </cell>
          <cell r="E1087">
            <v>397.6</v>
          </cell>
          <cell r="J1087">
            <v>77.238430583501014</v>
          </cell>
        </row>
        <row r="1088">
          <cell r="B1088" t="str">
            <v>жами</v>
          </cell>
          <cell r="D1088" t="str">
            <v>жами</v>
          </cell>
          <cell r="J1088" t="e">
            <v>#DIV/0!</v>
          </cell>
        </row>
        <row r="1089">
          <cell r="A1089">
            <v>200766821</v>
          </cell>
          <cell r="B1089" t="str">
            <v>Дилшод</v>
          </cell>
          <cell r="F1089" t="str">
            <v>Дилшод</v>
          </cell>
          <cell r="G1089">
            <v>1891</v>
          </cell>
          <cell r="H1089">
            <v>88.2</v>
          </cell>
          <cell r="J1089" t="e">
            <v>#DIV/0!</v>
          </cell>
        </row>
        <row r="1090">
          <cell r="A1090">
            <v>204802734</v>
          </cell>
          <cell r="B1090" t="str">
            <v>Диёр бобо ДНП</v>
          </cell>
          <cell r="D1090" t="str">
            <v>Диёр бобо ДНП</v>
          </cell>
          <cell r="E1090">
            <v>88.2</v>
          </cell>
          <cell r="J1090" t="e">
            <v>#DIV/0!</v>
          </cell>
        </row>
        <row r="1091">
          <cell r="A1091">
            <v>203403297</v>
          </cell>
          <cell r="B1091" t="str">
            <v>Мухаммади бобо</v>
          </cell>
          <cell r="D1091" t="str">
            <v>Мухаммади бобо</v>
          </cell>
          <cell r="E1091">
            <v>0</v>
          </cell>
          <cell r="J1091" t="e">
            <v>#DIV/0!</v>
          </cell>
        </row>
        <row r="1092">
          <cell r="B1092" t="str">
            <v>жами</v>
          </cell>
          <cell r="D1092" t="str">
            <v>жами</v>
          </cell>
          <cell r="J1092">
            <v>0</v>
          </cell>
        </row>
        <row r="1093">
          <cell r="A1093">
            <v>206166582</v>
          </cell>
          <cell r="B1093" t="str">
            <v>Субхидам Сабина Сулоласи</v>
          </cell>
          <cell r="F1093" t="str">
            <v>Субхидам Сабина Сулоласи</v>
          </cell>
          <cell r="G1093">
            <v>4309.3999999999996</v>
          </cell>
          <cell r="J1093" t="e">
            <v>#DIV/0!</v>
          </cell>
        </row>
        <row r="1094">
          <cell r="A1094">
            <v>203352060</v>
          </cell>
          <cell r="B1094" t="str">
            <v>Ер тешар</v>
          </cell>
          <cell r="D1094" t="str">
            <v>Ер тешар</v>
          </cell>
          <cell r="E1094">
            <v>0</v>
          </cell>
          <cell r="J1094" t="e">
            <v>#DIV/0!</v>
          </cell>
        </row>
        <row r="1095">
          <cell r="B1095" t="str">
            <v>жами</v>
          </cell>
          <cell r="J1095" t="e">
            <v>#DIV/0!</v>
          </cell>
        </row>
        <row r="1096">
          <cell r="A1096">
            <v>206145711</v>
          </cell>
          <cell r="B1096" t="str">
            <v>Илёсжон Бахора Мумина</v>
          </cell>
          <cell r="F1096" t="str">
            <v>Илёсжон Бахора Мумина</v>
          </cell>
          <cell r="G1096">
            <v>663.9</v>
          </cell>
          <cell r="J1096" t="e">
            <v>#DIV/0!</v>
          </cell>
        </row>
        <row r="1097">
          <cell r="B1097" t="str">
            <v>жами</v>
          </cell>
          <cell r="D1097" t="str">
            <v>жами</v>
          </cell>
          <cell r="J1097" t="e">
            <v>#DIV/0!</v>
          </cell>
        </row>
        <row r="1098">
          <cell r="A1098">
            <v>200766900</v>
          </cell>
          <cell r="B1098" t="str">
            <v>Чортут</v>
          </cell>
          <cell r="F1098" t="str">
            <v>Чортут</v>
          </cell>
          <cell r="G1098">
            <v>2020.8</v>
          </cell>
          <cell r="H1098">
            <v>138.9</v>
          </cell>
          <cell r="J1098" t="e">
            <v>#DIV/0!</v>
          </cell>
        </row>
        <row r="1099">
          <cell r="A1099">
            <v>200767234</v>
          </cell>
          <cell r="B1099" t="str">
            <v>Юлдуз</v>
          </cell>
          <cell r="D1099" t="str">
            <v>Юлдуз</v>
          </cell>
          <cell r="E1099">
            <v>138.9</v>
          </cell>
          <cell r="J1099" t="e">
            <v>#DIV/0!</v>
          </cell>
        </row>
        <row r="1100">
          <cell r="A1100">
            <v>203755921</v>
          </cell>
          <cell r="B1100" t="str">
            <v>Юлдуз</v>
          </cell>
          <cell r="E1100">
            <v>0</v>
          </cell>
          <cell r="J1100" t="e">
            <v>#DIV/0!</v>
          </cell>
        </row>
        <row r="1101">
          <cell r="A1101">
            <v>206150912</v>
          </cell>
          <cell r="B1101" t="str">
            <v>Хамза Толиб Хужамурод</v>
          </cell>
          <cell r="D1101" t="str">
            <v>Хамза Толиб Хужамурод</v>
          </cell>
          <cell r="J1101">
            <v>0</v>
          </cell>
        </row>
        <row r="1102">
          <cell r="A1102">
            <v>206175929</v>
          </cell>
          <cell r="B1102" t="str">
            <v>Жахонгир Абдужаббор</v>
          </cell>
          <cell r="D1102" t="str">
            <v>Жахонгир Абдужаббор</v>
          </cell>
          <cell r="J1102" t="e">
            <v>#DIV/0!</v>
          </cell>
        </row>
        <row r="1103">
          <cell r="B1103" t="str">
            <v>жами</v>
          </cell>
          <cell r="D1103" t="str">
            <v>жами</v>
          </cell>
          <cell r="J1103" t="e">
            <v>#DIV/0!</v>
          </cell>
        </row>
        <row r="1104">
          <cell r="A1104">
            <v>202108940</v>
          </cell>
          <cell r="B1104" t="str">
            <v xml:space="preserve">Шахбоз </v>
          </cell>
          <cell r="F1104" t="str">
            <v xml:space="preserve">Шахбоз </v>
          </cell>
          <cell r="G1104">
            <v>2365</v>
          </cell>
          <cell r="J1104" t="e">
            <v>#DIV/0!</v>
          </cell>
        </row>
        <row r="1105">
          <cell r="A1105">
            <v>206176404</v>
          </cell>
          <cell r="B1105" t="str">
            <v>Каесаров Файзулло КЙХ</v>
          </cell>
          <cell r="D1105" t="str">
            <v>Каесаров Файзулло КЙХ</v>
          </cell>
          <cell r="E1105">
            <v>0</v>
          </cell>
          <cell r="J1105" t="e">
            <v>#DIV/0!</v>
          </cell>
        </row>
        <row r="1106">
          <cell r="B1106" t="str">
            <v>жами</v>
          </cell>
          <cell r="D1106" t="str">
            <v>жами</v>
          </cell>
          <cell r="J1106" t="e">
            <v>#DIV/0!</v>
          </cell>
        </row>
        <row r="1107">
          <cell r="A1107">
            <v>202198847</v>
          </cell>
          <cell r="B1107" t="str">
            <v>Хамид бобо</v>
          </cell>
          <cell r="D1107" t="str">
            <v>Хамид бобо</v>
          </cell>
          <cell r="E1107">
            <v>0</v>
          </cell>
          <cell r="G1107">
            <v>1581.1</v>
          </cell>
          <cell r="J1107" t="e">
            <v>#DIV/0!</v>
          </cell>
        </row>
        <row r="1108">
          <cell r="A1108">
            <v>206150896</v>
          </cell>
          <cell r="B1108" t="str">
            <v>Баёт Гулахандон</v>
          </cell>
          <cell r="F1108" t="str">
            <v>Баёт Гулахандон</v>
          </cell>
          <cell r="J1108" t="e">
            <v>#DIV/0!</v>
          </cell>
        </row>
        <row r="1109">
          <cell r="B1109" t="str">
            <v>жами</v>
          </cell>
          <cell r="D1109" t="str">
            <v>жами</v>
          </cell>
          <cell r="J1109" t="e">
            <v>#DIV/0!</v>
          </cell>
        </row>
        <row r="1110">
          <cell r="A1110">
            <v>204156295</v>
          </cell>
          <cell r="B1110" t="str">
            <v>Каримкулов Асрор</v>
          </cell>
          <cell r="F1110" t="str">
            <v>Каримкулов Асрор</v>
          </cell>
          <cell r="G1110">
            <v>3150.9</v>
          </cell>
          <cell r="H1110">
            <v>140.6</v>
          </cell>
          <cell r="J1110" t="e">
            <v>#DIV/0!</v>
          </cell>
        </row>
        <row r="1111">
          <cell r="A1111">
            <v>203507372</v>
          </cell>
          <cell r="B1111" t="str">
            <v>Журабек номли ф/х дуст</v>
          </cell>
          <cell r="D1111" t="str">
            <v>Журабек номли ф/х дуст</v>
          </cell>
          <cell r="E1111">
            <v>0</v>
          </cell>
          <cell r="J1111" t="e">
            <v>#DIV/0!</v>
          </cell>
        </row>
        <row r="1112">
          <cell r="A1112">
            <v>203705633</v>
          </cell>
          <cell r="B1112" t="str">
            <v>Журабек фх пастд</v>
          </cell>
          <cell r="D1112" t="str">
            <v>Журабек фх пастд</v>
          </cell>
          <cell r="E1112">
            <v>140.6</v>
          </cell>
          <cell r="J1112" t="e">
            <v>#DIV/0!</v>
          </cell>
        </row>
        <row r="1113">
          <cell r="B1113" t="str">
            <v>Кувон</v>
          </cell>
          <cell r="D1113" t="str">
            <v>Кувон</v>
          </cell>
          <cell r="J1113">
            <v>0</v>
          </cell>
        </row>
        <row r="1114">
          <cell r="B1114" t="str">
            <v>жами</v>
          </cell>
          <cell r="D1114" t="str">
            <v>жами</v>
          </cell>
          <cell r="J1114" t="e">
            <v>#DIV/0!</v>
          </cell>
        </row>
        <row r="1115">
          <cell r="A1115">
            <v>203533753</v>
          </cell>
          <cell r="B1115" t="str">
            <v>Искандар</v>
          </cell>
          <cell r="D1115" t="str">
            <v>Искандар</v>
          </cell>
          <cell r="E1115">
            <v>224.3</v>
          </cell>
          <cell r="G1115">
            <v>3331.3</v>
          </cell>
          <cell r="H1115">
            <v>790.5</v>
          </cell>
          <cell r="J1115" t="e">
            <v>#DIV/0!</v>
          </cell>
        </row>
        <row r="1116">
          <cell r="A1116">
            <v>205258215</v>
          </cell>
          <cell r="B1116" t="str">
            <v>Муродбек Б.У.Б</v>
          </cell>
          <cell r="D1116" t="str">
            <v>Муродбек Б.У.Б</v>
          </cell>
          <cell r="E1116">
            <v>566.20000000000005</v>
          </cell>
          <cell r="J1116" t="e">
            <v>#DIV/0!</v>
          </cell>
        </row>
        <row r="1117">
          <cell r="A1117">
            <v>203769862</v>
          </cell>
          <cell r="B1117" t="str">
            <v>Арслон бобо</v>
          </cell>
          <cell r="F1117" t="str">
            <v>Арслон бобо</v>
          </cell>
          <cell r="J1117" t="e">
            <v>#DIV/0!</v>
          </cell>
        </row>
        <row r="1118">
          <cell r="B1118" t="str">
            <v>жами</v>
          </cell>
          <cell r="D1118" t="str">
            <v>жами</v>
          </cell>
          <cell r="J1118">
            <v>0</v>
          </cell>
        </row>
        <row r="1119">
          <cell r="A1119">
            <v>203792471</v>
          </cell>
          <cell r="B1119" t="str">
            <v>Истиклол</v>
          </cell>
          <cell r="F1119" t="str">
            <v>Истиклол</v>
          </cell>
          <cell r="G1119">
            <v>3852.7</v>
          </cell>
          <cell r="J1119" t="e">
            <v>#DIV/0!</v>
          </cell>
        </row>
        <row r="1120">
          <cell r="B1120" t="str">
            <v>жами</v>
          </cell>
          <cell r="D1120" t="str">
            <v>14-лойиха</v>
          </cell>
          <cell r="J1120" t="e">
            <v>#DIV/0!</v>
          </cell>
        </row>
        <row r="1121">
          <cell r="A1121">
            <v>200766694</v>
          </cell>
          <cell r="B1121" t="str">
            <v>Фарход</v>
          </cell>
          <cell r="F1121" t="str">
            <v>Фарход</v>
          </cell>
          <cell r="G1121">
            <v>5460.3</v>
          </cell>
          <cell r="H1121">
            <v>687.3</v>
          </cell>
          <cell r="I1121">
            <v>539.6</v>
          </cell>
          <cell r="J1121" t="e">
            <v>#DIV/0!</v>
          </cell>
        </row>
        <row r="1122">
          <cell r="B1122" t="str">
            <v>Журабек</v>
          </cell>
          <cell r="D1122" t="str">
            <v>Журабек</v>
          </cell>
          <cell r="J1122" t="e">
            <v>#DIV/0!</v>
          </cell>
        </row>
        <row r="1123">
          <cell r="B1123" t="str">
            <v>Арслон бобо</v>
          </cell>
          <cell r="D1123" t="str">
            <v>Арслон бобо (кисман кай)</v>
          </cell>
          <cell r="J1123" t="e">
            <v>#DIV/0!</v>
          </cell>
        </row>
        <row r="1124">
          <cell r="A1124">
            <v>202535165</v>
          </cell>
          <cell r="B1124" t="str">
            <v>Олим</v>
          </cell>
          <cell r="D1124" t="str">
            <v>Олим</v>
          </cell>
          <cell r="E1124">
            <v>687.3</v>
          </cell>
          <cell r="J1124">
            <v>78.510112032591309</v>
          </cell>
        </row>
        <row r="1125">
          <cell r="B1125" t="str">
            <v>жами</v>
          </cell>
          <cell r="D1125" t="str">
            <v>жами</v>
          </cell>
          <cell r="J1125" t="e">
            <v>#DIV/0!</v>
          </cell>
        </row>
        <row r="1126">
          <cell r="B1126" t="str">
            <v>Туман она</v>
          </cell>
          <cell r="D1126" t="str">
            <v>Туман она</v>
          </cell>
          <cell r="G1126">
            <v>51.9</v>
          </cell>
          <cell r="J1126" t="e">
            <v>#DIV/0!</v>
          </cell>
        </row>
        <row r="1127">
          <cell r="A1127">
            <v>202991866</v>
          </cell>
          <cell r="B1127" t="str">
            <v>Соли бобо</v>
          </cell>
          <cell r="F1127" t="str">
            <v>Соли бобо</v>
          </cell>
          <cell r="J1127" t="e">
            <v>#DIV/0!</v>
          </cell>
        </row>
        <row r="1128">
          <cell r="B1128" t="str">
            <v>жами</v>
          </cell>
          <cell r="D1128" t="str">
            <v>жами</v>
          </cell>
          <cell r="J1128" t="e">
            <v>#DIV/0!</v>
          </cell>
        </row>
        <row r="1129">
          <cell r="A1129">
            <v>300668694</v>
          </cell>
          <cell r="B1129" t="str">
            <v>Асадбек Асилбек Бексултон даласи</v>
          </cell>
          <cell r="D1129" t="str">
            <v>Асадбек Асилбек Бексултон даласи</v>
          </cell>
          <cell r="E1129">
            <v>1.5</v>
          </cell>
          <cell r="G1129">
            <v>1470.8</v>
          </cell>
          <cell r="H1129">
            <v>1.5</v>
          </cell>
          <cell r="J1129" t="e">
            <v>#DIV/0!</v>
          </cell>
        </row>
        <row r="1130">
          <cell r="A1130">
            <v>203649631</v>
          </cell>
          <cell r="B1130" t="str">
            <v>Зафар</v>
          </cell>
          <cell r="F1130" t="str">
            <v>Зафар</v>
          </cell>
          <cell r="J1130" t="e">
            <v>#DIV/0!</v>
          </cell>
        </row>
        <row r="1131">
          <cell r="B1131" t="str">
            <v>жами</v>
          </cell>
          <cell r="D1131" t="str">
            <v>жами</v>
          </cell>
          <cell r="J1131" t="e">
            <v>#DIV/0!</v>
          </cell>
        </row>
        <row r="1132">
          <cell r="A1132">
            <v>201117574</v>
          </cell>
          <cell r="B1132" t="str">
            <v>Мухиддин</v>
          </cell>
          <cell r="F1132" t="str">
            <v>Мухиддин</v>
          </cell>
          <cell r="G1132">
            <v>1799.1</v>
          </cell>
          <cell r="J1132">
            <v>0</v>
          </cell>
        </row>
        <row r="1133">
          <cell r="B1133" t="str">
            <v>жами</v>
          </cell>
          <cell r="J1133" t="e">
            <v>#DIV/0!</v>
          </cell>
        </row>
        <row r="1134">
          <cell r="A1134">
            <v>202979475</v>
          </cell>
          <cell r="B1134" t="str">
            <v xml:space="preserve">Эгамберди бобо </v>
          </cell>
          <cell r="F1134" t="str">
            <v xml:space="preserve">Эгамберди бобо </v>
          </cell>
          <cell r="G1134">
            <v>151.1</v>
          </cell>
          <cell r="J1134" t="e">
            <v>#DIV/0!</v>
          </cell>
        </row>
        <row r="1135">
          <cell r="B1135" t="str">
            <v>жами</v>
          </cell>
          <cell r="D1135" t="str">
            <v>21-лойиха</v>
          </cell>
          <cell r="J1135" t="e">
            <v>#DIV/0!</v>
          </cell>
        </row>
        <row r="1136">
          <cell r="A1136">
            <v>206206928</v>
          </cell>
          <cell r="B1136" t="str">
            <v>Очил Азим беклар</v>
          </cell>
          <cell r="F1136" t="str">
            <v>Очил Азим беклар</v>
          </cell>
          <cell r="G1136">
            <v>2888.4</v>
          </cell>
          <cell r="H1136">
            <v>448.4</v>
          </cell>
          <cell r="J1136" t="e">
            <v>#DIV/0!</v>
          </cell>
        </row>
        <row r="1137">
          <cell r="A1137">
            <v>202280191</v>
          </cell>
          <cell r="B1137" t="str">
            <v>Абдулла ф\х</v>
          </cell>
          <cell r="D1137" t="str">
            <v>Абдулла ф\х</v>
          </cell>
          <cell r="E1137">
            <v>448.4</v>
          </cell>
          <cell r="J1137" t="e">
            <v>#DIV/0!</v>
          </cell>
        </row>
        <row r="1138">
          <cell r="A1138">
            <v>203364703</v>
          </cell>
          <cell r="B1138" t="str">
            <v>Жура бобо</v>
          </cell>
          <cell r="D1138" t="str">
            <v>Жура бобо</v>
          </cell>
          <cell r="E1138">
            <v>0</v>
          </cell>
          <cell r="J1138" t="e">
            <v>#DIV/0!</v>
          </cell>
        </row>
        <row r="1139">
          <cell r="B1139" t="str">
            <v>жами</v>
          </cell>
          <cell r="D1139" t="str">
            <v>жами</v>
          </cell>
          <cell r="J1139">
            <v>0</v>
          </cell>
        </row>
        <row r="1140">
          <cell r="A1140">
            <v>205818689</v>
          </cell>
          <cell r="B1140" t="str">
            <v>Беклар ота</v>
          </cell>
          <cell r="F1140" t="str">
            <v>Беклар ота</v>
          </cell>
          <cell r="G1140">
            <v>2842.5</v>
          </cell>
          <cell r="H1140">
            <v>51</v>
          </cell>
          <cell r="J1140" t="e">
            <v>#DIV/0!</v>
          </cell>
        </row>
        <row r="1141">
          <cell r="A1141">
            <v>205390228</v>
          </cell>
          <cell r="B1141" t="str">
            <v>Янги Саноат</v>
          </cell>
          <cell r="D1141" t="str">
            <v>Янги Саноат</v>
          </cell>
          <cell r="E1141">
            <v>0</v>
          </cell>
          <cell r="J1141" t="e">
            <v>#DIV/0!</v>
          </cell>
        </row>
        <row r="1142">
          <cell r="A1142">
            <v>204784164</v>
          </cell>
          <cell r="B1142" t="str">
            <v>субхидам кшб</v>
          </cell>
          <cell r="D1142" t="str">
            <v>субхидам кшб</v>
          </cell>
          <cell r="E1142">
            <v>51</v>
          </cell>
          <cell r="J1142" t="e">
            <v>#DIV/0!</v>
          </cell>
        </row>
        <row r="1143">
          <cell r="B1143" t="str">
            <v>жами</v>
          </cell>
          <cell r="J1143">
            <v>0</v>
          </cell>
        </row>
        <row r="1144">
          <cell r="A1144">
            <v>206196919</v>
          </cell>
          <cell r="B1144" t="str">
            <v>Сиёвуш АР Ёдгор</v>
          </cell>
          <cell r="F1144" t="str">
            <v>Сиёвуш АР Ёдгор</v>
          </cell>
          <cell r="G1144">
            <v>1119.0999999999999</v>
          </cell>
          <cell r="H1144">
            <v>10.4</v>
          </cell>
          <cell r="J1144" t="e">
            <v>#DIV/0!</v>
          </cell>
        </row>
        <row r="1145">
          <cell r="A1145">
            <v>203306354</v>
          </cell>
          <cell r="B1145" t="str">
            <v>Файзулло</v>
          </cell>
          <cell r="D1145" t="str">
            <v>Файзулло</v>
          </cell>
          <cell r="E1145">
            <v>10.4</v>
          </cell>
          <cell r="J1145" t="e">
            <v>#DIV/0!</v>
          </cell>
        </row>
        <row r="1146">
          <cell r="B1146" t="str">
            <v>жами</v>
          </cell>
          <cell r="D1146" t="str">
            <v>жами</v>
          </cell>
          <cell r="J1146" t="e">
            <v>#DIV/0!</v>
          </cell>
        </row>
        <row r="1147">
          <cell r="A1147">
            <v>300607492</v>
          </cell>
          <cell r="B1147" t="str">
            <v>Тогай Хондамир</v>
          </cell>
          <cell r="F1147" t="str">
            <v>Тогай Хондамир</v>
          </cell>
          <cell r="G1147">
            <v>977.6</v>
          </cell>
          <cell r="J1147">
            <v>0</v>
          </cell>
        </row>
        <row r="1148">
          <cell r="B1148" t="str">
            <v>жами</v>
          </cell>
          <cell r="J1148" t="e">
            <v>#DIV/0!</v>
          </cell>
        </row>
        <row r="1149">
          <cell r="B1149" t="str">
            <v>Аламхонапихон</v>
          </cell>
          <cell r="D1149" t="str">
            <v>Аламхон Алтхон</v>
          </cell>
          <cell r="G1149">
            <v>2159.1</v>
          </cell>
          <cell r="H1149">
            <v>27.9</v>
          </cell>
          <cell r="J1149" t="e">
            <v>#DIV/0!</v>
          </cell>
        </row>
        <row r="1150">
          <cell r="A1150">
            <v>206197576</v>
          </cell>
          <cell r="B1150" t="str">
            <v>Ганихон Алихон</v>
          </cell>
          <cell r="F1150" t="str">
            <v>Ганихон Алихон</v>
          </cell>
          <cell r="J1150" t="e">
            <v>#DIV/0!</v>
          </cell>
        </row>
        <row r="1151">
          <cell r="A1151">
            <v>200975934</v>
          </cell>
          <cell r="B1151" t="str">
            <v>Охунбобоев</v>
          </cell>
          <cell r="D1151" t="str">
            <v>Охунбобоев</v>
          </cell>
          <cell r="E1151">
            <v>27.9</v>
          </cell>
          <cell r="J1151" t="e">
            <v>#DIV/0!</v>
          </cell>
        </row>
        <row r="1152">
          <cell r="B1152" t="str">
            <v>жами</v>
          </cell>
          <cell r="J1152">
            <v>0</v>
          </cell>
        </row>
        <row r="1153">
          <cell r="A1153">
            <v>300949606</v>
          </cell>
          <cell r="B1153" t="str">
            <v>Райимов Суннат пахта даласи фх</v>
          </cell>
          <cell r="F1153" t="str">
            <v>Райимов Суннат пахта даласи фх</v>
          </cell>
          <cell r="G1153">
            <v>16543.3</v>
          </cell>
          <cell r="H1153">
            <v>2348.6</v>
          </cell>
          <cell r="I1153">
            <v>1843.7</v>
          </cell>
          <cell r="J1153" t="e">
            <v>#DIV/0!</v>
          </cell>
        </row>
        <row r="1154">
          <cell r="A1154">
            <v>203399080</v>
          </cell>
          <cell r="B1154" t="str">
            <v>Юлдуз фх пастд муста</v>
          </cell>
          <cell r="D1154" t="str">
            <v>Юлдуз фх пастд муста</v>
          </cell>
          <cell r="E1154">
            <v>674.4</v>
          </cell>
          <cell r="J1154" t="e">
            <v>#DIV/0!</v>
          </cell>
        </row>
        <row r="1155">
          <cell r="A1155">
            <v>204267656</v>
          </cell>
          <cell r="B1155" t="str">
            <v>Миржалол Раббим угли фх</v>
          </cell>
          <cell r="D1155" t="str">
            <v>Миржалол Раббим угли фх</v>
          </cell>
          <cell r="E1155">
            <v>559.9</v>
          </cell>
          <cell r="J1155" t="e">
            <v>#DIV/0!</v>
          </cell>
        </row>
        <row r="1156">
          <cell r="A1156">
            <v>204273863</v>
          </cell>
          <cell r="B1156" t="str">
            <v>Гулхан мажид кизи фх 204273863</v>
          </cell>
          <cell r="D1156" t="str">
            <v>Гулхан мажид кизи фх 204273863</v>
          </cell>
          <cell r="E1156">
            <v>241.5</v>
          </cell>
          <cell r="J1156">
            <v>78.502086349314482</v>
          </cell>
        </row>
        <row r="1157">
          <cell r="A1157">
            <v>204743887</v>
          </cell>
          <cell r="B1157" t="str">
            <v>Абди бобо БКА фх</v>
          </cell>
          <cell r="D1157" t="str">
            <v>Абди бобо БКА фх</v>
          </cell>
          <cell r="E1157">
            <v>251.1</v>
          </cell>
          <cell r="J1157" t="e">
            <v>#DIV/0!</v>
          </cell>
        </row>
        <row r="1158">
          <cell r="A1158">
            <v>300753384</v>
          </cell>
          <cell r="B1158" t="str">
            <v>Киндиктепа пахта даласи фх</v>
          </cell>
          <cell r="D1158" t="str">
            <v>Киндиктепа пахта даласи фх</v>
          </cell>
          <cell r="E1158">
            <v>621.70000000000005</v>
          </cell>
          <cell r="J1158" t="e">
            <v>#DIV/0!</v>
          </cell>
        </row>
        <row r="1159">
          <cell r="B1159" t="str">
            <v>жами</v>
          </cell>
          <cell r="J1159" t="e">
            <v>#DIV/0!</v>
          </cell>
        </row>
        <row r="1160">
          <cell r="A1160">
            <v>206141495</v>
          </cell>
          <cell r="B1160" t="str">
            <v>Норбоев Рамазон</v>
          </cell>
          <cell r="F1160" t="str">
            <v>Норбоев Рамазон</v>
          </cell>
          <cell r="G1160">
            <v>8711.7000000000007</v>
          </cell>
          <cell r="H1160">
            <v>3875.2</v>
          </cell>
          <cell r="I1160">
            <v>3042.2</v>
          </cell>
          <cell r="J1160" t="e">
            <v>#DIV/0!</v>
          </cell>
        </row>
        <row r="1161">
          <cell r="A1161">
            <v>206143438</v>
          </cell>
          <cell r="B1161" t="str">
            <v>Боймат Нурмат кук</v>
          </cell>
          <cell r="D1161" t="str">
            <v>Боймат Нурмат кук</v>
          </cell>
          <cell r="E1161">
            <v>594.5</v>
          </cell>
          <cell r="J1161" t="e">
            <v>#DIV/0!</v>
          </cell>
        </row>
        <row r="1162">
          <cell r="A1162">
            <v>202184216</v>
          </cell>
          <cell r="B1162" t="str">
            <v>Хуршид</v>
          </cell>
          <cell r="D1162" t="str">
            <v>Хуршид</v>
          </cell>
          <cell r="E1162">
            <v>2012</v>
          </cell>
          <cell r="J1162" t="e">
            <v>#DIV/0!</v>
          </cell>
        </row>
        <row r="1163">
          <cell r="A1163">
            <v>206141464</v>
          </cell>
          <cell r="B1163" t="str">
            <v>Эрка Лазиз бодом</v>
          </cell>
          <cell r="D1163" t="str">
            <v>Эрка Лазиз бодом</v>
          </cell>
          <cell r="E1163">
            <v>1268.7</v>
          </cell>
          <cell r="J1163">
            <v>78.50433526011561</v>
          </cell>
        </row>
        <row r="1164">
          <cell r="B1164" t="str">
            <v>Рузибой бобо</v>
          </cell>
          <cell r="D1164" t="str">
            <v>Рузибой бобо</v>
          </cell>
          <cell r="J1164" t="e">
            <v>#DIV/0!</v>
          </cell>
        </row>
        <row r="1165">
          <cell r="B1165" t="str">
            <v>жами</v>
          </cell>
          <cell r="D1165" t="str">
            <v>жами</v>
          </cell>
          <cell r="J1165" t="e">
            <v>#DIV/0!</v>
          </cell>
        </row>
        <row r="1166">
          <cell r="A1166">
            <v>202796902</v>
          </cell>
          <cell r="B1166" t="str">
            <v>Пастдаргом Мустакил</v>
          </cell>
          <cell r="D1166" t="str">
            <v>Пастдаргом Мустакил</v>
          </cell>
          <cell r="E1166">
            <v>2520.1999999999998</v>
          </cell>
          <cell r="G1166">
            <v>8162.4</v>
          </cell>
          <cell r="H1166">
            <v>3562.6</v>
          </cell>
          <cell r="I1166">
            <v>2796.8</v>
          </cell>
          <cell r="J1166" t="e">
            <v>#DIV/0!</v>
          </cell>
        </row>
        <row r="1167">
          <cell r="A1167">
            <v>203028028</v>
          </cell>
          <cell r="B1167" t="str">
            <v>Эсан бобо</v>
          </cell>
          <cell r="F1167" t="str">
            <v>Эсан бобо</v>
          </cell>
          <cell r="J1167" t="e">
            <v>#DIV/0!</v>
          </cell>
        </row>
        <row r="1168">
          <cell r="A1168">
            <v>203904719</v>
          </cell>
          <cell r="B1168" t="str">
            <v>Шахобиддин</v>
          </cell>
          <cell r="D1168" t="str">
            <v>Шахобиддин</v>
          </cell>
          <cell r="E1168">
            <v>1042.4000000000001</v>
          </cell>
          <cell r="J1168" t="e">
            <v>#DIV/0!</v>
          </cell>
        </row>
        <row r="1169">
          <cell r="B1169" t="str">
            <v>Рахмат бобо</v>
          </cell>
          <cell r="D1169" t="str">
            <v>Рахмат бобо</v>
          </cell>
          <cell r="J1169">
            <v>78.504463032616627</v>
          </cell>
        </row>
        <row r="1170">
          <cell r="B1170" t="str">
            <v>жами</v>
          </cell>
          <cell r="D1170" t="str">
            <v>жами</v>
          </cell>
          <cell r="J1170" t="e">
            <v>#DIV/0!</v>
          </cell>
        </row>
        <row r="1171">
          <cell r="A1171">
            <v>206141504</v>
          </cell>
          <cell r="B1171" t="str">
            <v>Бунёдкор Салим Маллаев</v>
          </cell>
          <cell r="F1171" t="str">
            <v>Бунёдкор Салим Маллаев</v>
          </cell>
          <cell r="G1171">
            <v>8348.2999999999993</v>
          </cell>
          <cell r="H1171">
            <v>835.4</v>
          </cell>
          <cell r="I1171">
            <v>655.8</v>
          </cell>
          <cell r="J1171" t="e">
            <v>#DIV/0!</v>
          </cell>
        </row>
        <row r="1172">
          <cell r="A1172">
            <v>202327771</v>
          </cell>
          <cell r="B1172" t="str">
            <v>Дуст</v>
          </cell>
          <cell r="D1172" t="str">
            <v>Дуст</v>
          </cell>
          <cell r="E1172">
            <v>299.60000000000002</v>
          </cell>
          <cell r="J1172" t="e">
            <v>#DIV/0!</v>
          </cell>
        </row>
        <row r="1173">
          <cell r="A1173">
            <v>206152394</v>
          </cell>
          <cell r="B1173" t="str">
            <v>Тухтабой Жураев</v>
          </cell>
          <cell r="D1173" t="str">
            <v>Тухтабой Жураев</v>
          </cell>
          <cell r="E1173">
            <v>535.79999999999995</v>
          </cell>
          <cell r="J1173" t="e">
            <v>#DIV/0!</v>
          </cell>
        </row>
        <row r="1174">
          <cell r="B1174" t="str">
            <v>жами</v>
          </cell>
          <cell r="D1174" t="str">
            <v>жами</v>
          </cell>
          <cell r="J1174">
            <v>78.501316734498445</v>
          </cell>
        </row>
        <row r="1175">
          <cell r="A1175">
            <v>206143381</v>
          </cell>
          <cell r="B1175" t="str">
            <v>Эрнафас Жуманов Хуршижд</v>
          </cell>
          <cell r="F1175" t="str">
            <v>Эрнафас Жуманов Хуршижд</v>
          </cell>
          <cell r="G1175">
            <v>5386.3</v>
          </cell>
          <cell r="H1175">
            <v>1745.8</v>
          </cell>
          <cell r="I1175">
            <v>1370.5</v>
          </cell>
          <cell r="J1175" t="e">
            <v>#DIV/0!</v>
          </cell>
        </row>
        <row r="1176">
          <cell r="A1176">
            <v>202041504</v>
          </cell>
          <cell r="B1176" t="str">
            <v>Ойбек</v>
          </cell>
          <cell r="D1176" t="str">
            <v>Ойбек</v>
          </cell>
          <cell r="E1176">
            <v>1745.8</v>
          </cell>
          <cell r="J1176" t="e">
            <v>#DIV/0!</v>
          </cell>
        </row>
        <row r="1177">
          <cell r="B1177" t="str">
            <v>жами</v>
          </cell>
          <cell r="D1177" t="str">
            <v>жами</v>
          </cell>
          <cell r="J1177" t="e">
            <v>#DIV/0!</v>
          </cell>
        </row>
        <row r="1178">
          <cell r="A1178">
            <v>203069214</v>
          </cell>
          <cell r="B1178" t="str">
            <v>Насиба</v>
          </cell>
          <cell r="F1178" t="str">
            <v>Насиба</v>
          </cell>
          <cell r="G1178">
            <v>4391.1000000000004</v>
          </cell>
          <cell r="H1178">
            <v>1315.6000000000001</v>
          </cell>
          <cell r="I1178">
            <v>1032.7</v>
          </cell>
          <cell r="J1178">
            <v>78.502692175506937</v>
          </cell>
        </row>
        <row r="1179">
          <cell r="A1179">
            <v>202121199</v>
          </cell>
          <cell r="B1179" t="str">
            <v>Минг чукур</v>
          </cell>
          <cell r="D1179" t="str">
            <v>Минг чукур</v>
          </cell>
          <cell r="E1179">
            <v>1212.2</v>
          </cell>
          <cell r="J1179" t="e">
            <v>#DIV/0!</v>
          </cell>
        </row>
        <row r="1180">
          <cell r="A1180">
            <v>203549653</v>
          </cell>
          <cell r="B1180" t="str">
            <v>Элмурод бобо</v>
          </cell>
          <cell r="D1180" t="str">
            <v>Элмурод бобо</v>
          </cell>
          <cell r="E1180">
            <v>103.4</v>
          </cell>
          <cell r="J1180" t="e">
            <v>#DIV/0!</v>
          </cell>
        </row>
        <row r="1181">
          <cell r="B1181" t="str">
            <v>жами</v>
          </cell>
          <cell r="J1181">
            <v>78.496503496503493</v>
          </cell>
        </row>
        <row r="1182">
          <cell r="A1182">
            <v>203356317</v>
          </cell>
          <cell r="B1182" t="str">
            <v>Хонтепа</v>
          </cell>
          <cell r="F1182" t="str">
            <v>Хонтепа</v>
          </cell>
          <cell r="G1182">
            <v>6811.3</v>
          </cell>
          <cell r="H1182">
            <v>2862</v>
          </cell>
          <cell r="I1182">
            <v>2246.8000000000002</v>
          </cell>
          <cell r="J1182" t="e">
            <v>#DIV/0!</v>
          </cell>
        </row>
        <row r="1183">
          <cell r="A1183">
            <v>203708082</v>
          </cell>
          <cell r="B1183" t="str">
            <v xml:space="preserve">Жамшид </v>
          </cell>
          <cell r="D1183" t="str">
            <v xml:space="preserve">Жамшид </v>
          </cell>
          <cell r="E1183">
            <v>841.9</v>
          </cell>
          <cell r="J1183" t="e">
            <v>#DIV/0!</v>
          </cell>
        </row>
        <row r="1184">
          <cell r="A1184">
            <v>203108229</v>
          </cell>
          <cell r="B1184" t="str">
            <v>Акмал</v>
          </cell>
          <cell r="D1184" t="str">
            <v>Акмал</v>
          </cell>
          <cell r="E1184">
            <v>1906.2</v>
          </cell>
          <cell r="J1184" t="e">
            <v>#DIV/0!</v>
          </cell>
        </row>
        <row r="1185">
          <cell r="A1185">
            <v>206484418</v>
          </cell>
          <cell r="B1185" t="str">
            <v>Парпиев Туркман</v>
          </cell>
          <cell r="D1185" t="str">
            <v>парпиев Туркман</v>
          </cell>
          <cell r="E1185">
            <v>113.9</v>
          </cell>
          <cell r="J1185">
            <v>78.50454227812719</v>
          </cell>
        </row>
        <row r="1186">
          <cell r="B1186" t="str">
            <v>Одил бобо</v>
          </cell>
          <cell r="D1186" t="str">
            <v>Одил бобо</v>
          </cell>
          <cell r="J1186" t="e">
            <v>#DIV/0!</v>
          </cell>
        </row>
        <row r="1187">
          <cell r="B1187" t="str">
            <v>жами</v>
          </cell>
          <cell r="D1187" t="str">
            <v>жами</v>
          </cell>
          <cell r="J1187" t="e">
            <v>#DIV/0!</v>
          </cell>
        </row>
        <row r="1188">
          <cell r="A1188">
            <v>204387104</v>
          </cell>
          <cell r="B1188" t="str">
            <v>Туркман бобо Чинори</v>
          </cell>
          <cell r="F1188" t="str">
            <v>Туркман бобо Чинори</v>
          </cell>
          <cell r="G1188">
            <v>11222.5</v>
          </cell>
          <cell r="H1188">
            <v>2616.6</v>
          </cell>
          <cell r="I1188">
            <v>2054.1</v>
          </cell>
          <cell r="J1188" t="e">
            <v>#DIV/0!</v>
          </cell>
        </row>
        <row r="1189">
          <cell r="A1189">
            <v>206125847</v>
          </cell>
          <cell r="B1189" t="str">
            <v>Бегойим Шамчироги</v>
          </cell>
          <cell r="D1189" t="str">
            <v>Бегойим Шамчироги</v>
          </cell>
          <cell r="E1189">
            <v>1274.2</v>
          </cell>
          <cell r="J1189" t="e">
            <v>#DIV/0!</v>
          </cell>
        </row>
        <row r="1190">
          <cell r="A1190">
            <v>206137049</v>
          </cell>
          <cell r="B1190" t="str">
            <v>Лочин Авгон Каршигул</v>
          </cell>
          <cell r="D1190" t="str">
            <v>Лочин Авгон Каршигул</v>
          </cell>
          <cell r="E1190">
            <v>852.5</v>
          </cell>
          <cell r="J1190" t="e">
            <v>#DIV/0!</v>
          </cell>
        </row>
        <row r="1191">
          <cell r="A1191">
            <v>206137056</v>
          </cell>
          <cell r="B1191" t="str">
            <v>Жамшид якка чинори</v>
          </cell>
          <cell r="D1191" t="str">
            <v>Жамшид якка чинори</v>
          </cell>
          <cell r="E1191">
            <v>489.9</v>
          </cell>
          <cell r="J1191">
            <v>78.502637009860123</v>
          </cell>
        </row>
        <row r="1192">
          <cell r="B1192" t="str">
            <v>жами</v>
          </cell>
          <cell r="D1192" t="str">
            <v>жами</v>
          </cell>
          <cell r="J1192" t="e">
            <v>#DIV/0!</v>
          </cell>
        </row>
        <row r="1193">
          <cell r="B1193" t="str">
            <v>Анвар Нур Богонали</v>
          </cell>
          <cell r="F1193" t="str">
            <v>Анвар Нур Богонали</v>
          </cell>
          <cell r="J1193" t="e">
            <v>#DIV/0!</v>
          </cell>
        </row>
        <row r="1194">
          <cell r="A1194">
            <v>203020363</v>
          </cell>
          <cell r="B1194" t="str">
            <v>Мухаммад бобо</v>
          </cell>
          <cell r="D1194" t="str">
            <v>Мухаммад бобо</v>
          </cell>
          <cell r="E1194">
            <v>0</v>
          </cell>
          <cell r="J1194" t="e">
            <v>#DIV/0!</v>
          </cell>
        </row>
        <row r="1195">
          <cell r="B1195" t="str">
            <v>жами</v>
          </cell>
          <cell r="D1195" t="str">
            <v>жами</v>
          </cell>
          <cell r="J1195" t="e">
            <v>#DIV/0!</v>
          </cell>
        </row>
        <row r="1196">
          <cell r="A1196">
            <v>206157729</v>
          </cell>
          <cell r="B1196" t="str">
            <v>Тошмурод Умурзок</v>
          </cell>
          <cell r="D1196" t="str">
            <v>Тошмурод Умурзок</v>
          </cell>
          <cell r="E1196">
            <v>2345.3000000000002</v>
          </cell>
          <cell r="G1196">
            <v>6527</v>
          </cell>
          <cell r="H1196">
            <v>2604.2000000000003</v>
          </cell>
          <cell r="I1196">
            <v>2044.4</v>
          </cell>
          <cell r="J1196" t="e">
            <v>#DIV/0!</v>
          </cell>
        </row>
        <row r="1197">
          <cell r="A1197">
            <v>203705593</v>
          </cell>
          <cell r="B1197" t="str">
            <v>Нарзи бобо</v>
          </cell>
          <cell r="F1197" t="str">
            <v>Нарзи бобо</v>
          </cell>
          <cell r="J1197" t="e">
            <v>#DIV/0!</v>
          </cell>
        </row>
        <row r="1198">
          <cell r="A1198">
            <v>203364687</v>
          </cell>
          <cell r="B1198" t="str">
            <v>Нурбек</v>
          </cell>
          <cell r="D1198" t="str">
            <v>Нурбек</v>
          </cell>
          <cell r="E1198">
            <v>258.89999999999998</v>
          </cell>
          <cell r="J1198" t="e">
            <v>#DIV/0!</v>
          </cell>
        </row>
        <row r="1199">
          <cell r="A1199">
            <v>203399097</v>
          </cell>
          <cell r="B1199" t="str">
            <v>Шухрат</v>
          </cell>
          <cell r="D1199" t="str">
            <v>Шухрат</v>
          </cell>
          <cell r="E1199">
            <v>0</v>
          </cell>
          <cell r="J1199">
            <v>78.503955149374079</v>
          </cell>
        </row>
        <row r="1200">
          <cell r="A1200">
            <v>203723588</v>
          </cell>
          <cell r="B1200" t="str">
            <v>Бекбой тепа</v>
          </cell>
          <cell r="D1200" t="str">
            <v>Бекбой тепа</v>
          </cell>
          <cell r="E1200">
            <v>0</v>
          </cell>
          <cell r="J1200" t="e">
            <v>#DIV/0!</v>
          </cell>
        </row>
        <row r="1201">
          <cell r="A1201">
            <v>205243488</v>
          </cell>
          <cell r="B1201" t="str">
            <v>Курбон ота</v>
          </cell>
          <cell r="D1201" t="str">
            <v>Курбон ота</v>
          </cell>
          <cell r="E1201">
            <v>0</v>
          </cell>
          <cell r="J1201" t="e">
            <v>#DIV/0!</v>
          </cell>
        </row>
        <row r="1202">
          <cell r="B1202" t="str">
            <v>жами</v>
          </cell>
          <cell r="D1202" t="str">
            <v>жами</v>
          </cell>
          <cell r="J1202" t="e">
            <v>#DIV/0!</v>
          </cell>
        </row>
        <row r="1203">
          <cell r="A1203">
            <v>206143398</v>
          </cell>
          <cell r="B1203" t="str">
            <v>Уразмат Наматакзори</v>
          </cell>
          <cell r="D1203" t="str">
            <v>Уразмат Наматакзори</v>
          </cell>
          <cell r="E1203">
            <v>2028.9</v>
          </cell>
          <cell r="G1203">
            <v>5951.7</v>
          </cell>
          <cell r="H1203">
            <v>2641.3</v>
          </cell>
          <cell r="I1203">
            <v>2111</v>
          </cell>
          <cell r="J1203" t="e">
            <v>#DIV/0!</v>
          </cell>
        </row>
        <row r="1204">
          <cell r="A1204">
            <v>200767392</v>
          </cell>
          <cell r="B1204" t="str">
            <v>Агрон</v>
          </cell>
          <cell r="F1204" t="str">
            <v>Агрон</v>
          </cell>
          <cell r="J1204" t="e">
            <v>#DIV/0!</v>
          </cell>
        </row>
        <row r="1205">
          <cell r="A1205">
            <v>202585358</v>
          </cell>
          <cell r="B1205" t="str">
            <v>Бунёд</v>
          </cell>
          <cell r="D1205" t="str">
            <v>Бунёд</v>
          </cell>
          <cell r="E1205">
            <v>55.3</v>
          </cell>
          <cell r="J1205" t="e">
            <v>#DIV/0!</v>
          </cell>
        </row>
        <row r="1206">
          <cell r="A1206">
            <v>202397963</v>
          </cell>
          <cell r="B1206" t="str">
            <v>Бахор 1</v>
          </cell>
          <cell r="D1206" t="str">
            <v>Бахор 1</v>
          </cell>
          <cell r="E1206">
            <v>557.1</v>
          </cell>
          <cell r="J1206">
            <v>79.922765304963463</v>
          </cell>
        </row>
        <row r="1207">
          <cell r="A1207">
            <v>202792156</v>
          </cell>
          <cell r="B1207" t="str">
            <v>Алижон</v>
          </cell>
          <cell r="D1207" t="str">
            <v>Алижон</v>
          </cell>
          <cell r="E1207">
            <v>0</v>
          </cell>
          <cell r="J1207" t="e">
            <v>#DIV/0!</v>
          </cell>
        </row>
        <row r="1208">
          <cell r="A1208">
            <v>203672921</v>
          </cell>
          <cell r="B1208" t="str">
            <v>Фазлиддин</v>
          </cell>
          <cell r="D1208" t="str">
            <v>Фазлиддин</v>
          </cell>
          <cell r="E1208">
            <v>0</v>
          </cell>
          <cell r="J1208" t="e">
            <v>#DIV/0!</v>
          </cell>
        </row>
        <row r="1209">
          <cell r="A1209">
            <v>203686254</v>
          </cell>
          <cell r="B1209" t="str">
            <v>Очил бобо</v>
          </cell>
          <cell r="D1209" t="str">
            <v>Очил бобо</v>
          </cell>
          <cell r="E1209">
            <v>8.1</v>
          </cell>
          <cell r="J1209" t="e">
            <v>#DIV/0!</v>
          </cell>
        </row>
        <row r="1210">
          <cell r="B1210" t="str">
            <v>жами</v>
          </cell>
          <cell r="D1210" t="str">
            <v>жами</v>
          </cell>
          <cell r="J1210" t="e">
            <v>#DIV/0!</v>
          </cell>
        </row>
        <row r="1211">
          <cell r="A1211">
            <v>206137000</v>
          </cell>
          <cell r="B1211" t="str">
            <v>Худойкул Рахимов</v>
          </cell>
          <cell r="F1211" t="str">
            <v>Худойкул Рахимов</v>
          </cell>
          <cell r="G1211">
            <v>6091</v>
          </cell>
          <cell r="H1211">
            <v>142.30000000000001</v>
          </cell>
          <cell r="I1211">
            <v>111.7</v>
          </cell>
          <cell r="J1211" t="e">
            <v>#DIV/0!</v>
          </cell>
        </row>
        <row r="1212">
          <cell r="A1212">
            <v>201117535</v>
          </cell>
          <cell r="B1212" t="str">
            <v>Умид</v>
          </cell>
          <cell r="D1212" t="str">
            <v>Умид</v>
          </cell>
          <cell r="E1212">
            <v>142.30000000000001</v>
          </cell>
          <cell r="J1212" t="e">
            <v>#DIV/0!</v>
          </cell>
        </row>
        <row r="1213">
          <cell r="B1213" t="str">
            <v>Фазлиддин</v>
          </cell>
          <cell r="D1213" t="str">
            <v>Фазлиддин</v>
          </cell>
          <cell r="J1213" t="e">
            <v>#DIV/0!</v>
          </cell>
        </row>
        <row r="1214">
          <cell r="B1214" t="str">
            <v>жами</v>
          </cell>
          <cell r="D1214" t="str">
            <v>жами</v>
          </cell>
          <cell r="J1214">
            <v>78.496134926212221</v>
          </cell>
        </row>
        <row r="1215">
          <cell r="B1215" t="str">
            <v>Курбон ота</v>
          </cell>
          <cell r="D1215" t="str">
            <v>Курбон ота</v>
          </cell>
          <cell r="G1215">
            <v>2725.6</v>
          </cell>
          <cell r="H1215">
            <v>396.2</v>
          </cell>
          <cell r="J1215" t="e">
            <v>#DIV/0!</v>
          </cell>
        </row>
        <row r="1216">
          <cell r="A1216">
            <v>204248283</v>
          </cell>
          <cell r="B1216" t="str">
            <v>Буви салима</v>
          </cell>
          <cell r="F1216" t="str">
            <v>Буви салима</v>
          </cell>
          <cell r="J1216" t="e">
            <v>#DIV/0!</v>
          </cell>
        </row>
        <row r="1217">
          <cell r="A1217">
            <v>206178869</v>
          </cell>
          <cell r="B1217" t="str">
            <v>Эшпулат Хосилот Козок</v>
          </cell>
          <cell r="D1217" t="str">
            <v>Эшпулат Хосилот Козок (тугатилган)</v>
          </cell>
          <cell r="E1217">
            <v>396.2</v>
          </cell>
          <cell r="J1217" t="e">
            <v>#DIV/0!</v>
          </cell>
        </row>
        <row r="1218">
          <cell r="B1218" t="str">
            <v>жами</v>
          </cell>
          <cell r="D1218" t="str">
            <v>жами</v>
          </cell>
          <cell r="J1218">
            <v>0</v>
          </cell>
        </row>
        <row r="1219">
          <cell r="A1219">
            <v>206137024</v>
          </cell>
          <cell r="B1219" t="str">
            <v>Азамат Холманов</v>
          </cell>
          <cell r="F1219" t="str">
            <v>Азамат Холманов</v>
          </cell>
          <cell r="G1219">
            <v>8024.8</v>
          </cell>
          <cell r="H1219">
            <v>1825.1</v>
          </cell>
          <cell r="I1219">
            <v>1432.7</v>
          </cell>
          <cell r="J1219" t="e">
            <v>#DIV/0!</v>
          </cell>
        </row>
        <row r="1220">
          <cell r="A1220">
            <v>206196790</v>
          </cell>
          <cell r="B1220" t="str">
            <v>Эшназар Журакул</v>
          </cell>
          <cell r="D1220" t="str">
            <v>Эшназар Журакул</v>
          </cell>
          <cell r="E1220">
            <v>477.5</v>
          </cell>
          <cell r="J1220" t="e">
            <v>#DIV/0!</v>
          </cell>
        </row>
        <row r="1221">
          <cell r="A1221">
            <v>206120197</v>
          </cell>
          <cell r="B1221" t="str">
            <v>Норчучук кундуз</v>
          </cell>
          <cell r="D1221" t="str">
            <v>Норчучук кундуз</v>
          </cell>
          <cell r="E1221">
            <v>12.6</v>
          </cell>
          <cell r="J1221" t="e">
            <v>#DIV/0!</v>
          </cell>
        </row>
        <row r="1222">
          <cell r="A1222">
            <v>203560927</v>
          </cell>
          <cell r="B1222" t="str">
            <v>мадина</v>
          </cell>
          <cell r="D1222" t="str">
            <v>мадина</v>
          </cell>
          <cell r="E1222">
            <v>1335</v>
          </cell>
          <cell r="J1222">
            <v>78.499808229686053</v>
          </cell>
        </row>
        <row r="1223">
          <cell r="B1223" t="str">
            <v>жами</v>
          </cell>
          <cell r="D1223" t="str">
            <v>жами</v>
          </cell>
          <cell r="J1223" t="e">
            <v>#DIV/0!</v>
          </cell>
        </row>
        <row r="1224">
          <cell r="A1224">
            <v>206143334</v>
          </cell>
          <cell r="B1224" t="str">
            <v>Искандар Назокат</v>
          </cell>
          <cell r="F1224" t="str">
            <v>Искандар Назокат</v>
          </cell>
          <cell r="G1224">
            <v>14645</v>
          </cell>
          <cell r="H1224">
            <v>5312.2</v>
          </cell>
          <cell r="I1224">
            <v>4481.3</v>
          </cell>
          <cell r="J1224" t="e">
            <v>#DIV/0!</v>
          </cell>
        </row>
        <row r="1225">
          <cell r="A1225">
            <v>206142827</v>
          </cell>
          <cell r="B1225" t="str">
            <v>Тохиржон Махмазиёев</v>
          </cell>
          <cell r="D1225" t="str">
            <v>Тохиржон Махмазиёев</v>
          </cell>
          <cell r="E1225">
            <v>1562.7</v>
          </cell>
          <cell r="J1225" t="e">
            <v>#DIV/0!</v>
          </cell>
        </row>
        <row r="1226">
          <cell r="A1226">
            <v>200767432</v>
          </cell>
          <cell r="B1226" t="str">
            <v>Жайра</v>
          </cell>
          <cell r="D1226" t="str">
            <v>Жайра</v>
          </cell>
          <cell r="E1226">
            <v>1765.8</v>
          </cell>
          <cell r="J1226" t="e">
            <v>#DIV/0!</v>
          </cell>
        </row>
        <row r="1227">
          <cell r="A1227">
            <v>202041536</v>
          </cell>
          <cell r="B1227" t="str">
            <v>Улугбек</v>
          </cell>
          <cell r="D1227" t="str">
            <v>Улугбек</v>
          </cell>
          <cell r="E1227">
            <v>1983.7</v>
          </cell>
          <cell r="J1227">
            <v>84.358646135311176</v>
          </cell>
        </row>
        <row r="1228">
          <cell r="B1228" t="str">
            <v>Эшпулат Хосилот Козок</v>
          </cell>
          <cell r="D1228" t="str">
            <v>Эшпулат Хосилот Козок</v>
          </cell>
          <cell r="J1228" t="e">
            <v>#DIV/0!</v>
          </cell>
        </row>
        <row r="1229">
          <cell r="B1229" t="str">
            <v>жами</v>
          </cell>
          <cell r="D1229" t="str">
            <v>жами</v>
          </cell>
          <cell r="J1229" t="e">
            <v>#DIV/0!</v>
          </cell>
        </row>
        <row r="1230">
          <cell r="A1230">
            <v>206142842</v>
          </cell>
          <cell r="B1230" t="str">
            <v>Саит Хаким Зариф</v>
          </cell>
          <cell r="F1230" t="str">
            <v>Саит Хаким Зариф</v>
          </cell>
          <cell r="G1230">
            <v>2021.8</v>
          </cell>
          <cell r="H1230">
            <v>623</v>
          </cell>
          <cell r="I1230">
            <v>434</v>
          </cell>
          <cell r="J1230" t="e">
            <v>#DIV/0!</v>
          </cell>
        </row>
        <row r="1231">
          <cell r="A1231">
            <v>202908333</v>
          </cell>
          <cell r="B1231" t="str">
            <v>Жура бобо</v>
          </cell>
          <cell r="D1231" t="str">
            <v>Жура бобо</v>
          </cell>
          <cell r="E1231">
            <v>623</v>
          </cell>
          <cell r="J1231" t="e">
            <v>#DIV/0!</v>
          </cell>
        </row>
        <row r="1232">
          <cell r="B1232" t="str">
            <v>Наврузов Умарали</v>
          </cell>
          <cell r="D1232" t="str">
            <v>Наврузов Умарали</v>
          </cell>
          <cell r="J1232" t="e">
            <v>#DIV/0!</v>
          </cell>
        </row>
        <row r="1233">
          <cell r="B1233" t="str">
            <v>жами</v>
          </cell>
          <cell r="D1233" t="str">
            <v>жами</v>
          </cell>
          <cell r="J1233">
            <v>69.662921348314612</v>
          </cell>
        </row>
        <row r="1234">
          <cell r="A1234">
            <v>202185276</v>
          </cell>
          <cell r="B1234" t="str">
            <v>Азимбек</v>
          </cell>
          <cell r="D1234" t="str">
            <v>Азимбек</v>
          </cell>
          <cell r="E1234">
            <v>89.7</v>
          </cell>
          <cell r="G1234">
            <v>7946.2</v>
          </cell>
          <cell r="H1234">
            <v>1275.5</v>
          </cell>
          <cell r="I1234">
            <v>930.8</v>
          </cell>
          <cell r="J1234" t="e">
            <v>#DIV/0!</v>
          </cell>
        </row>
        <row r="1235">
          <cell r="A1235">
            <v>202041464</v>
          </cell>
          <cell r="B1235" t="str">
            <v>Бахор 2</v>
          </cell>
          <cell r="F1235" t="str">
            <v>Бахор 2</v>
          </cell>
          <cell r="J1235" t="e">
            <v>#DIV/0!</v>
          </cell>
        </row>
        <row r="1236">
          <cell r="A1236">
            <v>200976973</v>
          </cell>
          <cell r="B1236" t="str">
            <v>Мустакиллик</v>
          </cell>
          <cell r="D1236" t="str">
            <v>Мустакиллик</v>
          </cell>
          <cell r="E1236">
            <v>305.60000000000002</v>
          </cell>
          <cell r="J1236" t="e">
            <v>#DIV/0!</v>
          </cell>
        </row>
        <row r="1237">
          <cell r="A1237">
            <v>203338100</v>
          </cell>
          <cell r="B1237" t="str">
            <v>Хасанбой</v>
          </cell>
          <cell r="D1237" t="str">
            <v>Хасанбой</v>
          </cell>
          <cell r="E1237">
            <v>0</v>
          </cell>
          <cell r="J1237">
            <v>72.975303802430417</v>
          </cell>
        </row>
        <row r="1238">
          <cell r="A1238">
            <v>203720093</v>
          </cell>
          <cell r="B1238" t="str">
            <v>Азиз</v>
          </cell>
          <cell r="D1238" t="str">
            <v>Азиз</v>
          </cell>
          <cell r="E1238">
            <v>591.5</v>
          </cell>
          <cell r="J1238" t="e">
            <v>#DIV/0!</v>
          </cell>
        </row>
        <row r="1239">
          <cell r="A1239">
            <v>203564858</v>
          </cell>
          <cell r="B1239" t="str">
            <v>Абдушукур бобо</v>
          </cell>
          <cell r="D1239" t="str">
            <v>Абдушукур бобо</v>
          </cell>
          <cell r="E1239">
            <v>288.7</v>
          </cell>
          <cell r="J1239" t="e">
            <v>#DIV/0!</v>
          </cell>
        </row>
        <row r="1240">
          <cell r="A1240">
            <v>200767449</v>
          </cell>
          <cell r="B1240" t="str">
            <v>Турт айгир</v>
          </cell>
          <cell r="D1240" t="str">
            <v>Турт айгир</v>
          </cell>
          <cell r="E1240">
            <v>0</v>
          </cell>
          <cell r="J1240" t="e">
            <v>#DIV/0!</v>
          </cell>
        </row>
        <row r="1241">
          <cell r="B1241" t="str">
            <v>жами</v>
          </cell>
          <cell r="D1241" t="str">
            <v>жами</v>
          </cell>
          <cell r="J1241" t="e">
            <v>#DIV/0!</v>
          </cell>
        </row>
        <row r="1242">
          <cell r="A1242">
            <v>206137064</v>
          </cell>
          <cell r="B1242" t="str">
            <v>Авазов Норбек</v>
          </cell>
          <cell r="F1242" t="str">
            <v>Авазов Норбек</v>
          </cell>
          <cell r="G1242">
            <v>4825.5</v>
          </cell>
          <cell r="H1242">
            <v>992.1</v>
          </cell>
          <cell r="I1242">
            <v>712.8</v>
          </cell>
          <cell r="J1242" t="e">
            <v>#DIV/0!</v>
          </cell>
        </row>
        <row r="1243">
          <cell r="A1243">
            <v>200767424</v>
          </cell>
          <cell r="B1243" t="str">
            <v>Бешнайман</v>
          </cell>
          <cell r="D1243" t="str">
            <v>Бешнайман</v>
          </cell>
          <cell r="E1243">
            <v>992.1</v>
          </cell>
          <cell r="J1243" t="e">
            <v>#DIV/0!</v>
          </cell>
        </row>
        <row r="1244">
          <cell r="A1244">
            <v>203695164</v>
          </cell>
          <cell r="B1244" t="str">
            <v>Абдуалим бобо</v>
          </cell>
          <cell r="D1244" t="str">
            <v>Абдуалим бобо</v>
          </cell>
          <cell r="E1244">
            <v>0</v>
          </cell>
          <cell r="J1244" t="e">
            <v>#DIV/0!</v>
          </cell>
        </row>
        <row r="1245">
          <cell r="B1245" t="str">
            <v>жами</v>
          </cell>
          <cell r="D1245" t="str">
            <v>жами</v>
          </cell>
          <cell r="J1245">
            <v>71.84759600846688</v>
          </cell>
        </row>
        <row r="1246">
          <cell r="A1246">
            <v>206178876</v>
          </cell>
          <cell r="B1246" t="str">
            <v>Уткир Хужан Келсиной</v>
          </cell>
          <cell r="D1246" t="str">
            <v>уткир Хужан Келсиной</v>
          </cell>
          <cell r="E1246">
            <v>1573.9</v>
          </cell>
          <cell r="G1246">
            <v>9422.2000000000007</v>
          </cell>
          <cell r="H1246">
            <v>5303.4</v>
          </cell>
          <cell r="I1246">
            <v>4163.5</v>
          </cell>
          <cell r="J1246" t="e">
            <v>#DIV/0!</v>
          </cell>
        </row>
        <row r="1247">
          <cell r="A1247">
            <v>203728256</v>
          </cell>
          <cell r="B1247" t="str">
            <v>Саодат</v>
          </cell>
          <cell r="D1247" t="str">
            <v>саодат</v>
          </cell>
          <cell r="E1247">
            <v>0</v>
          </cell>
          <cell r="J1247" t="e">
            <v>#DIV/0!</v>
          </cell>
        </row>
        <row r="1248">
          <cell r="A1248">
            <v>206196854</v>
          </cell>
          <cell r="B1248" t="str">
            <v>Сийман Сийхан Аббосхон</v>
          </cell>
          <cell r="D1248" t="str">
            <v>Сийман Сийхан Аббосхон</v>
          </cell>
          <cell r="E1248">
            <v>1268.3</v>
          </cell>
          <cell r="J1248" t="e">
            <v>#DIV/0!</v>
          </cell>
        </row>
        <row r="1249">
          <cell r="A1249">
            <v>200975830</v>
          </cell>
          <cell r="B1249" t="str">
            <v>Мавлон Палвон</v>
          </cell>
          <cell r="D1249" t="str">
            <v>Мавлон Палвон</v>
          </cell>
          <cell r="E1249">
            <v>2461.1999999999998</v>
          </cell>
          <cell r="J1249">
            <v>78.506241279179406</v>
          </cell>
        </row>
        <row r="1250">
          <cell r="A1250">
            <v>200975894</v>
          </cell>
          <cell r="B1250" t="str">
            <v>Мангит</v>
          </cell>
          <cell r="D1250" t="str">
            <v>Мангит</v>
          </cell>
          <cell r="E1250">
            <v>0</v>
          </cell>
          <cell r="J1250" t="e">
            <v>#DIV/0!</v>
          </cell>
        </row>
        <row r="1251">
          <cell r="A1251">
            <v>203364694</v>
          </cell>
          <cell r="B1251" t="str">
            <v>Яхши бобо</v>
          </cell>
          <cell r="D1251" t="str">
            <v>Яхши бобо</v>
          </cell>
          <cell r="E1251">
            <v>0</v>
          </cell>
          <cell r="J1251" t="e">
            <v>#DIV/0!</v>
          </cell>
        </row>
        <row r="1252">
          <cell r="A1252">
            <v>203392828</v>
          </cell>
          <cell r="B1252" t="str">
            <v>Карим бобо</v>
          </cell>
          <cell r="F1252" t="str">
            <v>Карим бобо</v>
          </cell>
          <cell r="J1252" t="e">
            <v>#DIV/0!</v>
          </cell>
        </row>
        <row r="1253">
          <cell r="B1253" t="str">
            <v>Норбоев Рамазон</v>
          </cell>
          <cell r="D1253" t="str">
            <v>Норбоев Рамазон</v>
          </cell>
          <cell r="J1253" t="e">
            <v>#DIV/0!</v>
          </cell>
        </row>
        <row r="1254">
          <cell r="B1254" t="str">
            <v>жами</v>
          </cell>
          <cell r="D1254" t="str">
            <v>жами</v>
          </cell>
          <cell r="J1254" t="e">
            <v>#DIV/0!</v>
          </cell>
        </row>
        <row r="1255">
          <cell r="A1255">
            <v>206178884</v>
          </cell>
          <cell r="B1255" t="str">
            <v>Миришкор Шункор Ковчини</v>
          </cell>
          <cell r="F1255" t="str">
            <v>Миришкор Шункор Ковчини</v>
          </cell>
          <cell r="G1255">
            <v>4883.8999999999996</v>
          </cell>
          <cell r="J1255" t="e">
            <v>#DIV/0!</v>
          </cell>
        </row>
        <row r="1256">
          <cell r="A1256">
            <v>203705625</v>
          </cell>
          <cell r="B1256" t="str">
            <v>Манзура</v>
          </cell>
          <cell r="D1256" t="str">
            <v>Манзура</v>
          </cell>
          <cell r="E1256">
            <v>0</v>
          </cell>
          <cell r="J1256" t="e">
            <v>#DIV/0!</v>
          </cell>
        </row>
        <row r="1257">
          <cell r="B1257" t="str">
            <v>жами</v>
          </cell>
          <cell r="D1257" t="str">
            <v>жами</v>
          </cell>
          <cell r="J1257" t="e">
            <v>#DIV/0!</v>
          </cell>
        </row>
        <row r="1258">
          <cell r="A1258">
            <v>203739607</v>
          </cell>
          <cell r="B1258" t="str">
            <v>Зайни бобо</v>
          </cell>
          <cell r="F1258" t="str">
            <v>Зайни бобо</v>
          </cell>
          <cell r="G1258">
            <v>1604.7</v>
          </cell>
          <cell r="H1258">
            <v>284.2</v>
          </cell>
          <cell r="I1258">
            <v>223</v>
          </cell>
          <cell r="J1258" t="e">
            <v>#DIV/0!</v>
          </cell>
        </row>
        <row r="1259">
          <cell r="A1259">
            <v>300414544</v>
          </cell>
          <cell r="B1259" t="str">
            <v>Абдураим Мирзаев Дурдонаси</v>
          </cell>
          <cell r="D1259" t="str">
            <v>Абдураим Мирзаев Дурдонаси</v>
          </cell>
          <cell r="E1259">
            <v>284.2</v>
          </cell>
          <cell r="J1259" t="e">
            <v>#DIV/0!</v>
          </cell>
        </row>
        <row r="1260">
          <cell r="B1260" t="str">
            <v>жами</v>
          </cell>
          <cell r="D1260" t="str">
            <v>жами</v>
          </cell>
          <cell r="J1260" t="e">
            <v>#DIV/0!</v>
          </cell>
        </row>
        <row r="1261">
          <cell r="A1261">
            <v>206143421</v>
          </cell>
          <cell r="B1261" t="str">
            <v>Норкозок Арабов</v>
          </cell>
          <cell r="F1261" t="str">
            <v>Норкозок Арабов</v>
          </cell>
          <cell r="G1261">
            <v>2262.3000000000002</v>
          </cell>
          <cell r="H1261">
            <v>2040.3</v>
          </cell>
          <cell r="I1261">
            <v>600</v>
          </cell>
          <cell r="J1261">
            <v>78.465869106263199</v>
          </cell>
        </row>
        <row r="1262">
          <cell r="A1262">
            <v>203289574</v>
          </cell>
          <cell r="B1262" t="str">
            <v xml:space="preserve">Элдор </v>
          </cell>
          <cell r="D1262" t="str">
            <v xml:space="preserve">Элдор </v>
          </cell>
          <cell r="E1262">
            <v>0</v>
          </cell>
          <cell r="J1262" t="e">
            <v>#DIV/0!</v>
          </cell>
        </row>
        <row r="1263">
          <cell r="A1263">
            <v>203716058</v>
          </cell>
          <cell r="B1263" t="str">
            <v>Гадай бобо</v>
          </cell>
          <cell r="D1263" t="str">
            <v>гадай бобо</v>
          </cell>
          <cell r="E1263">
            <v>2040.3</v>
          </cell>
          <cell r="J1263" t="e">
            <v>#DIV/0!</v>
          </cell>
        </row>
        <row r="1264">
          <cell r="B1264" t="str">
            <v>жами</v>
          </cell>
          <cell r="D1264" t="str">
            <v>жами</v>
          </cell>
          <cell r="J1264">
            <v>29.407440082340834</v>
          </cell>
        </row>
        <row r="1265">
          <cell r="A1265">
            <v>206137095</v>
          </cell>
          <cell r="B1265" t="str">
            <v>Мансур Омонтурдиев</v>
          </cell>
          <cell r="F1265" t="str">
            <v>Мансур Омонтурдиев</v>
          </cell>
          <cell r="G1265">
            <v>3837.2</v>
          </cell>
          <cell r="H1265">
            <v>1121.3</v>
          </cell>
          <cell r="I1265">
            <v>781.6</v>
          </cell>
          <cell r="J1265" t="e">
            <v>#DIV/0!</v>
          </cell>
        </row>
        <row r="1266">
          <cell r="A1266">
            <v>206143406</v>
          </cell>
          <cell r="B1266" t="str">
            <v>Обид ШОУ</v>
          </cell>
          <cell r="D1266" t="str">
            <v>Обид ШОУ</v>
          </cell>
          <cell r="E1266">
            <v>925.1</v>
          </cell>
          <cell r="J1266" t="e">
            <v>#DIV/0!</v>
          </cell>
        </row>
        <row r="1267">
          <cell r="A1267">
            <v>203310073</v>
          </cell>
          <cell r="B1267" t="str">
            <v>Холмумин бобо</v>
          </cell>
          <cell r="D1267" t="str">
            <v>Холмумин бобо</v>
          </cell>
          <cell r="E1267">
            <v>0</v>
          </cell>
          <cell r="J1267" t="e">
            <v>#DIV/0!</v>
          </cell>
        </row>
        <row r="1268">
          <cell r="A1268">
            <v>203310105</v>
          </cell>
          <cell r="B1268" t="str">
            <v>Эсабой</v>
          </cell>
          <cell r="D1268" t="str">
            <v>Эсабой</v>
          </cell>
          <cell r="E1268">
            <v>130.69999999999999</v>
          </cell>
          <cell r="J1268">
            <v>69.704806920538658</v>
          </cell>
        </row>
        <row r="1269">
          <cell r="A1269">
            <v>203284716</v>
          </cell>
          <cell r="B1269" t="str">
            <v>Сайкал</v>
          </cell>
          <cell r="D1269" t="str">
            <v>Сайкал</v>
          </cell>
          <cell r="E1269">
            <v>62.3</v>
          </cell>
          <cell r="J1269" t="e">
            <v>#DIV/0!</v>
          </cell>
        </row>
        <row r="1270">
          <cell r="A1270">
            <v>203284691</v>
          </cell>
          <cell r="B1270" t="str">
            <v>Чакаман бобо</v>
          </cell>
          <cell r="D1270" t="str">
            <v>Чакаман бобо</v>
          </cell>
          <cell r="E1270">
            <v>3.2</v>
          </cell>
          <cell r="J1270" t="e">
            <v>#DIV/0!</v>
          </cell>
        </row>
        <row r="1271">
          <cell r="A1271">
            <v>203101894</v>
          </cell>
          <cell r="B1271" t="str">
            <v>Бекзод</v>
          </cell>
          <cell r="D1271" t="str">
            <v>Бекзод</v>
          </cell>
          <cell r="E1271">
            <v>0</v>
          </cell>
          <cell r="J1271" t="e">
            <v>#DIV/0!</v>
          </cell>
        </row>
        <row r="1272">
          <cell r="B1272" t="str">
            <v>жами</v>
          </cell>
          <cell r="D1272" t="str">
            <v>жами</v>
          </cell>
          <cell r="J1272" t="e">
            <v>#DIV/0!</v>
          </cell>
        </row>
        <row r="1273">
          <cell r="A1273">
            <v>204741193</v>
          </cell>
          <cell r="B1273" t="str">
            <v>Тухташ бобо</v>
          </cell>
          <cell r="D1273" t="str">
            <v>тухташ бобо</v>
          </cell>
          <cell r="E1273">
            <v>0</v>
          </cell>
          <cell r="G1273">
            <v>3653.1</v>
          </cell>
          <cell r="J1273" t="e">
            <v>#DIV/0!</v>
          </cell>
        </row>
        <row r="1274">
          <cell r="A1274">
            <v>206104549</v>
          </cell>
          <cell r="B1274" t="str">
            <v>Ислом Нури Жахон</v>
          </cell>
          <cell r="F1274" t="str">
            <v>Ислом Нури Жахон</v>
          </cell>
          <cell r="J1274" t="e">
            <v>#DIV/0!</v>
          </cell>
        </row>
        <row r="1275">
          <cell r="A1275">
            <v>203244203</v>
          </cell>
          <cell r="B1275" t="str">
            <v>Расул бобо</v>
          </cell>
          <cell r="D1275" t="str">
            <v>Расул бобо</v>
          </cell>
          <cell r="E1275">
            <v>0</v>
          </cell>
          <cell r="J1275" t="e">
            <v>#DIV/0!</v>
          </cell>
        </row>
        <row r="1276">
          <cell r="B1276" t="str">
            <v>жами</v>
          </cell>
          <cell r="D1276" t="str">
            <v>жами</v>
          </cell>
          <cell r="J1276" t="e">
            <v>#DIV/0!</v>
          </cell>
        </row>
        <row r="1277">
          <cell r="A1277">
            <v>200766283</v>
          </cell>
          <cell r="B1277" t="str">
            <v>Богонали</v>
          </cell>
          <cell r="D1277" t="str">
            <v>Богонали</v>
          </cell>
          <cell r="E1277">
            <v>0</v>
          </cell>
          <cell r="G1277">
            <v>4677.2</v>
          </cell>
          <cell r="J1277" t="e">
            <v>#DIV/0!</v>
          </cell>
        </row>
        <row r="1278">
          <cell r="A1278">
            <v>203707037</v>
          </cell>
          <cell r="B1278" t="str">
            <v>Али бобо</v>
          </cell>
          <cell r="F1278" t="str">
            <v>Али бобо</v>
          </cell>
          <cell r="J1278" t="e">
            <v>#DIV/0!</v>
          </cell>
        </row>
        <row r="1279">
          <cell r="B1279" t="str">
            <v>Хуршид</v>
          </cell>
          <cell r="D1279" t="str">
            <v>Хуршид</v>
          </cell>
          <cell r="J1279" t="e">
            <v>#DIV/0!</v>
          </cell>
        </row>
        <row r="1280">
          <cell r="B1280" t="str">
            <v>жами</v>
          </cell>
          <cell r="J1280" t="e">
            <v>#DIV/0!</v>
          </cell>
        </row>
        <row r="1281">
          <cell r="A1281">
            <v>206137032</v>
          </cell>
          <cell r="B1281" t="str">
            <v>Худойберди Камол жума</v>
          </cell>
          <cell r="F1281" t="str">
            <v>Худойберди Камол жума</v>
          </cell>
          <cell r="G1281">
            <v>5483.5</v>
          </cell>
          <cell r="J1281" t="e">
            <v>#DIV/0!</v>
          </cell>
        </row>
        <row r="1282">
          <cell r="A1282">
            <v>203387706</v>
          </cell>
          <cell r="B1282" t="str">
            <v>Холик бобо</v>
          </cell>
          <cell r="D1282" t="str">
            <v>Холик бобо</v>
          </cell>
          <cell r="E1282">
            <v>0</v>
          </cell>
          <cell r="J1282" t="e">
            <v>#DIV/0!</v>
          </cell>
        </row>
        <row r="1283">
          <cell r="B1283" t="str">
            <v>жами</v>
          </cell>
          <cell r="D1283" t="str">
            <v>жами</v>
          </cell>
          <cell r="J1283" t="e">
            <v>#DIV/0!</v>
          </cell>
        </row>
        <row r="1284">
          <cell r="A1284">
            <v>200976022</v>
          </cell>
          <cell r="B1284" t="str">
            <v>Бобур</v>
          </cell>
          <cell r="F1284" t="str">
            <v>Бобур</v>
          </cell>
          <cell r="G1284">
            <v>3660.4</v>
          </cell>
          <cell r="H1284">
            <v>1117.5999999999999</v>
          </cell>
          <cell r="I1284">
            <v>877.3</v>
          </cell>
          <cell r="J1284" t="e">
            <v>#DIV/0!</v>
          </cell>
        </row>
        <row r="1285">
          <cell r="A1285">
            <v>203220620</v>
          </cell>
          <cell r="B1285" t="str">
            <v>Тухта бобо</v>
          </cell>
          <cell r="D1285" t="str">
            <v>Тухта бобо</v>
          </cell>
          <cell r="E1285">
            <v>766.2</v>
          </cell>
          <cell r="J1285" t="e">
            <v>#DIV/0!</v>
          </cell>
        </row>
        <row r="1286">
          <cell r="A1286">
            <v>204267671</v>
          </cell>
          <cell r="B1286" t="str">
            <v>Лобар Давронова фх</v>
          </cell>
          <cell r="D1286" t="str">
            <v>Лобар Давронова фх</v>
          </cell>
          <cell r="E1286">
            <v>351.4</v>
          </cell>
        </row>
        <row r="1287">
          <cell r="B1287" t="str">
            <v>жами</v>
          </cell>
          <cell r="J1287" t="e">
            <v>#DIV/0!</v>
          </cell>
        </row>
        <row r="1288">
          <cell r="A1288">
            <v>300144034</v>
          </cell>
          <cell r="B1288" t="str">
            <v xml:space="preserve"> Олимжон Олмазор боги ф/х</v>
          </cell>
          <cell r="F1288" t="str">
            <v xml:space="preserve"> Олимжон Олмазор боги ф/х</v>
          </cell>
          <cell r="G1288">
            <v>5.5</v>
          </cell>
          <cell r="H1288">
            <v>6.2</v>
          </cell>
          <cell r="J1288">
            <v>78.498568360773092</v>
          </cell>
        </row>
        <row r="1289">
          <cell r="A1289">
            <v>206662117</v>
          </cell>
          <cell r="B1289" t="str">
            <v>Рушана Элдор Бахтиёр бог с</v>
          </cell>
          <cell r="D1289" t="str">
            <v>Рушана Элдор Бахтиёр бог с</v>
          </cell>
          <cell r="E1289">
            <v>6.2</v>
          </cell>
          <cell r="J1289" t="e">
            <v>#DIV/0!</v>
          </cell>
        </row>
        <row r="1290">
          <cell r="B1290" t="str">
            <v>жами</v>
          </cell>
          <cell r="J1290" t="e">
            <v>#DIV/0!</v>
          </cell>
        </row>
        <row r="1291">
          <cell r="A1291">
            <v>204208031</v>
          </cell>
          <cell r="B1291" t="str">
            <v>Тулкин</v>
          </cell>
          <cell r="D1291" t="str">
            <v>Тулкин</v>
          </cell>
          <cell r="E1291">
            <v>0</v>
          </cell>
          <cell r="G1291">
            <v>1524.1</v>
          </cell>
          <cell r="J1291">
            <v>0</v>
          </cell>
        </row>
        <row r="1292">
          <cell r="A1292">
            <v>204267695</v>
          </cell>
          <cell r="B1292" t="str">
            <v>Тошпулат бобо Боки угли</v>
          </cell>
          <cell r="F1292" t="str">
            <v>Тошпулат бобо Боки угли</v>
          </cell>
          <cell r="J1292" t="e">
            <v>#DIV/0!</v>
          </cell>
        </row>
        <row r="1293">
          <cell r="B1293" t="str">
            <v>жами</v>
          </cell>
          <cell r="D1293" t="str">
            <v>жами</v>
          </cell>
          <cell r="J1293" t="e">
            <v>#DIV/0!</v>
          </cell>
        </row>
        <row r="1294">
          <cell r="A1294">
            <v>200766949</v>
          </cell>
          <cell r="B1294" t="str">
            <v xml:space="preserve">Давул </v>
          </cell>
          <cell r="F1294" t="str">
            <v>Довул</v>
          </cell>
          <cell r="G1294">
            <v>1340.7</v>
          </cell>
          <cell r="H1294">
            <v>897</v>
          </cell>
          <cell r="J1294" t="e">
            <v>#DIV/0!</v>
          </cell>
        </row>
        <row r="1295">
          <cell r="A1295">
            <v>204381279</v>
          </cell>
          <cell r="B1295" t="str">
            <v>Халифа момо</v>
          </cell>
          <cell r="D1295" t="str">
            <v>Халифа момо</v>
          </cell>
          <cell r="E1295">
            <v>897</v>
          </cell>
          <cell r="J1295" t="e">
            <v>#DIV/0!</v>
          </cell>
        </row>
        <row r="1296">
          <cell r="A1296">
            <v>203330935</v>
          </cell>
          <cell r="B1296" t="str">
            <v>Жахонгир</v>
          </cell>
          <cell r="D1296" t="str">
            <v>Жахонгир</v>
          </cell>
          <cell r="E1296">
            <v>0</v>
          </cell>
          <cell r="J1296" t="e">
            <v>#DIV/0!</v>
          </cell>
        </row>
        <row r="1297">
          <cell r="B1297" t="str">
            <v>жами</v>
          </cell>
          <cell r="D1297" t="str">
            <v>жами</v>
          </cell>
          <cell r="J1297">
            <v>0</v>
          </cell>
        </row>
        <row r="1298">
          <cell r="A1298">
            <v>204267664</v>
          </cell>
          <cell r="B1298" t="str">
            <v>Зарина РЗА</v>
          </cell>
          <cell r="D1298" t="str">
            <v>Зарина РЗА</v>
          </cell>
          <cell r="E1298">
            <v>710.8</v>
          </cell>
          <cell r="G1298">
            <v>2094.5</v>
          </cell>
          <cell r="H1298">
            <v>710.8</v>
          </cell>
          <cell r="I1298">
            <v>557.9</v>
          </cell>
          <cell r="J1298" t="e">
            <v>#DIV/0!</v>
          </cell>
        </row>
        <row r="1299">
          <cell r="A1299">
            <v>203829810</v>
          </cell>
          <cell r="B1299" t="str">
            <v>Ок терак</v>
          </cell>
          <cell r="F1299" t="str">
            <v>Октерак</v>
          </cell>
          <cell r="J1299" t="e">
            <v>#DIV/0!</v>
          </cell>
        </row>
        <row r="1300">
          <cell r="B1300" t="str">
            <v>Кук-терак</v>
          </cell>
          <cell r="D1300" t="str">
            <v>Кук-терак (тугатилган)</v>
          </cell>
          <cell r="J1300" t="e">
            <v>#DIV/0!</v>
          </cell>
        </row>
        <row r="1301">
          <cell r="B1301" t="str">
            <v>жами</v>
          </cell>
          <cell r="D1301" t="str">
            <v>жами</v>
          </cell>
          <cell r="J1301">
            <v>78.489026449071474</v>
          </cell>
        </row>
        <row r="1302">
          <cell r="A1302">
            <v>202388135</v>
          </cell>
          <cell r="B1302" t="str">
            <v>Шариф</v>
          </cell>
          <cell r="D1302" t="str">
            <v>Шариф</v>
          </cell>
          <cell r="E1302">
            <v>0</v>
          </cell>
          <cell r="G1302">
            <v>732.1</v>
          </cell>
          <cell r="J1302" t="e">
            <v>#DIV/0!</v>
          </cell>
        </row>
        <row r="1303">
          <cell r="A1303">
            <v>202680873</v>
          </cell>
          <cell r="B1303" t="str">
            <v>Камол</v>
          </cell>
          <cell r="F1303" t="str">
            <v>Камол</v>
          </cell>
          <cell r="J1303" t="e">
            <v>#DIV/0!</v>
          </cell>
        </row>
        <row r="1304">
          <cell r="B1304" t="str">
            <v>Алижон</v>
          </cell>
          <cell r="D1304" t="str">
            <v>Алижон</v>
          </cell>
          <cell r="J1304" t="e">
            <v>#DIV/0!</v>
          </cell>
        </row>
        <row r="1305">
          <cell r="B1305" t="str">
            <v>жами</v>
          </cell>
          <cell r="D1305" t="str">
            <v>жами</v>
          </cell>
          <cell r="J1305" t="e">
            <v>#DIV/0!</v>
          </cell>
        </row>
        <row r="1306">
          <cell r="A1306">
            <v>300794760</v>
          </cell>
          <cell r="B1306" t="str">
            <v>Тошли Батал  Атос</v>
          </cell>
          <cell r="F1306" t="str">
            <v>Тошли Батал  Атос</v>
          </cell>
          <cell r="G1306">
            <v>5026.3999999999996</v>
          </cell>
          <cell r="J1306" t="e">
            <v>#DIV/0!</v>
          </cell>
        </row>
        <row r="1307">
          <cell r="B1307" t="str">
            <v>жами</v>
          </cell>
          <cell r="J1307" t="e">
            <v>#DIV/0!</v>
          </cell>
        </row>
        <row r="1308">
          <cell r="B1308" t="str">
            <v>Музаффар</v>
          </cell>
          <cell r="F1308" t="str">
            <v>Музафар</v>
          </cell>
          <cell r="H1308">
            <v>282</v>
          </cell>
          <cell r="J1308" t="e">
            <v>#DIV/0!</v>
          </cell>
        </row>
        <row r="1309">
          <cell r="A1309">
            <v>205564319</v>
          </cell>
          <cell r="B1309" t="str">
            <v>Чимпион Шухрат</v>
          </cell>
          <cell r="D1309" t="str">
            <v>Чимпион Шухрат</v>
          </cell>
          <cell r="E1309">
            <v>0</v>
          </cell>
          <cell r="J1309" t="e">
            <v>#DIV/0!</v>
          </cell>
        </row>
        <row r="1310">
          <cell r="A1310">
            <v>202735573</v>
          </cell>
          <cell r="B1310" t="str">
            <v>Феруз</v>
          </cell>
          <cell r="D1310" t="str">
            <v>Феруз</v>
          </cell>
          <cell r="E1310">
            <v>282</v>
          </cell>
          <cell r="J1310" t="e">
            <v>#DIV/0!</v>
          </cell>
        </row>
        <row r="1311">
          <cell r="B1311" t="str">
            <v>жами</v>
          </cell>
          <cell r="D1311" t="str">
            <v>жами</v>
          </cell>
          <cell r="J1311">
            <v>0</v>
          </cell>
        </row>
        <row r="1312">
          <cell r="B1312" t="str">
            <v>Искандар бобо</v>
          </cell>
          <cell r="D1312" t="str">
            <v>Искандар бобо</v>
          </cell>
          <cell r="G1312">
            <v>2520.1</v>
          </cell>
          <cell r="J1312" t="e">
            <v>#DIV/0!</v>
          </cell>
        </row>
        <row r="1313">
          <cell r="A1313">
            <v>205511296</v>
          </cell>
          <cell r="B1313" t="str">
            <v>Лазизбек</v>
          </cell>
          <cell r="F1313" t="str">
            <v>Лазизбек</v>
          </cell>
          <cell r="J1313" t="e">
            <v>#DIV/0!</v>
          </cell>
        </row>
        <row r="1314">
          <cell r="B1314" t="str">
            <v>жами</v>
          </cell>
          <cell r="J1314" t="e">
            <v>#DIV/0!</v>
          </cell>
        </row>
        <row r="1315">
          <cell r="A1315">
            <v>202738807</v>
          </cell>
          <cell r="B1315" t="str">
            <v>Салохиддин</v>
          </cell>
          <cell r="F1315" t="str">
            <v>Салохиддин</v>
          </cell>
          <cell r="G1315">
            <v>4586.8999999999996</v>
          </cell>
          <cell r="H1315">
            <v>282.60000000000002</v>
          </cell>
          <cell r="I1315">
            <v>221.9</v>
          </cell>
          <cell r="J1315" t="e">
            <v>#DIV/0!</v>
          </cell>
        </row>
        <row r="1316">
          <cell r="A1316">
            <v>200766616</v>
          </cell>
          <cell r="B1316" t="str">
            <v>Учкун</v>
          </cell>
          <cell r="D1316" t="str">
            <v>Учкун</v>
          </cell>
          <cell r="E1316">
            <v>282.60000000000002</v>
          </cell>
          <cell r="J1316" t="e">
            <v>#DIV/0!</v>
          </cell>
        </row>
        <row r="1317">
          <cell r="B1317" t="str">
            <v>жами</v>
          </cell>
          <cell r="D1317" t="str">
            <v>жами</v>
          </cell>
          <cell r="J1317" t="e">
            <v>#DIV/0!</v>
          </cell>
        </row>
        <row r="1318">
          <cell r="A1318">
            <v>205493289</v>
          </cell>
          <cell r="B1318" t="str">
            <v>Боги баланд</v>
          </cell>
          <cell r="E1318">
            <v>259.3</v>
          </cell>
          <cell r="F1318" t="str">
            <v>Боги баланд</v>
          </cell>
          <cell r="G1318">
            <v>207.6</v>
          </cell>
          <cell r="H1318">
            <v>259.3</v>
          </cell>
          <cell r="J1318">
            <v>78.52087756546355</v>
          </cell>
        </row>
        <row r="1319">
          <cell r="A1319">
            <v>202408084</v>
          </cell>
          <cell r="B1319" t="str">
            <v>Жасур</v>
          </cell>
          <cell r="D1319" t="str">
            <v>Жасур</v>
          </cell>
          <cell r="E1319">
            <v>0</v>
          </cell>
          <cell r="J1319" t="e">
            <v>#DIV/0!</v>
          </cell>
        </row>
        <row r="1320">
          <cell r="A1320">
            <v>203646446</v>
          </cell>
          <cell r="B1320" t="str">
            <v>Фахриддин</v>
          </cell>
          <cell r="F1320" t="str">
            <v>Фахридин</v>
          </cell>
          <cell r="J1320" t="e">
            <v>#DIV/0!</v>
          </cell>
        </row>
        <row r="1321">
          <cell r="A1321">
            <v>203592744</v>
          </cell>
          <cell r="B1321" t="str">
            <v>Эргашбой</v>
          </cell>
          <cell r="D1321" t="str">
            <v>Эргашбой</v>
          </cell>
          <cell r="E1321">
            <v>0</v>
          </cell>
          <cell r="J1321">
            <v>0</v>
          </cell>
        </row>
        <row r="1322">
          <cell r="B1322" t="str">
            <v>жами</v>
          </cell>
          <cell r="D1322" t="str">
            <v>жами</v>
          </cell>
          <cell r="J1322" t="e">
            <v>#DIV/0!</v>
          </cell>
        </row>
        <row r="1323">
          <cell r="A1323">
            <v>205502616</v>
          </cell>
          <cell r="B1323" t="str">
            <v>Сайриддин Нафосат</v>
          </cell>
          <cell r="F1323" t="str">
            <v>Сайридин нафосат</v>
          </cell>
          <cell r="G1323">
            <v>13534.8</v>
          </cell>
          <cell r="H1323">
            <v>1250.4000000000001</v>
          </cell>
          <cell r="I1323">
            <v>960.4</v>
          </cell>
          <cell r="J1323" t="e">
            <v>#DIV/0!</v>
          </cell>
        </row>
        <row r="1324">
          <cell r="A1324">
            <v>204697414</v>
          </cell>
          <cell r="B1324" t="str">
            <v>Рахматобод TVM фх</v>
          </cell>
          <cell r="D1324" t="str">
            <v>Рахматобод TVM фх</v>
          </cell>
          <cell r="E1324">
            <v>892.6</v>
          </cell>
          <cell r="J1324" t="e">
            <v>#DIV/0!</v>
          </cell>
        </row>
        <row r="1325">
          <cell r="A1325">
            <v>300871412</v>
          </cell>
          <cell r="B1325" t="str">
            <v>Достон Дамир Замини фермер хуж</v>
          </cell>
          <cell r="D1325" t="str">
            <v>Достон Дамир Замини фермер хуж</v>
          </cell>
          <cell r="E1325">
            <v>0</v>
          </cell>
          <cell r="J1325" t="e">
            <v>#DIV/0!</v>
          </cell>
        </row>
        <row r="1326">
          <cell r="A1326">
            <v>203592720</v>
          </cell>
          <cell r="B1326" t="str">
            <v>Азиз</v>
          </cell>
          <cell r="D1326" t="str">
            <v>Азиз (тугатилган)</v>
          </cell>
          <cell r="E1326">
            <v>86.4</v>
          </cell>
          <cell r="J1326">
            <v>76.807421625079968</v>
          </cell>
        </row>
        <row r="1327">
          <cell r="A1327">
            <v>205511139</v>
          </cell>
          <cell r="B1327" t="str">
            <v>Фаррух Сухроб</v>
          </cell>
          <cell r="D1327" t="str">
            <v>Фаррух Сухроб</v>
          </cell>
          <cell r="E1327">
            <v>271.39999999999998</v>
          </cell>
          <cell r="J1327" t="e">
            <v>#DIV/0!</v>
          </cell>
        </row>
        <row r="1328">
          <cell r="B1328" t="str">
            <v>жами</v>
          </cell>
          <cell r="D1328" t="str">
            <v>жами</v>
          </cell>
          <cell r="J1328" t="e">
            <v>#DIV/0!</v>
          </cell>
        </row>
        <row r="1329">
          <cell r="A1329">
            <v>205493304</v>
          </cell>
          <cell r="B1329" t="str">
            <v>Беков Пирмамат</v>
          </cell>
          <cell r="D1329" t="str">
            <v>Беков Пирмамат</v>
          </cell>
          <cell r="E1329">
            <v>808.5</v>
          </cell>
          <cell r="G1329">
            <v>1872.7</v>
          </cell>
          <cell r="H1329">
            <v>808.5</v>
          </cell>
          <cell r="I1329">
            <v>267.3</v>
          </cell>
          <cell r="J1329" t="e">
            <v>#DIV/0!</v>
          </cell>
        </row>
        <row r="1330">
          <cell r="A1330">
            <v>204917907</v>
          </cell>
          <cell r="B1330" t="str">
            <v>Корасув Дарёси ф\х янги</v>
          </cell>
          <cell r="D1330" t="str">
            <v>Корасув Дарёси ф\х янги</v>
          </cell>
          <cell r="E1330">
            <v>0</v>
          </cell>
          <cell r="J1330" t="e">
            <v>#DIV/0!</v>
          </cell>
        </row>
        <row r="1331">
          <cell r="A1331">
            <v>204733804</v>
          </cell>
          <cell r="B1331" t="str">
            <v>Бекзоджон</v>
          </cell>
          <cell r="F1331" t="str">
            <v>Бекзоджон</v>
          </cell>
          <cell r="J1331" t="e">
            <v>#DIV/0!</v>
          </cell>
        </row>
        <row r="1332">
          <cell r="B1332" t="str">
            <v>жами</v>
          </cell>
          <cell r="D1332" t="str">
            <v>жами</v>
          </cell>
          <cell r="J1332">
            <v>33.061224489795919</v>
          </cell>
        </row>
        <row r="1333">
          <cell r="A1333">
            <v>205502624</v>
          </cell>
          <cell r="B1333" t="str">
            <v>Сумбула БББ</v>
          </cell>
          <cell r="D1333" t="str">
            <v>Сумбула БББ</v>
          </cell>
          <cell r="E1333">
            <v>499.4</v>
          </cell>
          <cell r="G1333">
            <v>2788.4</v>
          </cell>
          <cell r="H1333">
            <v>1118.4000000000001</v>
          </cell>
          <cell r="I1333">
            <v>878</v>
          </cell>
          <cell r="J1333" t="e">
            <v>#DIV/0!</v>
          </cell>
        </row>
        <row r="1334">
          <cell r="A1334">
            <v>204720813</v>
          </cell>
          <cell r="B1334" t="str">
            <v>Ботирхон бобо</v>
          </cell>
          <cell r="F1334" t="str">
            <v>Ботирхонбобо</v>
          </cell>
          <cell r="J1334" t="e">
            <v>#DIV/0!</v>
          </cell>
        </row>
        <row r="1335">
          <cell r="A1335">
            <v>204123946</v>
          </cell>
          <cell r="B1335" t="str">
            <v>Шоди бобо</v>
          </cell>
          <cell r="D1335" t="str">
            <v>Шоди бобо</v>
          </cell>
          <cell r="J1335" t="e">
            <v>#DIV/0!</v>
          </cell>
        </row>
        <row r="1336">
          <cell r="A1336">
            <v>202041512</v>
          </cell>
          <cell r="B1336" t="str">
            <v>Болатош</v>
          </cell>
          <cell r="D1336" t="str">
            <v>Болатош</v>
          </cell>
          <cell r="E1336">
            <v>36.6</v>
          </cell>
          <cell r="J1336">
            <v>78.505007153075823</v>
          </cell>
        </row>
        <row r="1337">
          <cell r="A1337">
            <v>204267688</v>
          </cell>
          <cell r="B1337" t="str">
            <v>Вазира</v>
          </cell>
          <cell r="D1337" t="str">
            <v>Вазира</v>
          </cell>
          <cell r="E1337">
            <v>582.4</v>
          </cell>
          <cell r="J1337" t="e">
            <v>#DIV/0!</v>
          </cell>
        </row>
        <row r="1338">
          <cell r="B1338" t="str">
            <v>жами</v>
          </cell>
          <cell r="D1338" t="str">
            <v>жами</v>
          </cell>
          <cell r="J1338" t="e">
            <v>#DIV/0!</v>
          </cell>
        </row>
        <row r="1339">
          <cell r="B1339" t="str">
            <v>Феруз</v>
          </cell>
          <cell r="D1339" t="str">
            <v>Феруз</v>
          </cell>
          <cell r="G1339">
            <v>3046.7</v>
          </cell>
          <cell r="H1339">
            <v>214.3</v>
          </cell>
          <cell r="I1339">
            <v>168.2</v>
          </cell>
          <cell r="J1339" t="e">
            <v>#DIV/0!</v>
          </cell>
        </row>
        <row r="1340">
          <cell r="A1340">
            <v>203592737</v>
          </cell>
          <cell r="B1340" t="str">
            <v>Шокиржон</v>
          </cell>
          <cell r="D1340" t="str">
            <v>Шокиржон</v>
          </cell>
          <cell r="E1340">
            <v>214.3</v>
          </cell>
          <cell r="J1340" t="e">
            <v>#DIV/0!</v>
          </cell>
        </row>
        <row r="1341">
          <cell r="A1341">
            <v>203592752</v>
          </cell>
          <cell r="B1341" t="str">
            <v>Шохзод 2</v>
          </cell>
          <cell r="F1341" t="str">
            <v>Шахзод2</v>
          </cell>
          <cell r="J1341" t="e">
            <v>#DIV/0!</v>
          </cell>
        </row>
        <row r="1342">
          <cell r="B1342" t="str">
            <v>жами</v>
          </cell>
          <cell r="D1342" t="str">
            <v>жами</v>
          </cell>
          <cell r="J1342">
            <v>78.488100793280438</v>
          </cell>
        </row>
        <row r="1343">
          <cell r="A1343">
            <v>202659747</v>
          </cell>
          <cell r="B1343" t="str">
            <v>Орзигул Абу Бакр</v>
          </cell>
          <cell r="D1343" t="str">
            <v>Орзигул Абу Бакр</v>
          </cell>
          <cell r="E1343">
            <v>68.2</v>
          </cell>
          <cell r="G1343">
            <v>1968.7</v>
          </cell>
          <cell r="H1343">
            <v>68.2</v>
          </cell>
          <cell r="J1343" t="e">
            <v>#DIV/0!</v>
          </cell>
        </row>
        <row r="1344">
          <cell r="A1344">
            <v>203705578</v>
          </cell>
          <cell r="B1344" t="str">
            <v>Уйгун</v>
          </cell>
          <cell r="F1344" t="str">
            <v>Уйгун</v>
          </cell>
          <cell r="J1344" t="e">
            <v>#DIV/0!</v>
          </cell>
        </row>
        <row r="1345">
          <cell r="A1345">
            <v>203399073</v>
          </cell>
          <cell r="B1345" t="str">
            <v>Гоя</v>
          </cell>
          <cell r="D1345" t="str">
            <v>Гоя</v>
          </cell>
          <cell r="E1345">
            <v>0</v>
          </cell>
          <cell r="J1345" t="e">
            <v>#DIV/0!</v>
          </cell>
        </row>
        <row r="1346">
          <cell r="B1346" t="str">
            <v>жами</v>
          </cell>
          <cell r="D1346" t="str">
            <v>жами</v>
          </cell>
          <cell r="J1346">
            <v>0</v>
          </cell>
        </row>
        <row r="1347">
          <cell r="A1347">
            <v>204381254</v>
          </cell>
          <cell r="B1347" t="str">
            <v>Шохжахон</v>
          </cell>
          <cell r="F1347" t="str">
            <v>Шохжахон</v>
          </cell>
          <cell r="G1347">
            <v>1163.8</v>
          </cell>
          <cell r="H1347">
            <v>114.5</v>
          </cell>
          <cell r="J1347" t="e">
            <v>#DIV/0!</v>
          </cell>
        </row>
        <row r="1348">
          <cell r="A1348">
            <v>204877397</v>
          </cell>
          <cell r="B1348" t="str">
            <v>Корадарё</v>
          </cell>
          <cell r="D1348" t="str">
            <v>Корадарё</v>
          </cell>
          <cell r="E1348">
            <v>114.5</v>
          </cell>
          <cell r="J1348" t="e">
            <v>#DIV/0!</v>
          </cell>
        </row>
        <row r="1349">
          <cell r="B1349" t="str">
            <v>жами</v>
          </cell>
          <cell r="D1349" t="str">
            <v>жами</v>
          </cell>
          <cell r="J1349" t="e">
            <v>#DIV/0!</v>
          </cell>
        </row>
        <row r="1350">
          <cell r="A1350">
            <v>205018845</v>
          </cell>
          <cell r="B1350" t="str">
            <v>Хожи Носир</v>
          </cell>
          <cell r="F1350" t="str">
            <v>Хожиносир</v>
          </cell>
          <cell r="G1350">
            <v>778.2</v>
          </cell>
          <cell r="J1350">
            <v>0</v>
          </cell>
        </row>
        <row r="1351">
          <cell r="B1351" t="str">
            <v>жами</v>
          </cell>
          <cell r="D1351" t="str">
            <v>жами</v>
          </cell>
          <cell r="J1351" t="e">
            <v>#DIV/0!</v>
          </cell>
        </row>
        <row r="1352">
          <cell r="A1352">
            <v>204733796</v>
          </cell>
          <cell r="B1352" t="str">
            <v>Ражаб бобо РВА</v>
          </cell>
          <cell r="F1352" t="str">
            <v>Ражаб бобо РВА</v>
          </cell>
          <cell r="G1352">
            <v>3236.2</v>
          </cell>
          <cell r="H1352">
            <v>527.1</v>
          </cell>
          <cell r="I1352">
            <v>413.7</v>
          </cell>
          <cell r="J1352" t="e">
            <v>#DIV/0!</v>
          </cell>
        </row>
        <row r="1353">
          <cell r="A1353">
            <v>300804027</v>
          </cell>
          <cell r="B1353" t="str">
            <v>Кайрагоч илгор</v>
          </cell>
          <cell r="D1353" t="str">
            <v>Кайрагоч илгор</v>
          </cell>
          <cell r="E1353">
            <v>527.1</v>
          </cell>
          <cell r="J1353" t="e">
            <v>#DIV/0!</v>
          </cell>
        </row>
        <row r="1354">
          <cell r="B1354" t="str">
            <v>жами</v>
          </cell>
          <cell r="D1354" t="str">
            <v>жами</v>
          </cell>
          <cell r="J1354" t="e">
            <v>#DIV/0!</v>
          </cell>
        </row>
        <row r="1355">
          <cell r="A1355">
            <v>205239634</v>
          </cell>
          <cell r="B1355" t="str">
            <v>Барот СГС</v>
          </cell>
          <cell r="D1355" t="str">
            <v>Барот СГС</v>
          </cell>
          <cell r="E1355">
            <v>563.70000000000005</v>
          </cell>
          <cell r="G1355">
            <v>1894.1</v>
          </cell>
          <cell r="H1355">
            <v>563.70000000000005</v>
          </cell>
          <cell r="I1355">
            <v>442.5</v>
          </cell>
          <cell r="J1355">
            <v>78.486055776892428</v>
          </cell>
        </row>
        <row r="1356">
          <cell r="A1356">
            <v>205502591</v>
          </cell>
          <cell r="B1356" t="str">
            <v>Довулхон</v>
          </cell>
          <cell r="F1356" t="str">
            <v>Довулхон</v>
          </cell>
          <cell r="J1356" t="e">
            <v>#DIV/0!</v>
          </cell>
        </row>
        <row r="1357">
          <cell r="B1357" t="str">
            <v>жами</v>
          </cell>
          <cell r="D1357" t="str">
            <v>жами</v>
          </cell>
          <cell r="J1357" t="e">
            <v>#DIV/0!</v>
          </cell>
        </row>
        <row r="1358">
          <cell r="A1358">
            <v>202175829</v>
          </cell>
          <cell r="B1358" t="str">
            <v>Шомбулок</v>
          </cell>
          <cell r="F1358" t="str">
            <v>Шомбулок</v>
          </cell>
          <cell r="G1358">
            <v>1852</v>
          </cell>
          <cell r="J1358">
            <v>78.499201703033521</v>
          </cell>
        </row>
        <row r="1359">
          <cell r="B1359" t="str">
            <v>жами</v>
          </cell>
          <cell r="J1359" t="e">
            <v>#DIV/0!</v>
          </cell>
        </row>
        <row r="1360">
          <cell r="A1360">
            <v>204660303</v>
          </cell>
          <cell r="B1360" t="str">
            <v>Ясмина Одил кизи</v>
          </cell>
          <cell r="F1360" t="str">
            <v>Ясмина Одил кизи</v>
          </cell>
          <cell r="G1360">
            <v>35.299999999999997</v>
          </cell>
          <cell r="J1360" t="e">
            <v>#DIV/0!</v>
          </cell>
        </row>
        <row r="1361">
          <cell r="B1361" t="str">
            <v>жами</v>
          </cell>
          <cell r="D1361" t="str">
            <v>жами</v>
          </cell>
          <cell r="J1361" t="e">
            <v>#DIV/0!</v>
          </cell>
        </row>
        <row r="1362">
          <cell r="A1362">
            <v>203008724</v>
          </cell>
          <cell r="B1362" t="str">
            <v>Ахмат бобо</v>
          </cell>
          <cell r="F1362" t="str">
            <v>Ахмат бобо</v>
          </cell>
          <cell r="G1362">
            <v>4831.7</v>
          </cell>
          <cell r="H1362">
            <v>758.2</v>
          </cell>
          <cell r="I1362">
            <v>595.20000000000005</v>
          </cell>
          <cell r="J1362" t="e">
            <v>#DIV/0!</v>
          </cell>
        </row>
        <row r="1363">
          <cell r="A1363">
            <v>203347786</v>
          </cell>
          <cell r="B1363" t="str">
            <v>Килич бобо</v>
          </cell>
          <cell r="D1363" t="str">
            <v>Килич бобо</v>
          </cell>
          <cell r="E1363">
            <v>285.39999999999998</v>
          </cell>
          <cell r="J1363" t="e">
            <v>#DIV/0!</v>
          </cell>
        </row>
        <row r="1364">
          <cell r="A1364">
            <v>203904726</v>
          </cell>
          <cell r="B1364" t="str">
            <v>Косим бобо</v>
          </cell>
          <cell r="D1364" t="str">
            <v>Косим бобо</v>
          </cell>
          <cell r="E1364">
            <v>472.8</v>
          </cell>
          <cell r="J1364" t="e">
            <v>#DIV/0!</v>
          </cell>
        </row>
        <row r="1365">
          <cell r="B1365" t="str">
            <v>жами</v>
          </cell>
          <cell r="J1365">
            <v>78.501714587180174</v>
          </cell>
        </row>
        <row r="1366">
          <cell r="A1366">
            <v>204478780</v>
          </cell>
          <cell r="B1366" t="str">
            <v>Хамал</v>
          </cell>
          <cell r="D1366" t="str">
            <v>Хамал</v>
          </cell>
          <cell r="E1366">
            <v>38.200000000000003</v>
          </cell>
          <cell r="G1366">
            <v>1667.4</v>
          </cell>
          <cell r="H1366">
            <v>38.200000000000003</v>
          </cell>
          <cell r="J1366" t="e">
            <v>#DIV/0!</v>
          </cell>
        </row>
        <row r="1367">
          <cell r="A1367">
            <v>205001116</v>
          </cell>
          <cell r="B1367" t="str">
            <v>Шербекжон</v>
          </cell>
          <cell r="F1367" t="str">
            <v>Шербекжон</v>
          </cell>
          <cell r="J1367" t="e">
            <v>#DIV/0!</v>
          </cell>
        </row>
        <row r="1368">
          <cell r="A1368">
            <v>204267704</v>
          </cell>
          <cell r="B1368" t="str">
            <v>Шерзод Хуршид</v>
          </cell>
          <cell r="D1368" t="str">
            <v>Шерзод Хуршид</v>
          </cell>
          <cell r="E1368">
            <v>0</v>
          </cell>
          <cell r="J1368" t="e">
            <v>#DIV/0!</v>
          </cell>
        </row>
        <row r="1369">
          <cell r="B1369" t="str">
            <v>жами</v>
          </cell>
          <cell r="D1369" t="str">
            <v>жами</v>
          </cell>
          <cell r="J1369">
            <v>0</v>
          </cell>
        </row>
        <row r="1370">
          <cell r="A1370">
            <v>300919570</v>
          </cell>
          <cell r="B1370" t="str">
            <v>Уста Салом Нурли Даласи фермер</v>
          </cell>
          <cell r="D1370" t="str">
            <v>Уста Салом Нурли Даласи фермер</v>
          </cell>
          <cell r="E1370">
            <v>0.1</v>
          </cell>
          <cell r="G1370">
            <v>1869.7</v>
          </cell>
          <cell r="H1370">
            <v>521.1</v>
          </cell>
          <cell r="I1370">
            <v>409</v>
          </cell>
          <cell r="J1370" t="e">
            <v>#DIV/0!</v>
          </cell>
        </row>
        <row r="1371">
          <cell r="A1371">
            <v>300928995</v>
          </cell>
          <cell r="B1371" t="str">
            <v>Худайшукур Исок Мамаризо фх</v>
          </cell>
          <cell r="F1371" t="str">
            <v>Худайшукур Исок Мамаризо фх</v>
          </cell>
          <cell r="J1371" t="e">
            <v>#DIV/0!</v>
          </cell>
        </row>
        <row r="1372">
          <cell r="A1372">
            <v>205502584</v>
          </cell>
          <cell r="B1372" t="str">
            <v>Ражаб бобо</v>
          </cell>
          <cell r="D1372" t="str">
            <v>Ражаб бобо</v>
          </cell>
          <cell r="E1372">
            <v>5.5</v>
          </cell>
          <cell r="J1372" t="e">
            <v>#DIV/0!</v>
          </cell>
        </row>
        <row r="1373">
          <cell r="A1373">
            <v>205511289</v>
          </cell>
          <cell r="B1373" t="str">
            <v>Мустакиллик курки</v>
          </cell>
          <cell r="D1373" t="str">
            <v>Мустакиллик курки (тугатилди)</v>
          </cell>
          <cell r="E1373">
            <v>515.5</v>
          </cell>
          <cell r="J1373">
            <v>78.487814239109568</v>
          </cell>
        </row>
        <row r="1374">
          <cell r="B1374" t="str">
            <v>жами</v>
          </cell>
          <cell r="D1374" t="str">
            <v>жами</v>
          </cell>
          <cell r="J1374" t="e">
            <v>#DIV/0!</v>
          </cell>
        </row>
        <row r="1375">
          <cell r="B1375" t="str">
            <v xml:space="preserve">Улугбек  </v>
          </cell>
          <cell r="F1375" t="str">
            <v xml:space="preserve">Улугбек  </v>
          </cell>
          <cell r="H1375">
            <v>1099.8</v>
          </cell>
          <cell r="I1375">
            <v>1099.8</v>
          </cell>
          <cell r="J1375" t="e">
            <v>#DIV/0!</v>
          </cell>
        </row>
        <row r="1376">
          <cell r="A1376">
            <v>203729358</v>
          </cell>
          <cell r="B1376" t="str">
            <v>Ал-Тахлил</v>
          </cell>
          <cell r="D1376" t="str">
            <v>Ал-Тахлил</v>
          </cell>
          <cell r="E1376">
            <v>1099.8</v>
          </cell>
          <cell r="J1376" t="e">
            <v>#DIV/0!</v>
          </cell>
        </row>
        <row r="1377">
          <cell r="B1377" t="str">
            <v>Жами</v>
          </cell>
          <cell r="D1377" t="str">
            <v>Жами</v>
          </cell>
          <cell r="J1377" t="e">
            <v>#DIV/0!</v>
          </cell>
        </row>
        <row r="1378">
          <cell r="A1378">
            <v>206143303</v>
          </cell>
          <cell r="B1378" t="str">
            <v>Сардорбек Акрам</v>
          </cell>
          <cell r="F1378" t="str">
            <v>Сардорбек Акрам</v>
          </cell>
          <cell r="H1378">
            <v>4664.9000000000005</v>
          </cell>
          <cell r="I1378">
            <v>4664.8999999999996</v>
          </cell>
          <cell r="J1378">
            <v>100</v>
          </cell>
        </row>
        <row r="1379">
          <cell r="A1379">
            <v>200767242</v>
          </cell>
          <cell r="B1379" t="str">
            <v>Мустакиллик</v>
          </cell>
          <cell r="D1379" t="str">
            <v>Мустакиллик</v>
          </cell>
          <cell r="E1379">
            <v>541.9</v>
          </cell>
          <cell r="J1379" t="e">
            <v>#DIV/0!</v>
          </cell>
        </row>
        <row r="1380">
          <cell r="B1380" t="str">
            <v>Сохибжон</v>
          </cell>
          <cell r="D1380" t="str">
            <v>Сохибжон</v>
          </cell>
          <cell r="J1380" t="e">
            <v>#DIV/0!</v>
          </cell>
        </row>
        <row r="1381">
          <cell r="A1381">
            <v>203708050</v>
          </cell>
          <cell r="B1381" t="str">
            <v>Бахром бобо</v>
          </cell>
          <cell r="D1381" t="str">
            <v>Бахром бобо</v>
          </cell>
          <cell r="E1381">
            <v>1080.9000000000001</v>
          </cell>
          <cell r="J1381">
            <v>99.999999999999972</v>
          </cell>
        </row>
        <row r="1382">
          <cell r="B1382" t="str">
            <v>Узумзор</v>
          </cell>
          <cell r="D1382" t="str">
            <v>Узумзор</v>
          </cell>
          <cell r="J1382" t="e">
            <v>#DIV/0!</v>
          </cell>
        </row>
        <row r="1383">
          <cell r="B1383" t="str">
            <v>Хушмурод Тайлоков тути</v>
          </cell>
          <cell r="D1383" t="str">
            <v>Хушмурод Тайлоков тути</v>
          </cell>
          <cell r="J1383" t="e">
            <v>#DIV/0!</v>
          </cell>
        </row>
        <row r="1384">
          <cell r="B1384" t="str">
            <v>Жавлонбек Гайрат</v>
          </cell>
          <cell r="D1384" t="str">
            <v>Жавлонбек Гайрат</v>
          </cell>
          <cell r="J1384" t="e">
            <v>#DIV/0!</v>
          </cell>
        </row>
        <row r="1385">
          <cell r="B1385" t="str">
            <v xml:space="preserve">Абруй Бойсариев </v>
          </cell>
          <cell r="D1385" t="str">
            <v xml:space="preserve">Абруй Бойсариев </v>
          </cell>
          <cell r="J1385" t="e">
            <v>#DIV/0!</v>
          </cell>
        </row>
        <row r="1386">
          <cell r="A1386">
            <v>201818572</v>
          </cell>
          <cell r="B1386" t="str">
            <v>Собиржон</v>
          </cell>
          <cell r="D1386" t="str">
            <v>Собиржон</v>
          </cell>
          <cell r="E1386">
            <v>879.8</v>
          </cell>
          <cell r="J1386" t="e">
            <v>#DIV/0!</v>
          </cell>
        </row>
        <row r="1387">
          <cell r="B1387" t="str">
            <v>Хосил</v>
          </cell>
          <cell r="D1387" t="str">
            <v>Хосил</v>
          </cell>
          <cell r="J1387" t="e">
            <v>#DIV/0!</v>
          </cell>
        </row>
        <row r="1388">
          <cell r="A1388">
            <v>201818557</v>
          </cell>
          <cell r="B1388" t="str">
            <v>Садин бобо</v>
          </cell>
          <cell r="D1388" t="str">
            <v>Садин бобо</v>
          </cell>
          <cell r="E1388">
            <v>1055.5</v>
          </cell>
          <cell r="J1388" t="e">
            <v>#DIV/0!</v>
          </cell>
        </row>
        <row r="1389">
          <cell r="A1389">
            <v>203361295</v>
          </cell>
          <cell r="B1389" t="str">
            <v>Обилкосим бобо</v>
          </cell>
          <cell r="D1389" t="str">
            <v>Обилкосим бобо</v>
          </cell>
          <cell r="E1389">
            <v>1106.8</v>
          </cell>
          <cell r="J1389" t="e">
            <v>#DIV/0!</v>
          </cell>
        </row>
        <row r="1390">
          <cell r="B1390" t="str">
            <v>Туркистон</v>
          </cell>
          <cell r="D1390" t="str">
            <v>Туркистон</v>
          </cell>
          <cell r="J1390" t="e">
            <v>#DIV/0!</v>
          </cell>
        </row>
        <row r="1391">
          <cell r="B1391" t="str">
            <v>Жами</v>
          </cell>
          <cell r="D1391" t="str">
            <v>Жами</v>
          </cell>
          <cell r="J1391" t="e">
            <v>#DIV/0!</v>
          </cell>
        </row>
        <row r="1392">
          <cell r="B1392" t="str">
            <v>Абдуфатто далалари галласи</v>
          </cell>
          <cell r="F1392" t="str">
            <v>Абдуфатто далалари галласи</v>
          </cell>
          <cell r="H1392">
            <v>1253.3</v>
          </cell>
          <cell r="I1392">
            <v>1253.3</v>
          </cell>
          <cell r="J1392" t="e">
            <v>#DIV/0!</v>
          </cell>
        </row>
        <row r="1393">
          <cell r="A1393">
            <v>200975783</v>
          </cell>
          <cell r="B1393" t="str">
            <v>Асад (Пастдаргом ММТП)</v>
          </cell>
          <cell r="D1393" t="str">
            <v>Асад (Пастдаргом ММТП)</v>
          </cell>
          <cell r="E1393">
            <v>1253.3</v>
          </cell>
          <cell r="J1393" t="e">
            <v>#DIV/0!</v>
          </cell>
        </row>
        <row r="1394">
          <cell r="B1394" t="str">
            <v>Жами</v>
          </cell>
          <cell r="D1394" t="str">
            <v>Жами</v>
          </cell>
          <cell r="J1394" t="e">
            <v>#DIV/0!</v>
          </cell>
        </row>
        <row r="1395">
          <cell r="B1395" t="str">
            <v>Алангов Гайратжон</v>
          </cell>
          <cell r="F1395" t="str">
            <v>Алангов Гайратжон</v>
          </cell>
          <cell r="H1395">
            <v>841.1</v>
          </cell>
          <cell r="I1395">
            <v>841.1</v>
          </cell>
          <cell r="J1395">
            <v>100</v>
          </cell>
        </row>
        <row r="1396">
          <cell r="B1396" t="str">
            <v>Сайкал</v>
          </cell>
          <cell r="D1396" t="str">
            <v>Сайкал</v>
          </cell>
          <cell r="J1396" t="e">
            <v>#DIV/0!</v>
          </cell>
        </row>
        <row r="1397">
          <cell r="A1397">
            <v>200767306</v>
          </cell>
          <cell r="B1397" t="str">
            <v>Темур хужа</v>
          </cell>
          <cell r="D1397" t="str">
            <v>Темур хужа</v>
          </cell>
          <cell r="E1397">
            <v>245.5</v>
          </cell>
          <cell r="J1397" t="e">
            <v>#DIV/0!</v>
          </cell>
        </row>
        <row r="1398">
          <cell r="A1398">
            <v>202109006</v>
          </cell>
          <cell r="B1398" t="str">
            <v>Шариф Нурхон</v>
          </cell>
          <cell r="D1398" t="str">
            <v>Шариф Нурхон</v>
          </cell>
          <cell r="E1398">
            <v>595.6</v>
          </cell>
          <cell r="J1398">
            <v>100</v>
          </cell>
        </row>
        <row r="1399">
          <cell r="B1399" t="str">
            <v>Жами</v>
          </cell>
          <cell r="D1399" t="str">
            <v>Жами</v>
          </cell>
          <cell r="J1399" t="e">
            <v>#DIV/0!</v>
          </cell>
        </row>
        <row r="1400">
          <cell r="B1400" t="str">
            <v>Дилшод Тошкуват Журабек</v>
          </cell>
          <cell r="F1400" t="str">
            <v>Дилшод Тошкуват Журабек</v>
          </cell>
          <cell r="H1400">
            <v>1105.2</v>
          </cell>
          <cell r="I1400">
            <v>1105.2</v>
          </cell>
          <cell r="J1400" t="e">
            <v>#DIV/0!</v>
          </cell>
        </row>
        <row r="1401">
          <cell r="B1401" t="str">
            <v>Тилов Кобил</v>
          </cell>
          <cell r="D1401" t="str">
            <v>Тилов Кобил</v>
          </cell>
          <cell r="J1401" t="e">
            <v>#DIV/0!</v>
          </cell>
        </row>
        <row r="1402">
          <cell r="A1402">
            <v>206153038</v>
          </cell>
          <cell r="B1402" t="str">
            <v>Лочин Искандар Хумоюн</v>
          </cell>
          <cell r="D1402" t="str">
            <v>Лочин Искандар Хумоюн</v>
          </cell>
          <cell r="E1402">
            <v>1105.2</v>
          </cell>
          <cell r="J1402" t="e">
            <v>#DIV/0!</v>
          </cell>
        </row>
        <row r="1403">
          <cell r="B1403" t="str">
            <v>жами</v>
          </cell>
          <cell r="D1403" t="str">
            <v>жами</v>
          </cell>
          <cell r="J1403">
            <v>100</v>
          </cell>
        </row>
        <row r="1404">
          <cell r="B1404" t="str">
            <v>Ойбек</v>
          </cell>
          <cell r="F1404" t="str">
            <v>Ойбек</v>
          </cell>
          <cell r="H1404">
            <v>1022.5</v>
          </cell>
          <cell r="I1404">
            <v>1022.5</v>
          </cell>
          <cell r="J1404" t="e">
            <v>#DIV/0!</v>
          </cell>
        </row>
        <row r="1405">
          <cell r="B1405" t="str">
            <v>Илхом Гулис Фармон</v>
          </cell>
          <cell r="D1405" t="str">
            <v>Илхом Гулис Фармон</v>
          </cell>
          <cell r="J1405" t="e">
            <v>#DIV/0!</v>
          </cell>
        </row>
        <row r="1406">
          <cell r="B1406" t="str">
            <v>Нодир</v>
          </cell>
          <cell r="D1406" t="str">
            <v>Нодир</v>
          </cell>
          <cell r="J1406" t="e">
            <v>#DIV/0!</v>
          </cell>
        </row>
        <row r="1407">
          <cell r="A1407">
            <v>202410661</v>
          </cell>
          <cell r="B1407" t="str">
            <v>Вохоб</v>
          </cell>
          <cell r="D1407" t="str">
            <v>Вохоб</v>
          </cell>
          <cell r="J1407">
            <v>100</v>
          </cell>
        </row>
        <row r="1408">
          <cell r="B1408" t="str">
            <v>Латифбек (хончорбог)</v>
          </cell>
          <cell r="D1408" t="str">
            <v>Латифбек (хончорбог)</v>
          </cell>
          <cell r="J1408" t="e">
            <v>#DIV/0!</v>
          </cell>
        </row>
        <row r="1409">
          <cell r="A1409">
            <v>202561142</v>
          </cell>
          <cell r="B1409" t="str">
            <v>Рахмон бобо</v>
          </cell>
          <cell r="D1409" t="str">
            <v>Рахмон бобо</v>
          </cell>
          <cell r="E1409">
            <v>1022.5</v>
          </cell>
          <cell r="J1409" t="e">
            <v>#DIV/0!</v>
          </cell>
        </row>
        <row r="1410">
          <cell r="A1410">
            <v>200767116</v>
          </cell>
          <cell r="B1410" t="str">
            <v>Зафар ф\х Паст.тумани</v>
          </cell>
          <cell r="F1410" t="str">
            <v>Зафар ф\х Паст.тумани</v>
          </cell>
          <cell r="G1410">
            <v>2674.8</v>
          </cell>
          <cell r="J1410" t="e">
            <v>#DIV/0!</v>
          </cell>
        </row>
        <row r="1411">
          <cell r="A1411">
            <v>200767210</v>
          </cell>
          <cell r="B1411" t="str">
            <v>Шухрат фх</v>
          </cell>
          <cell r="F1411" t="str">
            <v>Шухрат фх</v>
          </cell>
          <cell r="G1411">
            <v>743.5</v>
          </cell>
          <cell r="J1411" t="e">
            <v>#DIV/0!</v>
          </cell>
        </row>
        <row r="1412">
          <cell r="A1412">
            <v>200767266</v>
          </cell>
          <cell r="B1412" t="str">
            <v>Севар ф/х</v>
          </cell>
          <cell r="F1412" t="str">
            <v>Севар ф/х</v>
          </cell>
          <cell r="G1412">
            <v>928.6</v>
          </cell>
          <cell r="J1412" t="e">
            <v>#DIV/0!</v>
          </cell>
        </row>
        <row r="1413">
          <cell r="A1413">
            <v>300235617</v>
          </cell>
          <cell r="B1413" t="str">
            <v>Абдуллаев Эрка булоксой сут ча</v>
          </cell>
          <cell r="F1413" t="str">
            <v>Абдуллаев Эрка булоксой сут ча</v>
          </cell>
          <cell r="G1413">
            <v>188</v>
          </cell>
          <cell r="J1413" t="e">
            <v>#DIV/0!</v>
          </cell>
        </row>
        <row r="1414">
          <cell r="B1414" t="str">
            <v>жами</v>
          </cell>
          <cell r="J1414" t="e">
            <v>#DIV/0!</v>
          </cell>
        </row>
        <row r="1415">
          <cell r="A1415">
            <v>300225336</v>
          </cell>
          <cell r="B1415" t="str">
            <v>Хайдаров Фаррух Фирдавс</v>
          </cell>
          <cell r="D1415" t="str">
            <v>Хайдаров Фаррух Фирдавс</v>
          </cell>
          <cell r="G1415">
            <v>9524.9</v>
          </cell>
          <cell r="H1415">
            <v>1117.4000000000001</v>
          </cell>
          <cell r="I1415">
            <v>877.2</v>
          </cell>
          <cell r="J1415" t="e">
            <v>#DIV/0!</v>
          </cell>
        </row>
        <row r="1416">
          <cell r="A1416">
            <v>300225573</v>
          </cell>
          <cell r="B1416" t="str">
            <v>Рустамбек олтин даласи</v>
          </cell>
          <cell r="D1416" t="str">
            <v>Рустамбек олтин даласи</v>
          </cell>
          <cell r="E1416">
            <v>1117.4000000000001</v>
          </cell>
          <cell r="J1416" t="e">
            <v>#DIV/0!</v>
          </cell>
        </row>
        <row r="1417">
          <cell r="A1417">
            <v>301064860</v>
          </cell>
          <cell r="B1417" t="str">
            <v>Фирдавс Фаррух Хайдаров чашмас</v>
          </cell>
          <cell r="F1417" t="str">
            <v>Фирдавс Фаррух Хайдаров чашмас</v>
          </cell>
          <cell r="J1417" t="e">
            <v>#DIV/0!</v>
          </cell>
        </row>
        <row r="1418">
          <cell r="B1418" t="str">
            <v>жами</v>
          </cell>
          <cell r="J1418">
            <v>78.503669232146052</v>
          </cell>
        </row>
        <row r="1419">
          <cell r="A1419">
            <v>301148953</v>
          </cell>
          <cell r="B1419" t="str">
            <v>Абдуназаров Нормурод пахтазори</v>
          </cell>
          <cell r="F1419" t="str">
            <v>Абдуназаров Нормурод пахтазори</v>
          </cell>
          <cell r="G1419">
            <v>2263.1</v>
          </cell>
          <cell r="J1419" t="e">
            <v>#DIV/0!</v>
          </cell>
        </row>
        <row r="1420">
          <cell r="A1420">
            <v>200767582</v>
          </cell>
          <cell r="B1420" t="str">
            <v>Сардор фх</v>
          </cell>
          <cell r="F1420" t="str">
            <v>Сардор фх</v>
          </cell>
          <cell r="G1420">
            <v>648.5</v>
          </cell>
          <cell r="J1420" t="e">
            <v>#DIV/0!</v>
          </cell>
        </row>
        <row r="1421">
          <cell r="A1421">
            <v>300219793</v>
          </cell>
          <cell r="B1421" t="str">
            <v>Чункаймиш Якка Дулана ф\х</v>
          </cell>
          <cell r="F1421" t="str">
            <v>Чункаймиш Якка Дулана ф\х</v>
          </cell>
          <cell r="G1421">
            <v>57526.3</v>
          </cell>
          <cell r="J1421" t="e">
            <v>#DIV/0!</v>
          </cell>
        </row>
        <row r="1422">
          <cell r="A1422">
            <v>200975965</v>
          </cell>
          <cell r="B1422" t="str">
            <v>Самариддин фх</v>
          </cell>
          <cell r="F1422" t="str">
            <v>Самариддин фх</v>
          </cell>
          <cell r="G1422">
            <v>927.7</v>
          </cell>
          <cell r="J1422" t="e">
            <v>#DIV/0!</v>
          </cell>
        </row>
        <row r="1423">
          <cell r="A1423">
            <v>201117685</v>
          </cell>
          <cell r="B1423" t="str">
            <v>Дехконобод фх пастд. колх</v>
          </cell>
          <cell r="F1423" t="str">
            <v>Дехконобод фх пастд. колх</v>
          </cell>
          <cell r="G1423">
            <v>14312</v>
          </cell>
          <cell r="J1423" t="e">
            <v>#DIV/0!</v>
          </cell>
        </row>
        <row r="1424">
          <cell r="A1424">
            <v>202109021</v>
          </cell>
          <cell r="B1424" t="str">
            <v>Фотима фх пастд</v>
          </cell>
          <cell r="F1424" t="str">
            <v>Фотима фх пастд</v>
          </cell>
          <cell r="G1424">
            <v>1142.3</v>
          </cell>
          <cell r="J1424" t="e">
            <v>#DIV/0!</v>
          </cell>
        </row>
        <row r="1425">
          <cell r="A1425">
            <v>205034082</v>
          </cell>
          <cell r="B1425" t="str">
            <v>Шавкат бобо УОЗИ фх</v>
          </cell>
          <cell r="F1425" t="str">
            <v>Шавкат бобо УОЗИ фх</v>
          </cell>
          <cell r="G1425">
            <v>1005.7</v>
          </cell>
          <cell r="J1425" t="e">
            <v>#DIV/0!</v>
          </cell>
        </row>
        <row r="1426">
          <cell r="B1426" t="str">
            <v>Жами</v>
          </cell>
          <cell r="J1426" t="e">
            <v>#DIV/0!</v>
          </cell>
        </row>
        <row r="1427">
          <cell r="A1427">
            <v>300786493</v>
          </cell>
          <cell r="B1427" t="str">
            <v>Жалолиддин Нурафшон пахта дала</v>
          </cell>
          <cell r="F1427" t="str">
            <v>Жалолиддин Нурафшон пахта дала</v>
          </cell>
          <cell r="G1427">
            <v>2680</v>
          </cell>
          <cell r="H1427">
            <v>2001</v>
          </cell>
          <cell r="I1427">
            <v>1570.7</v>
          </cell>
          <cell r="J1427" t="e">
            <v>#DIV/0!</v>
          </cell>
        </row>
        <row r="1428">
          <cell r="A1428">
            <v>205094365</v>
          </cell>
          <cell r="B1428" t="str">
            <v>Элбек ховас фх</v>
          </cell>
          <cell r="D1428" t="str">
            <v>Элбек ховас фх</v>
          </cell>
          <cell r="E1428">
            <v>2001</v>
          </cell>
          <cell r="J1428" t="e">
            <v>#DIV/0!</v>
          </cell>
        </row>
        <row r="1429">
          <cell r="B1429" t="str">
            <v>Жами</v>
          </cell>
          <cell r="J1429" t="e">
            <v>#DIV/0!</v>
          </cell>
        </row>
        <row r="1430">
          <cell r="A1430">
            <v>200764967</v>
          </cell>
          <cell r="B1430" t="str">
            <v>Сам ГС и С Давлат нав.синаш ст</v>
          </cell>
          <cell r="F1430" t="str">
            <v>Сам ГС и С Давлат нав.синаш ст</v>
          </cell>
          <cell r="G1430">
            <v>1306.8</v>
          </cell>
          <cell r="J1430">
            <v>78.495752123938033</v>
          </cell>
        </row>
        <row r="1431">
          <cell r="A1431">
            <v>200766892</v>
          </cell>
          <cell r="B1431" t="str">
            <v>Чашма фх</v>
          </cell>
          <cell r="F1431" t="str">
            <v>Чашма фх</v>
          </cell>
          <cell r="G1431">
            <v>320.39999999999998</v>
          </cell>
          <cell r="J1431" t="e">
            <v>#DIV/0!</v>
          </cell>
        </row>
        <row r="1432">
          <cell r="A1432">
            <v>200975775</v>
          </cell>
          <cell r="B1432" t="str">
            <v>Истикбол дх  пастд</v>
          </cell>
          <cell r="F1432" t="str">
            <v>Истикбол дх  пастд</v>
          </cell>
          <cell r="G1432">
            <v>5426.6</v>
          </cell>
          <cell r="J1432" t="e">
            <v>#DIV/0!</v>
          </cell>
        </row>
        <row r="1433">
          <cell r="A1433">
            <v>202041472</v>
          </cell>
          <cell r="B1433" t="str">
            <v>Рефат фх 202041472</v>
          </cell>
          <cell r="F1433" t="str">
            <v>Рефат фх 202041472</v>
          </cell>
          <cell r="G1433">
            <v>1126.7</v>
          </cell>
          <cell r="J1433" t="e">
            <v>#DIV/0!</v>
          </cell>
        </row>
        <row r="1434">
          <cell r="A1434">
            <v>202382183</v>
          </cell>
          <cell r="B1434" t="str">
            <v>Шахзод ДФх пастд</v>
          </cell>
          <cell r="F1434" t="str">
            <v>Шахзод ДФх пастд</v>
          </cell>
          <cell r="G1434">
            <v>929</v>
          </cell>
          <cell r="J1434" t="e">
            <v>#DIV/0!</v>
          </cell>
        </row>
        <row r="1435">
          <cell r="A1435">
            <v>204725814</v>
          </cell>
          <cell r="B1435" t="str">
            <v>Хуршида ХМИ фх</v>
          </cell>
          <cell r="F1435" t="str">
            <v>Хуршида ХМИ фх</v>
          </cell>
          <cell r="G1435">
            <v>4941.7</v>
          </cell>
          <cell r="J1435" t="e">
            <v>#DIV/0!</v>
          </cell>
        </row>
        <row r="1436">
          <cell r="A1436">
            <v>205511178</v>
          </cell>
          <cell r="B1436" t="str">
            <v>Зокир Илхом фх пастд</v>
          </cell>
          <cell r="F1436" t="str">
            <v>Зокир Илхом фх пастд</v>
          </cell>
          <cell r="G1436">
            <v>1963.3</v>
          </cell>
          <cell r="J1436" t="e">
            <v>#DIV/0!</v>
          </cell>
        </row>
        <row r="1437">
          <cell r="A1437">
            <v>206162010</v>
          </cell>
          <cell r="B1437" t="str">
            <v>Юулдаш Абдурайим Тожихон ф\х</v>
          </cell>
          <cell r="F1437" t="str">
            <v>Юулдаш Абдурайим Тожихон ф\х</v>
          </cell>
          <cell r="G1437">
            <v>2236.3000000000002</v>
          </cell>
          <cell r="J1437" t="e">
            <v>#DIV/0!</v>
          </cell>
        </row>
        <row r="1438">
          <cell r="A1438">
            <v>206168366</v>
          </cell>
          <cell r="B1438" t="str">
            <v>Абдумалик Нортой-дали ф\х</v>
          </cell>
          <cell r="F1438" t="str">
            <v>Абдумалик Нортой-дали ф\х</v>
          </cell>
          <cell r="G1438">
            <v>1167.2</v>
          </cell>
          <cell r="J1438" t="e">
            <v>#DIV/0!</v>
          </cell>
        </row>
        <row r="1439">
          <cell r="A1439">
            <v>206168374</v>
          </cell>
          <cell r="B1439" t="str">
            <v>Анвар Камар Аслиддин фх</v>
          </cell>
          <cell r="F1439" t="str">
            <v>Анвар Камар Аслиддин фх</v>
          </cell>
          <cell r="G1439">
            <v>1907.8</v>
          </cell>
          <cell r="J1439" t="e">
            <v>#DIV/0!</v>
          </cell>
        </row>
        <row r="1440">
          <cell r="A1440">
            <v>301104160</v>
          </cell>
          <cell r="B1440" t="str">
            <v>Шохрухжон Пахта Галласи фермер</v>
          </cell>
          <cell r="F1440" t="str">
            <v>Шохрухжон Пахта Галласи фермер</v>
          </cell>
          <cell r="G1440">
            <v>13321.7</v>
          </cell>
          <cell r="J1440" t="e">
            <v>#DIV/0!</v>
          </cell>
        </row>
        <row r="1441">
          <cell r="A1441">
            <v>200768074</v>
          </cell>
          <cell r="B1441" t="str">
            <v>Нилуфар ф\х паст</v>
          </cell>
          <cell r="F1441" t="str">
            <v>Нилуфар ф\х паст</v>
          </cell>
          <cell r="G1441">
            <v>470.4</v>
          </cell>
          <cell r="J1441" t="e">
            <v>#DIV/0!</v>
          </cell>
        </row>
        <row r="1442">
          <cell r="A1442">
            <v>204512944</v>
          </cell>
          <cell r="B1442" t="str">
            <v>Норсултон ЧНК фх Паcтдаргом</v>
          </cell>
          <cell r="F1442" t="str">
            <v>Норсултон ЧНК фх Паcтдаргом</v>
          </cell>
          <cell r="G1442">
            <v>1456.4</v>
          </cell>
          <cell r="J1442" t="e">
            <v>#DIV/0!</v>
          </cell>
        </row>
        <row r="1443">
          <cell r="A1443">
            <v>203299277</v>
          </cell>
          <cell r="B1443" t="str">
            <v>Улугмурод ота фх</v>
          </cell>
          <cell r="F1443" t="str">
            <v>Улугмурод ота фх</v>
          </cell>
          <cell r="G1443">
            <v>564.29999999999995</v>
          </cell>
          <cell r="J1443" t="e">
            <v>#DIV/0!</v>
          </cell>
        </row>
        <row r="1444">
          <cell r="A1444">
            <v>200734480</v>
          </cell>
          <cell r="B1444" t="str">
            <v>Узгу фх пастд</v>
          </cell>
          <cell r="F1444" t="str">
            <v>Узгу фх пастд</v>
          </cell>
          <cell r="G1444">
            <v>3685.2</v>
          </cell>
          <cell r="J1444" t="e">
            <v>#DIV/0!</v>
          </cell>
        </row>
        <row r="1445">
          <cell r="A1445">
            <v>203394792</v>
          </cell>
          <cell r="B1445" t="str">
            <v>Немат бобо ф/х 4792 пастд.</v>
          </cell>
          <cell r="F1445" t="str">
            <v>Немат бобо ф/х 4792 пастд.</v>
          </cell>
          <cell r="G1445">
            <v>38.1</v>
          </cell>
          <cell r="J1445" t="e">
            <v>#DIV/0!</v>
          </cell>
        </row>
        <row r="1446">
          <cell r="A1446">
            <v>205311466</v>
          </cell>
          <cell r="B1446" t="str">
            <v>ЮСФ-Абри бобо фх</v>
          </cell>
          <cell r="F1446" t="str">
            <v>ЮСФ-Абри бобо фх</v>
          </cell>
          <cell r="G1446">
            <v>8888.5</v>
          </cell>
          <cell r="J1446" t="e">
            <v>#DIV/0!</v>
          </cell>
        </row>
        <row r="1447">
          <cell r="A1447">
            <v>300791385</v>
          </cell>
          <cell r="B1447" t="str">
            <v>Элобод Олтин Хирмони фермер ху</v>
          </cell>
          <cell r="F1447" t="str">
            <v>Элобод Олтин Хирмони фермер ху</v>
          </cell>
          <cell r="G1447">
            <v>8775.9</v>
          </cell>
          <cell r="J1447" t="e">
            <v>#DIV/0!</v>
          </cell>
        </row>
        <row r="1448">
          <cell r="A1448">
            <v>300954767</v>
          </cell>
          <cell r="B1448" t="str">
            <v>Мехриддин Жамолиддин жавохири</v>
          </cell>
          <cell r="F1448" t="str">
            <v>Мехриддин Жамолиддин жавохири</v>
          </cell>
          <cell r="G1448">
            <v>2277.1</v>
          </cell>
          <cell r="J1448" t="e">
            <v>#DIV/0!</v>
          </cell>
        </row>
        <row r="1449">
          <cell r="A1449">
            <v>301114046</v>
          </cell>
          <cell r="B1449" t="str">
            <v>Бойсунжон Пахта галла даласи ф</v>
          </cell>
          <cell r="F1449" t="str">
            <v>Бойсунжон Пахта галла даласи ф</v>
          </cell>
          <cell r="G1449">
            <v>7791</v>
          </cell>
          <cell r="J1449" t="e">
            <v>#DIV/0!</v>
          </cell>
        </row>
        <row r="1450">
          <cell r="A1450">
            <v>200766734</v>
          </cell>
          <cell r="B1450" t="str">
            <v>Жасур фх  С.Турсунов</v>
          </cell>
          <cell r="F1450" t="str">
            <v>Жасур фх  С.Турсунов</v>
          </cell>
          <cell r="G1450">
            <v>465.8</v>
          </cell>
          <cell r="J1450" t="e">
            <v>#DIV/0!</v>
          </cell>
        </row>
        <row r="1451">
          <cell r="A1451">
            <v>200766759</v>
          </cell>
          <cell r="B1451" t="str">
            <v>Лидер фх</v>
          </cell>
          <cell r="F1451" t="str">
            <v>Лидер фх</v>
          </cell>
          <cell r="G1451">
            <v>1944.6</v>
          </cell>
          <cell r="J1451" t="e">
            <v>#DIV/0!</v>
          </cell>
        </row>
        <row r="1452">
          <cell r="A1452">
            <v>200767417</v>
          </cell>
          <cell r="B1452" t="str">
            <v>Араб кишлок фх</v>
          </cell>
          <cell r="F1452" t="str">
            <v>Араб кишлок фх</v>
          </cell>
          <cell r="G1452">
            <v>1880.8</v>
          </cell>
          <cell r="J1452" t="e">
            <v>#DIV/0!</v>
          </cell>
        </row>
        <row r="1453">
          <cell r="A1453">
            <v>203705640</v>
          </cell>
          <cell r="B1453" t="str">
            <v>Бобо назар бобо фх</v>
          </cell>
          <cell r="F1453" t="str">
            <v>Бобо назар бобо фх</v>
          </cell>
          <cell r="G1453">
            <v>393.5</v>
          </cell>
          <cell r="J1453" t="e">
            <v>#DIV/0!</v>
          </cell>
        </row>
        <row r="1454">
          <cell r="A1454">
            <v>300249986</v>
          </cell>
          <cell r="B1454" t="str">
            <v>Мехрли Диёр дурдонаси ф\х</v>
          </cell>
          <cell r="F1454" t="str">
            <v>Мехрли Диёр дурдонаси ф\х</v>
          </cell>
          <cell r="G1454">
            <v>295.89999999999998</v>
          </cell>
          <cell r="J1454" t="e">
            <v>#DIV/0!</v>
          </cell>
        </row>
        <row r="1455">
          <cell r="A1455">
            <v>301208656</v>
          </cell>
          <cell r="B1455" t="str">
            <v>Aktam Alimov baraka fayz</v>
          </cell>
          <cell r="F1455" t="str">
            <v>Aktam Alimov baraka fayz</v>
          </cell>
          <cell r="G1455">
            <v>6088</v>
          </cell>
          <cell r="J1455" t="e">
            <v>#DIV/0!</v>
          </cell>
        </row>
        <row r="1456">
          <cell r="A1456">
            <v>203417453</v>
          </cell>
          <cell r="B1456" t="str">
            <v>Узбекистон фх</v>
          </cell>
          <cell r="F1456" t="str">
            <v>Узбекистон фх</v>
          </cell>
          <cell r="G1456">
            <v>924</v>
          </cell>
          <cell r="J1456" t="e">
            <v>#DIV/0!</v>
          </cell>
        </row>
        <row r="1457">
          <cell r="A1457">
            <v>206171356</v>
          </cell>
          <cell r="B1457" t="str">
            <v>Парвоз-Хуфир ИДШ ф\х</v>
          </cell>
          <cell r="F1457" t="str">
            <v>Парвоз-Хуфир ИДШ ф\х</v>
          </cell>
          <cell r="G1457">
            <v>737.7</v>
          </cell>
          <cell r="J1457" t="e">
            <v>#DIV/0!</v>
          </cell>
        </row>
        <row r="1458">
          <cell r="A1458">
            <v>206389660</v>
          </cell>
          <cell r="B1458" t="str">
            <v>Курбон Гиёс Алишер ф\х</v>
          </cell>
          <cell r="F1458" t="str">
            <v>Курбон Гиёс Алишер ф\х</v>
          </cell>
          <cell r="G1458">
            <v>444.2</v>
          </cell>
          <cell r="J1458" t="e">
            <v>#DIV/0!</v>
          </cell>
        </row>
        <row r="1459">
          <cell r="A1459">
            <v>300763428</v>
          </cell>
          <cell r="B1459" t="str">
            <v>Нормуродов Тоштемир оромгохи ф</v>
          </cell>
          <cell r="F1459" t="str">
            <v>Нормуродов Тоштемир оромгохи ф</v>
          </cell>
          <cell r="G1459">
            <v>3436</v>
          </cell>
          <cell r="J1459" t="e">
            <v>#DIV/0!</v>
          </cell>
        </row>
        <row r="1460">
          <cell r="A1460">
            <v>301277209</v>
          </cell>
          <cell r="B1460" t="str">
            <v>Отабек Асилбек Огабек даласи ф</v>
          </cell>
          <cell r="D1460" t="str">
            <v>Насим Фозил нурли замин</v>
          </cell>
          <cell r="F1460" t="str">
            <v>Отабек Асилбек Огабек даласи ф</v>
          </cell>
          <cell r="G1460">
            <v>5745</v>
          </cell>
          <cell r="J1460" t="e">
            <v>#DIV/0!</v>
          </cell>
        </row>
        <row r="1461">
          <cell r="E1461">
            <v>487294.10000000027</v>
          </cell>
          <cell r="G1461">
            <v>2371874.4000000022</v>
          </cell>
          <cell r="H1461">
            <v>487285.99999999988</v>
          </cell>
          <cell r="I1461">
            <v>359639.49999999988</v>
          </cell>
          <cell r="J1461" t="e">
            <v>#DIV/0!</v>
          </cell>
        </row>
        <row r="1462">
          <cell r="J1462" t="e">
            <v>#DIV/0!</v>
          </cell>
        </row>
        <row r="1463">
          <cell r="J1463" t="e">
            <v>#DIV/0!</v>
          </cell>
        </row>
        <row r="1464">
          <cell r="G1464">
            <v>8.1000000003841706</v>
          </cell>
          <cell r="J1464">
            <v>73.804603456696881</v>
          </cell>
        </row>
        <row r="1465">
          <cell r="J1465" t="e">
            <v>#DIV/0!</v>
          </cell>
        </row>
        <row r="1466">
          <cell r="J1466" t="e">
            <v>#DIV/0!</v>
          </cell>
        </row>
        <row r="1467">
          <cell r="J1467" t="e">
            <v>#DIV/0!</v>
          </cell>
        </row>
        <row r="1468">
          <cell r="J1468" t="e">
            <v>#DIV/0!</v>
          </cell>
        </row>
        <row r="1469">
          <cell r="J1469" t="e">
            <v>#DIV/0!</v>
          </cell>
        </row>
        <row r="1470">
          <cell r="J1470" t="e">
            <v>#DIV/0!</v>
          </cell>
        </row>
        <row r="1471">
          <cell r="J1471" t="e">
            <v>#DIV/0!</v>
          </cell>
        </row>
        <row r="1472">
          <cell r="J1472" t="e">
            <v>#DIV/0!</v>
          </cell>
        </row>
        <row r="1473">
          <cell r="J1473" t="e">
            <v>#DIV/0!</v>
          </cell>
        </row>
        <row r="1474">
          <cell r="J1474" t="e">
            <v>#DIV/0!</v>
          </cell>
        </row>
        <row r="1475">
          <cell r="J1475"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сумма)"/>
      <sheetName val="Свод-респ"/>
      <sheetName val="ККР"/>
      <sheetName val="Андижон"/>
      <sheetName val="Бухоро"/>
      <sheetName val="Жиззах"/>
      <sheetName val="Кашкадаре"/>
      <sheetName val="Навои"/>
      <sheetName val="Наманган"/>
      <sheetName val="Самарканд"/>
      <sheetName val="Сурхондарё"/>
      <sheetName val="Сирдарё"/>
      <sheetName val="Тош вил"/>
      <sheetName val="Фаргона"/>
      <sheetName val="Хоразм"/>
      <sheetName val="Тош шах"/>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v>1</v>
          </cell>
          <cell r="B1">
            <v>2.476</v>
          </cell>
        </row>
        <row r="2">
          <cell r="A2">
            <v>2</v>
          </cell>
          <cell r="B2">
            <v>2.7250000000000001</v>
          </cell>
        </row>
        <row r="3">
          <cell r="A3">
            <v>3</v>
          </cell>
          <cell r="B3">
            <v>2.9980000000000002</v>
          </cell>
        </row>
        <row r="4">
          <cell r="A4">
            <v>4</v>
          </cell>
          <cell r="B4">
            <v>3.2970000000000002</v>
          </cell>
        </row>
        <row r="5">
          <cell r="A5">
            <v>5</v>
          </cell>
          <cell r="B5">
            <v>3.6120000000000001</v>
          </cell>
        </row>
        <row r="6">
          <cell r="A6">
            <v>6</v>
          </cell>
          <cell r="B6">
            <v>3.9409999999999998</v>
          </cell>
        </row>
        <row r="7">
          <cell r="A7">
            <v>7</v>
          </cell>
          <cell r="B7">
            <v>4.2839999999999998</v>
          </cell>
        </row>
        <row r="8">
          <cell r="A8">
            <v>8</v>
          </cell>
          <cell r="B8">
            <v>4.6399999999999997</v>
          </cell>
        </row>
        <row r="9">
          <cell r="A9">
            <v>9</v>
          </cell>
          <cell r="B9">
            <v>4.9969999999999999</v>
          </cell>
        </row>
        <row r="10">
          <cell r="A10">
            <v>10</v>
          </cell>
          <cell r="B10">
            <v>5.3620000000000001</v>
          </cell>
        </row>
        <row r="11">
          <cell r="A11">
            <v>11</v>
          </cell>
          <cell r="B11">
            <v>5.7329999999999997</v>
          </cell>
        </row>
        <row r="12">
          <cell r="A12">
            <v>12</v>
          </cell>
          <cell r="B12">
            <v>6.1150000000000002</v>
          </cell>
        </row>
        <row r="13">
          <cell r="A13">
            <v>13</v>
          </cell>
          <cell r="B13">
            <v>6.5030000000000001</v>
          </cell>
        </row>
        <row r="14">
          <cell r="A14">
            <v>14</v>
          </cell>
          <cell r="B14">
            <v>6.8929999999999998</v>
          </cell>
        </row>
        <row r="15">
          <cell r="A15">
            <v>15</v>
          </cell>
          <cell r="B15">
            <v>7.2919999999999998</v>
          </cell>
        </row>
        <row r="16">
          <cell r="A16">
            <v>16</v>
          </cell>
          <cell r="B16">
            <v>7.6970000000000001</v>
          </cell>
        </row>
        <row r="17">
          <cell r="A17">
            <v>17</v>
          </cell>
          <cell r="B17">
            <v>8.1059999999999999</v>
          </cell>
        </row>
        <row r="18">
          <cell r="A18">
            <v>18</v>
          </cell>
          <cell r="B18">
            <v>8.5220000000000002</v>
          </cell>
        </row>
        <row r="19">
          <cell r="A19">
            <v>19</v>
          </cell>
          <cell r="B19">
            <v>8.9429999999999996</v>
          </cell>
        </row>
        <row r="20">
          <cell r="A20">
            <v>20</v>
          </cell>
          <cell r="B20">
            <v>9.3710000000000004</v>
          </cell>
        </row>
        <row r="21">
          <cell r="A21">
            <v>21</v>
          </cell>
          <cell r="B21">
            <v>9.8040000000000003</v>
          </cell>
        </row>
        <row r="22">
          <cell r="A22">
            <v>22</v>
          </cell>
          <cell r="B22">
            <v>10.24</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Фориш 2003"/>
      <sheetName val="табли_4_местний_совет"/>
      <sheetName val="курс"/>
      <sheetName val="Пункт"/>
      <sheetName val="G1"/>
      <sheetName val="Массив"/>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База"/>
      <sheetName val="Лист8"/>
      <sheetName val="Лист1"/>
      <sheetName val="Лист4"/>
      <sheetName val="Лист2"/>
      <sheetName val="Лист3"/>
      <sheetName val="Лист5"/>
      <sheetName val="Лист7"/>
      <sheetName val="По районам"/>
      <sheetName val="По_районам"/>
      <sheetName val="данные"/>
      <sheetName val="Варианты"/>
      <sheetName val="63- протокол (4)"/>
      <sheetName val="NA6502"/>
      <sheetName val="прил.6"/>
      <sheetName val="nalog"/>
      <sheetName val="193 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t="str">
            <v>Районы</v>
          </cell>
          <cell r="C2" t="str">
            <v>Доходы</v>
          </cell>
        </row>
        <row r="3">
          <cell r="C3" t="str">
            <v>Исп Св.Ост.</v>
          </cell>
          <cell r="D3" t="str">
            <v>План</v>
          </cell>
          <cell r="E3" t="str">
            <v>Получено (районы)</v>
          </cell>
          <cell r="F3" t="str">
            <v>Получено (Мин Фин)</v>
          </cell>
          <cell r="G3" t="str">
            <v>Дотация</v>
          </cell>
          <cell r="H3" t="str">
            <v>Субвенция</v>
          </cell>
          <cell r="I3" t="str">
            <v>Ссуда</v>
          </cell>
          <cell r="J3" t="str">
            <v>Позаим ОКН</v>
          </cell>
          <cell r="K3" t="str">
            <v>Ост</v>
          </cell>
          <cell r="L3" t="str">
            <v>Баланс</v>
          </cell>
        </row>
        <row r="4">
          <cell r="A4">
            <v>1</v>
          </cell>
          <cell r="B4" t="str">
            <v>Урганч ш.</v>
          </cell>
          <cell r="C4">
            <v>0</v>
          </cell>
          <cell r="D4">
            <v>3727482.2</v>
          </cell>
          <cell r="E4">
            <v>164077.20000000001</v>
          </cell>
          <cell r="F4">
            <v>0</v>
          </cell>
          <cell r="G4">
            <v>0</v>
          </cell>
          <cell r="H4">
            <v>0</v>
          </cell>
          <cell r="I4">
            <v>0</v>
          </cell>
          <cell r="J4">
            <v>0</v>
          </cell>
          <cell r="K4">
            <v>36700</v>
          </cell>
          <cell r="L4">
            <v>3928259.4</v>
          </cell>
        </row>
        <row r="5">
          <cell r="A5">
            <v>2</v>
          </cell>
          <cell r="B5" t="str">
            <v>Урганч т.</v>
          </cell>
          <cell r="C5">
            <v>0</v>
          </cell>
          <cell r="D5">
            <v>2216059.5</v>
          </cell>
          <cell r="E5">
            <v>396382.3</v>
          </cell>
          <cell r="F5">
            <v>0</v>
          </cell>
          <cell r="G5">
            <v>66805</v>
          </cell>
          <cell r="H5">
            <v>0</v>
          </cell>
          <cell r="I5">
            <v>205192</v>
          </cell>
          <cell r="J5">
            <v>37500</v>
          </cell>
          <cell r="K5">
            <v>0</v>
          </cell>
          <cell r="L5">
            <v>2921938.8</v>
          </cell>
        </row>
        <row r="6">
          <cell r="A6">
            <v>3</v>
          </cell>
          <cell r="B6" t="str">
            <v>Хива т.</v>
          </cell>
          <cell r="C6">
            <v>0</v>
          </cell>
          <cell r="D6">
            <v>2024539</v>
          </cell>
          <cell r="E6">
            <v>631148.80000000005</v>
          </cell>
          <cell r="F6">
            <v>0</v>
          </cell>
          <cell r="G6">
            <v>1671156</v>
          </cell>
          <cell r="H6">
            <v>0</v>
          </cell>
          <cell r="I6">
            <v>0</v>
          </cell>
          <cell r="J6">
            <v>0</v>
          </cell>
          <cell r="K6">
            <v>57200</v>
          </cell>
          <cell r="L6">
            <v>4384043.8</v>
          </cell>
        </row>
        <row r="7">
          <cell r="A7">
            <v>4</v>
          </cell>
          <cell r="B7" t="str">
            <v>Хазорасп т.</v>
          </cell>
          <cell r="C7">
            <v>0</v>
          </cell>
          <cell r="D7">
            <v>3536737</v>
          </cell>
          <cell r="E7">
            <v>98076.800000000003</v>
          </cell>
          <cell r="F7">
            <v>0</v>
          </cell>
          <cell r="G7">
            <v>851800</v>
          </cell>
          <cell r="H7">
            <v>0</v>
          </cell>
          <cell r="I7">
            <v>0</v>
          </cell>
          <cell r="J7">
            <v>22485</v>
          </cell>
          <cell r="K7">
            <v>39615</v>
          </cell>
          <cell r="L7">
            <v>4548713.8</v>
          </cell>
        </row>
        <row r="8">
          <cell r="A8">
            <v>5</v>
          </cell>
          <cell r="B8" t="str">
            <v>Гурлан т.</v>
          </cell>
          <cell r="C8">
            <v>0</v>
          </cell>
          <cell r="D8">
            <v>1062402</v>
          </cell>
          <cell r="E8">
            <v>283363.7</v>
          </cell>
          <cell r="F8">
            <v>0</v>
          </cell>
          <cell r="G8">
            <v>1548800</v>
          </cell>
          <cell r="H8">
            <v>0</v>
          </cell>
          <cell r="I8">
            <v>0</v>
          </cell>
          <cell r="J8">
            <v>0</v>
          </cell>
          <cell r="K8">
            <v>36700</v>
          </cell>
          <cell r="L8">
            <v>2931265.7</v>
          </cell>
        </row>
        <row r="9">
          <cell r="A9">
            <v>6</v>
          </cell>
          <cell r="B9" t="str">
            <v>Шовот т.</v>
          </cell>
          <cell r="C9">
            <v>0</v>
          </cell>
          <cell r="D9">
            <v>1564133.5</v>
          </cell>
          <cell r="E9">
            <v>324835.20000000001</v>
          </cell>
          <cell r="F9">
            <v>0</v>
          </cell>
          <cell r="G9">
            <v>1226185</v>
          </cell>
          <cell r="H9">
            <v>0</v>
          </cell>
          <cell r="I9">
            <v>0</v>
          </cell>
          <cell r="J9">
            <v>0</v>
          </cell>
          <cell r="K9">
            <v>42000</v>
          </cell>
          <cell r="L9">
            <v>3157153.7</v>
          </cell>
        </row>
        <row r="10">
          <cell r="A10">
            <v>7</v>
          </cell>
          <cell r="B10" t="str">
            <v>Янгиарик т.</v>
          </cell>
          <cell r="C10">
            <v>0</v>
          </cell>
          <cell r="D10">
            <v>760400</v>
          </cell>
          <cell r="E10">
            <v>115192</v>
          </cell>
          <cell r="F10">
            <v>0</v>
          </cell>
          <cell r="G10">
            <v>1382800</v>
          </cell>
          <cell r="H10">
            <v>0</v>
          </cell>
          <cell r="I10">
            <v>0</v>
          </cell>
          <cell r="J10">
            <v>0</v>
          </cell>
          <cell r="K10">
            <v>27500</v>
          </cell>
          <cell r="L10">
            <v>2285892</v>
          </cell>
        </row>
        <row r="11">
          <cell r="A11">
            <v>8</v>
          </cell>
          <cell r="B11" t="str">
            <v>Кўшкупир т.</v>
          </cell>
          <cell r="C11">
            <v>0</v>
          </cell>
          <cell r="D11">
            <v>954353.5</v>
          </cell>
          <cell r="E11">
            <v>187996.2</v>
          </cell>
          <cell r="F11">
            <v>0</v>
          </cell>
          <cell r="G11">
            <v>2299215</v>
          </cell>
          <cell r="H11">
            <v>0</v>
          </cell>
          <cell r="I11">
            <v>0</v>
          </cell>
          <cell r="J11">
            <v>0</v>
          </cell>
          <cell r="K11">
            <v>43400</v>
          </cell>
          <cell r="L11">
            <v>3484964.7</v>
          </cell>
        </row>
        <row r="12">
          <cell r="A12">
            <v>9</v>
          </cell>
          <cell r="B12" t="str">
            <v>Богот т.</v>
          </cell>
          <cell r="C12">
            <v>0</v>
          </cell>
          <cell r="D12">
            <v>1388961.5</v>
          </cell>
          <cell r="E12">
            <v>86678.1</v>
          </cell>
          <cell r="F12">
            <v>0</v>
          </cell>
          <cell r="G12">
            <v>1748470</v>
          </cell>
          <cell r="H12">
            <v>0</v>
          </cell>
          <cell r="I12">
            <v>0</v>
          </cell>
          <cell r="J12">
            <v>0</v>
          </cell>
          <cell r="K12">
            <v>39200</v>
          </cell>
          <cell r="L12">
            <v>3263309.6</v>
          </cell>
        </row>
        <row r="13">
          <cell r="A13">
            <v>10</v>
          </cell>
          <cell r="B13" t="str">
            <v>Хонка т.</v>
          </cell>
          <cell r="C13">
            <v>0</v>
          </cell>
          <cell r="D13">
            <v>3126894</v>
          </cell>
          <cell r="E13">
            <v>121918.39999999999</v>
          </cell>
          <cell r="F13">
            <v>0</v>
          </cell>
          <cell r="G13">
            <v>74515</v>
          </cell>
          <cell r="H13">
            <v>0</v>
          </cell>
          <cell r="I13">
            <v>0</v>
          </cell>
          <cell r="J13">
            <v>0</v>
          </cell>
          <cell r="K13">
            <v>41800</v>
          </cell>
          <cell r="L13">
            <v>3365127.4</v>
          </cell>
        </row>
        <row r="14">
          <cell r="A14">
            <v>11</v>
          </cell>
          <cell r="B14" t="str">
            <v>Янгибозор т.</v>
          </cell>
          <cell r="C14">
            <v>0</v>
          </cell>
          <cell r="D14">
            <v>783852</v>
          </cell>
          <cell r="E14">
            <v>134672.70000000001</v>
          </cell>
          <cell r="F14">
            <v>0</v>
          </cell>
          <cell r="G14">
            <v>831945</v>
          </cell>
          <cell r="H14">
            <v>0</v>
          </cell>
          <cell r="I14">
            <v>0</v>
          </cell>
          <cell r="J14">
            <v>0</v>
          </cell>
          <cell r="K14">
            <v>22800</v>
          </cell>
          <cell r="L14">
            <v>1773269.7</v>
          </cell>
        </row>
        <row r="15">
          <cell r="A15">
            <v>12</v>
          </cell>
          <cell r="B15" t="str">
            <v>Вилоят бюдж.</v>
          </cell>
          <cell r="C15">
            <v>632641</v>
          </cell>
          <cell r="D15">
            <v>15533772.800000001</v>
          </cell>
          <cell r="E15">
            <v>1750441</v>
          </cell>
          <cell r="F15">
            <v>505043</v>
          </cell>
          <cell r="G15">
            <v>213816</v>
          </cell>
          <cell r="H15">
            <v>9517000</v>
          </cell>
          <cell r="I15">
            <v>844808</v>
          </cell>
          <cell r="J15">
            <v>98100</v>
          </cell>
          <cell r="K15">
            <v>0</v>
          </cell>
          <cell r="L15">
            <v>29095621.800000001</v>
          </cell>
        </row>
        <row r="16">
          <cell r="C16">
            <v>632641</v>
          </cell>
          <cell r="D16">
            <v>36679587</v>
          </cell>
          <cell r="E16">
            <v>4294782.4000000004</v>
          </cell>
          <cell r="F16">
            <v>505043</v>
          </cell>
          <cell r="G16">
            <v>11915507</v>
          </cell>
          <cell r="H16">
            <v>9517000</v>
          </cell>
          <cell r="I16">
            <v>1050000</v>
          </cell>
          <cell r="J16">
            <v>158085</v>
          </cell>
          <cell r="K16">
            <v>386915</v>
          </cell>
          <cell r="L16">
            <v>65139560.399999999</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06.12.2016"/>
      <sheetName val="Лист1"/>
      <sheetName val="По районам"/>
      <sheetName val="уюшмага10,09 холатига"/>
      <sheetName val="Лист3"/>
    </sheetNames>
    <sheetDataSet>
      <sheetData sheetId="0"/>
      <sheetData sheetId="1"/>
      <sheetData sheetId="2"/>
      <sheetData sheetId="3"/>
      <sheetData sheetId="4">
        <row r="2">
          <cell r="E2" t="str">
            <v>Азимов Р.С.</v>
          </cell>
        </row>
        <row r="3">
          <cell r="E3" t="str">
            <v>Қўчқоров Ж.А.</v>
          </cell>
        </row>
        <row r="4">
          <cell r="E4" t="str">
            <v>Мирзаев.М.М.</v>
          </cell>
        </row>
        <row r="5">
          <cell r="E5" t="str">
            <v>Турсунов Ё.</v>
          </cell>
        </row>
      </sheetData>
      <sheetData sheetId="5"/>
      <sheetData sheetId="6"/>
      <sheetData sheetId="7"/>
      <sheetData sheetId="8" refreshError="1"/>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
      <sheetName val="Лист1"/>
      <sheetName val="свод"/>
      <sheetName val="РК"/>
      <sheetName val="анд"/>
      <sheetName val="бух"/>
      <sheetName val="джиз"/>
      <sheetName val="каш"/>
      <sheetName val="нав"/>
      <sheetName val="нам"/>
      <sheetName val="сам"/>
      <sheetName val="сур"/>
      <sheetName val="сыр"/>
      <sheetName val="ташобл"/>
      <sheetName val="фер"/>
      <sheetName val="хор"/>
      <sheetName val="гташ"/>
      <sheetName val="ГНК"/>
      <sheetName val="Лист3"/>
      <sheetName val="данные"/>
      <sheetName val="По районам"/>
      <sheetName val="Варианты"/>
      <sheetName val="База"/>
      <sheetName val="По_района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1">
          <cell r="C21">
            <v>0</v>
          </cell>
          <cell r="D21" t="str">
            <v>СВОД</v>
          </cell>
        </row>
        <row r="22">
          <cell r="C22">
            <v>1</v>
          </cell>
          <cell r="D22" t="str">
            <v>Р. Каракалпакстан</v>
          </cell>
        </row>
        <row r="23">
          <cell r="C23">
            <v>2</v>
          </cell>
          <cell r="D23" t="str">
            <v>Андижанская</v>
          </cell>
        </row>
        <row r="24">
          <cell r="C24">
            <v>3</v>
          </cell>
          <cell r="D24" t="str">
            <v>Бухарская</v>
          </cell>
        </row>
        <row r="25">
          <cell r="C25">
            <v>4</v>
          </cell>
          <cell r="D25" t="str">
            <v>Джизакская</v>
          </cell>
        </row>
        <row r="26">
          <cell r="C26">
            <v>5</v>
          </cell>
          <cell r="D26" t="str">
            <v>Кашкадарьинская</v>
          </cell>
        </row>
        <row r="27">
          <cell r="C27">
            <v>6</v>
          </cell>
          <cell r="D27" t="str">
            <v>Навоийская</v>
          </cell>
        </row>
        <row r="28">
          <cell r="C28">
            <v>7</v>
          </cell>
          <cell r="D28" t="str">
            <v>Наманганская</v>
          </cell>
        </row>
        <row r="29">
          <cell r="C29">
            <v>8</v>
          </cell>
          <cell r="D29" t="str">
            <v>Самаркандская</v>
          </cell>
        </row>
        <row r="30">
          <cell r="C30">
            <v>9</v>
          </cell>
          <cell r="D30" t="str">
            <v>Сурхандарьинская</v>
          </cell>
        </row>
        <row r="31">
          <cell r="C31">
            <v>10</v>
          </cell>
          <cell r="D31" t="str">
            <v>Сырдарьинская</v>
          </cell>
        </row>
        <row r="32">
          <cell r="C32">
            <v>11</v>
          </cell>
          <cell r="D32" t="str">
            <v>Ташкентская</v>
          </cell>
        </row>
        <row r="33">
          <cell r="C33">
            <v>12</v>
          </cell>
          <cell r="D33" t="str">
            <v>Ферганская</v>
          </cell>
        </row>
        <row r="34">
          <cell r="C34">
            <v>13</v>
          </cell>
          <cell r="D34" t="str">
            <v>Хорезмская</v>
          </cell>
        </row>
        <row r="35">
          <cell r="C35">
            <v>14</v>
          </cell>
          <cell r="D35" t="str">
            <v>город Ташкент</v>
          </cell>
        </row>
        <row r="36">
          <cell r="C36">
            <v>15</v>
          </cell>
          <cell r="D36" t="str">
            <v>ГНК</v>
          </cell>
        </row>
      </sheetData>
      <sheetData sheetId="19" refreshError="1"/>
      <sheetData sheetId="20" refreshError="1"/>
      <sheetData sheetId="21" refreshError="1"/>
      <sheetData sheetId="22" refreshError="1"/>
      <sheetData sheetId="2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РК"/>
      <sheetName val="анд"/>
      <sheetName val="бух"/>
      <sheetName val="джиз"/>
      <sheetName val="каш"/>
      <sheetName val="нав"/>
      <sheetName val="нам"/>
      <sheetName val="сам"/>
      <sheetName val="сур"/>
      <sheetName val="сыр"/>
      <sheetName val="ташобл"/>
      <sheetName val="ферг"/>
      <sheetName val="хор"/>
      <sheetName val="гташ"/>
      <sheetName val="ГНК"/>
      <sheetName val="окт"/>
      <sheetName val="нояб"/>
      <sheetName val="Лист1"/>
      <sheetName val="по кв"/>
      <sheetName val="Лист2"/>
      <sheetName val="данные"/>
      <sheetName val="по_кв"/>
      <sheetName val="Лист3"/>
      <sheetName val="Варианты"/>
      <sheetName val="По района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B1" t="str">
            <v>Регионы</v>
          </cell>
        </row>
        <row r="2">
          <cell r="A2">
            <v>0</v>
          </cell>
          <cell r="B2" t="str">
            <v>СВОД</v>
          </cell>
        </row>
        <row r="3">
          <cell r="A3">
            <v>1</v>
          </cell>
          <cell r="B3" t="str">
            <v>Республика Каракалпакстан</v>
          </cell>
        </row>
        <row r="4">
          <cell r="A4">
            <v>2</v>
          </cell>
          <cell r="B4" t="str">
            <v>Андижанская</v>
          </cell>
        </row>
        <row r="5">
          <cell r="A5">
            <v>3</v>
          </cell>
          <cell r="B5" t="str">
            <v>Бухарская</v>
          </cell>
        </row>
        <row r="6">
          <cell r="A6">
            <v>4</v>
          </cell>
          <cell r="B6" t="str">
            <v>Джизакская</v>
          </cell>
        </row>
        <row r="7">
          <cell r="A7">
            <v>5</v>
          </cell>
          <cell r="B7" t="str">
            <v>Кашкадарьинская</v>
          </cell>
        </row>
        <row r="8">
          <cell r="A8">
            <v>6</v>
          </cell>
          <cell r="B8" t="str">
            <v>Навоийская</v>
          </cell>
        </row>
        <row r="9">
          <cell r="A9">
            <v>7</v>
          </cell>
          <cell r="B9" t="str">
            <v>Наманганская</v>
          </cell>
        </row>
        <row r="10">
          <cell r="A10">
            <v>8</v>
          </cell>
          <cell r="B10" t="str">
            <v>Самаркандская</v>
          </cell>
        </row>
        <row r="11">
          <cell r="A11">
            <v>9</v>
          </cell>
          <cell r="B11" t="str">
            <v>Сурхандарьинская</v>
          </cell>
        </row>
        <row r="12">
          <cell r="A12">
            <v>10</v>
          </cell>
          <cell r="B12" t="str">
            <v>Сырдарьинская</v>
          </cell>
        </row>
        <row r="13">
          <cell r="A13">
            <v>11</v>
          </cell>
          <cell r="B13" t="str">
            <v>Ташкентская</v>
          </cell>
        </row>
        <row r="14">
          <cell r="A14">
            <v>12</v>
          </cell>
          <cell r="B14" t="str">
            <v>Ферганская</v>
          </cell>
        </row>
        <row r="15">
          <cell r="A15">
            <v>13</v>
          </cell>
          <cell r="B15" t="str">
            <v>Хорезмская</v>
          </cell>
        </row>
        <row r="16">
          <cell r="A16">
            <v>14</v>
          </cell>
          <cell r="B16" t="str">
            <v>город Ташкент</v>
          </cell>
        </row>
        <row r="17">
          <cell r="A17">
            <v>15</v>
          </cell>
          <cell r="B17" t="str">
            <v>ГНК</v>
          </cell>
        </row>
      </sheetData>
      <sheetData sheetId="21" refreshError="1"/>
      <sheetData sheetId="22"/>
      <sheetData sheetId="23" refreshError="1"/>
      <sheetData sheetId="24" refreshError="1"/>
      <sheetData sheetId="2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КР"/>
      <sheetName val="Анд"/>
      <sheetName val="Бух"/>
      <sheetName val="Джиз"/>
      <sheetName val="Кашк"/>
      <sheetName val="Нав"/>
      <sheetName val="Нам"/>
      <sheetName val="Сам"/>
      <sheetName val="Сурх"/>
      <sheetName val="Сырд"/>
      <sheetName val="Ташобл"/>
      <sheetName val="Ферг"/>
      <sheetName val="Хорез"/>
      <sheetName val="гТашк"/>
      <sheetName val="ГНК"/>
      <sheetName val="Свод"/>
      <sheetName val="Нигора опа"/>
      <sheetName val="Нигора опа_1"/>
      <sheetName val="Лист2"/>
    </sheetNames>
    <sheetDataSet>
      <sheetData sheetId="0">
        <row r="1">
          <cell r="A1">
            <v>0</v>
          </cell>
          <cell r="C1" t="str">
            <v>Итого по республике</v>
          </cell>
        </row>
        <row r="2">
          <cell r="A2">
            <v>1</v>
          </cell>
          <cell r="B2">
            <v>35</v>
          </cell>
          <cell r="C2" t="str">
            <v>Республика Каракалпакстан</v>
          </cell>
        </row>
        <row r="3">
          <cell r="A3">
            <v>2</v>
          </cell>
          <cell r="B3">
            <v>3</v>
          </cell>
          <cell r="C3" t="str">
            <v>Андижанская область</v>
          </cell>
        </row>
        <row r="4">
          <cell r="A4">
            <v>3</v>
          </cell>
          <cell r="B4">
            <v>6</v>
          </cell>
          <cell r="C4" t="str">
            <v>Бухарская область</v>
          </cell>
        </row>
        <row r="5">
          <cell r="A5">
            <v>4</v>
          </cell>
          <cell r="B5">
            <v>8</v>
          </cell>
          <cell r="C5" t="str">
            <v>Джизакская область</v>
          </cell>
        </row>
        <row r="6">
          <cell r="A6">
            <v>5</v>
          </cell>
          <cell r="B6">
            <v>10</v>
          </cell>
          <cell r="C6" t="str">
            <v>Кашкадарьинская область</v>
          </cell>
        </row>
        <row r="7">
          <cell r="A7">
            <v>6</v>
          </cell>
          <cell r="B7">
            <v>12</v>
          </cell>
          <cell r="C7" t="str">
            <v>Навоийская область</v>
          </cell>
        </row>
        <row r="8">
          <cell r="A8">
            <v>7</v>
          </cell>
          <cell r="B8">
            <v>14</v>
          </cell>
          <cell r="C8" t="str">
            <v>Наманганская область</v>
          </cell>
        </row>
        <row r="9">
          <cell r="A9">
            <v>8</v>
          </cell>
          <cell r="B9">
            <v>18</v>
          </cell>
          <cell r="C9" t="str">
            <v>Самаркандская область</v>
          </cell>
        </row>
        <row r="10">
          <cell r="A10">
            <v>9</v>
          </cell>
          <cell r="B10">
            <v>22</v>
          </cell>
          <cell r="C10" t="str">
            <v>Сурхандарьинская область</v>
          </cell>
        </row>
        <row r="11">
          <cell r="A11">
            <v>10</v>
          </cell>
          <cell r="B11">
            <v>24</v>
          </cell>
          <cell r="C11" t="str">
            <v>Сырдарьинская область</v>
          </cell>
        </row>
        <row r="12">
          <cell r="A12">
            <v>11</v>
          </cell>
          <cell r="B12">
            <v>27</v>
          </cell>
          <cell r="C12" t="str">
            <v>Ташкентская область</v>
          </cell>
        </row>
        <row r="13">
          <cell r="A13">
            <v>12</v>
          </cell>
          <cell r="B13">
            <v>30</v>
          </cell>
          <cell r="C13" t="str">
            <v>Ферганская область</v>
          </cell>
        </row>
        <row r="14">
          <cell r="A14">
            <v>13</v>
          </cell>
          <cell r="B14">
            <v>33</v>
          </cell>
          <cell r="C14" t="str">
            <v>Хорезмская область</v>
          </cell>
        </row>
        <row r="15">
          <cell r="A15">
            <v>14</v>
          </cell>
          <cell r="B15">
            <v>26</v>
          </cell>
          <cell r="C15" t="str">
            <v>город Ташкент</v>
          </cell>
        </row>
        <row r="16">
          <cell r="A16">
            <v>15</v>
          </cell>
          <cell r="C16" t="str">
            <v>Государственный налоговый комитет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1т"/>
      <sheetName val="Пр2т"/>
      <sheetName val="Пр3ат"/>
      <sheetName val="Пр5т"/>
      <sheetName val="Пр6т"/>
      <sheetName val="Пр10т"/>
      <sheetName val="Пр1э"/>
      <sheetName val="2.э"/>
      <sheetName val="Пр2э"/>
      <sheetName val="Пр№4"/>
      <sheetName val="Пр3аэ"/>
      <sheetName val="ФОТ1"/>
      <sheetName val="Пр3аэ (2)"/>
      <sheetName val="ФОТ"/>
      <sheetName val="Пр5э"/>
      <sheetName val="Пр6э"/>
      <sheetName val="7"/>
      <sheetName val="8"/>
      <sheetName val="10"/>
      <sheetName val="9"/>
      <sheetName val="11"/>
      <sheetName val="Распред."/>
      <sheetName val="распр.затрат"/>
      <sheetName val="рем"/>
      <sheetName val="Усл"/>
      <sheetName val="ГСМ"/>
      <sheetName val="Кред"/>
      <sheetName val="Сре.тариф"/>
      <sheetName val="Вода"/>
      <sheetName val="ППР"/>
      <sheetName val="ПРП"/>
      <sheetName val="Налоги"/>
      <sheetName val="Хоз.нужды"/>
      <sheetName val="Цена 1 т.у.т."/>
      <sheetName val="Топливо"/>
      <sheetName val="Товарка"/>
      <sheetName val="ТЭП"/>
      <sheetName val="курс"/>
      <sheetName val="Список"/>
      <sheetName val="Лист1"/>
      <sheetName val="Нарх"/>
      <sheetName val="Пункт"/>
      <sheetName val="Зан-ть(р-ны)"/>
      <sheetName val="G1"/>
      <sheetName val="сталь по годам"/>
      <sheetName val="000"/>
    </sheetNames>
    <sheetDataSet>
      <sheetData sheetId="0" refreshError="1"/>
      <sheetData sheetId="1" refreshError="1"/>
      <sheetData sheetId="2" refreshError="1"/>
      <sheetData sheetId="3" refreshError="1"/>
      <sheetData sheetId="4" refreshError="1"/>
      <sheetData sheetId="5" refreshError="1"/>
      <sheetData sheetId="6" refreshError="1">
        <row r="11">
          <cell r="G11">
            <v>229084598.15999997</v>
          </cell>
        </row>
        <row r="38">
          <cell r="G38">
            <v>37589086.900000006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ample"/>
      <sheetName val="2002"/>
      <sheetName val="2001"/>
      <sheetName val="2000"/>
      <sheetName val="1999"/>
      <sheetName val="1998"/>
      <sheetName val="1997"/>
      <sheetName val="1996"/>
      <sheetName val="1995"/>
      <sheetName val="ГТК"/>
      <sheetName val="нетрогать"/>
      <sheetName val="2001 "/>
      <sheetName val="Лист1"/>
      <sheetName val="Лист2"/>
      <sheetName val="Лист3"/>
      <sheetName val="2001_"/>
      <sheetName val="табли 4 местний совет"/>
      <sheetName val="Data input"/>
      <sheetName val="План пр-ва"/>
      <sheetName val="табл чувств"/>
      <sheetName val="План продаж"/>
      <sheetName val="2001_1"/>
      <sheetName val="табли_4_местний_совет"/>
      <sheetName val="Results"/>
      <sheetName val="Структура"/>
      <sheetName val="BAL"/>
    </sheetNames>
    <sheetDataSet>
      <sheetData sheetId="0" refreshError="1">
        <row r="2">
          <cell r="H2">
            <v>3</v>
          </cell>
        </row>
        <row r="4">
          <cell r="H4">
            <v>13</v>
          </cell>
        </row>
        <row r="6">
          <cell r="H6">
            <v>1</v>
          </cell>
        </row>
        <row r="9">
          <cell r="B9" t="str">
            <v>По республике</v>
          </cell>
          <cell r="F9">
            <v>2001</v>
          </cell>
        </row>
        <row r="10">
          <cell r="B10" t="str">
            <v>Р. Каракалпакстан</v>
          </cell>
          <cell r="F10">
            <v>2000</v>
          </cell>
          <cell r="Q10" t="str">
            <v>dataIII</v>
          </cell>
        </row>
        <row r="11">
          <cell r="B11" t="str">
            <v>Андижанская</v>
          </cell>
          <cell r="F11">
            <v>1999</v>
          </cell>
        </row>
        <row r="12">
          <cell r="B12" t="str">
            <v>Бухарская</v>
          </cell>
          <cell r="F12">
            <v>1998</v>
          </cell>
        </row>
        <row r="13">
          <cell r="B13" t="str">
            <v>Джизакская</v>
          </cell>
          <cell r="F13">
            <v>1997</v>
          </cell>
        </row>
        <row r="14">
          <cell r="B14" t="str">
            <v>Кашкадарьинская</v>
          </cell>
          <cell r="F14">
            <v>1996</v>
          </cell>
        </row>
        <row r="15">
          <cell r="B15" t="str">
            <v>Навоийская</v>
          </cell>
          <cell r="F15">
            <v>1995</v>
          </cell>
        </row>
        <row r="16">
          <cell r="B16" t="str">
            <v>Наманганская</v>
          </cell>
        </row>
        <row r="17">
          <cell r="B17" t="str">
            <v>Самаркандская</v>
          </cell>
        </row>
        <row r="18">
          <cell r="B18" t="str">
            <v>Сурхандарьинская</v>
          </cell>
        </row>
        <row r="19">
          <cell r="B19" t="str">
            <v>Сырдарьинская</v>
          </cell>
        </row>
        <row r="20">
          <cell r="B20" t="str">
            <v>Ташкентская</v>
          </cell>
        </row>
        <row r="21">
          <cell r="B21" t="str">
            <v>Ферганская</v>
          </cell>
        </row>
        <row r="22">
          <cell r="B22" t="str">
            <v>Хорезмская</v>
          </cell>
        </row>
        <row r="23">
          <cell r="B23" t="str">
            <v>город Ташкент</v>
          </cell>
        </row>
        <row r="24">
          <cell r="B24" t="str">
            <v>ГНК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
      <sheetName val=" ОблУНО"/>
      <sheetName val=" ОблУНО (1)"/>
      <sheetName val="ПТО "/>
      <sheetName val="Урганч Муз"/>
      <sheetName val="Спорт"/>
      <sheetName val="ОблИУУ"/>
      <sheetName val="Урганч Мед"/>
      <sheetName val="Хива Мед "/>
      <sheetName val="Хазарасп Мед "/>
      <sheetName val="Резерв"/>
      <sheetName val="ПРОПИСЬ"/>
      <sheetName val="_ОблУНО"/>
      <sheetName val="_ОблУНО _1_"/>
      <sheetName val="_ОблУНО1"/>
      <sheetName val="_ОблУНО_(1)"/>
      <sheetName val="ПТО_"/>
      <sheetName val="Урганч_Муз"/>
      <sheetName val="Урганч_Мед"/>
      <sheetName val="Хива_Мед_"/>
      <sheetName val="Хазарасп_Мед_"/>
      <sheetName val="_ОблУНО__1_"/>
      <sheetName val="Уруглик крим"/>
      <sheetName val="Кирим Чиким"/>
      <sheetName val="Шухрат"/>
      <sheetName val="СчетП"/>
      <sheetName val="Уруг"/>
      <sheetName val="Шухрат (2)"/>
      <sheetName val="Инка"/>
      <sheetName val="Сир"/>
      <sheetName val="Сай"/>
      <sheetName val="Мирзобод"/>
      <sheetName val="Гулистон"/>
      <sheetName val="Компанияга"/>
      <sheetName val="реестри месный"/>
      <sheetName val="реестри андижон"/>
      <sheetName val="реестри арпа"/>
      <sheetName val="НДС Уруг"/>
      <sheetName val="СчетП (2)"/>
      <sheetName val="НДС Кудрат"/>
      <sheetName val="Лист2"/>
      <sheetName val="Пр1э"/>
      <sheetName val="По районам"/>
      <sheetName val="суд"/>
      <sheetName val="Лист3"/>
      <sheetName val="MIN-MAX"/>
      <sheetName val="свод"/>
      <sheetName val="1 Соц сфера"/>
      <sheetName val="2 Пособия"/>
      <sheetName val="3 Орг упр 2"/>
      <sheetName val="4 Другие"/>
      <sheetName val="Sheet0"/>
      <sheetName val="StateAcc(2)"/>
    </sheetNames>
    <sheetDataSet>
      <sheetData sheetId="0" refreshError="1"/>
      <sheetData sheetId="1" refreshError="1">
        <row r="25">
          <cell r="P25">
            <v>649.79999999999995</v>
          </cell>
        </row>
        <row r="33">
          <cell r="P33">
            <v>59886</v>
          </cell>
        </row>
        <row r="67">
          <cell r="P67">
            <v>3753</v>
          </cell>
        </row>
      </sheetData>
      <sheetData sheetId="2" refreshError="1">
        <row r="25">
          <cell r="P25">
            <v>649.79999999999995</v>
          </cell>
        </row>
        <row r="70">
          <cell r="P70">
            <v>5671</v>
          </cell>
        </row>
      </sheetData>
      <sheetData sheetId="3" refreshError="1">
        <row r="23">
          <cell r="P23">
            <v>199347</v>
          </cell>
        </row>
        <row r="57">
          <cell r="P57">
            <v>10000</v>
          </cell>
        </row>
      </sheetData>
      <sheetData sheetId="4" refreshError="1">
        <row r="22">
          <cell r="P22">
            <v>6955</v>
          </cell>
        </row>
        <row r="55">
          <cell r="P55">
            <v>1803</v>
          </cell>
        </row>
      </sheetData>
      <sheetData sheetId="5" refreshError="1">
        <row r="56">
          <cell r="P56">
            <v>5897</v>
          </cell>
        </row>
        <row r="57">
          <cell r="P57">
            <v>3125</v>
          </cell>
        </row>
      </sheetData>
      <sheetData sheetId="6" refreshError="1">
        <row r="56">
          <cell r="P56">
            <v>5897</v>
          </cell>
        </row>
      </sheetData>
      <sheetData sheetId="7" refreshError="1"/>
      <sheetData sheetId="8" refreshError="1"/>
      <sheetData sheetId="9" refreshError="1"/>
      <sheetData sheetId="10" refreshError="1"/>
      <sheetData sheetId="11" refreshError="1"/>
      <sheetData sheetId="12"/>
      <sheetData sheetId="13"/>
      <sheetData sheetId="14" refreshError="1"/>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
      <sheetName val="аму"/>
      <sheetName val="бер"/>
      <sheetName val="эллик"/>
      <sheetName val="кунград"/>
      <sheetName val="ходж"/>
      <sheetName val="турт"/>
      <sheetName val="тахта"/>
      <sheetName val="нукРАЙ"/>
      <sheetName val="кег"/>
      <sheetName val="канлы"/>
      <sheetName val="шом"/>
      <sheetName val="тахиа"/>
      <sheetName val="нукГОР"/>
      <sheetName val="каруз"/>
      <sheetName val="муй"/>
      <sheetName val="чим"/>
      <sheetName val=" ОблУНО"/>
      <sheetName val=" ОблУНО (1)"/>
      <sheetName val="Спорт"/>
      <sheetName val="ПТО "/>
      <sheetName val="Урганч Муз"/>
      <sheetName val="ОблИУУ"/>
      <sheetName val="nalog"/>
      <sheetName val="193 сво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Асосий майдон-уруглик"/>
      <sheetName val="Параметр (ФОРМУДА)"/>
      <sheetName val="Лист1 (2)"/>
      <sheetName val="Прогноз"/>
      <sheetName val="Results"/>
      <sheetName val="бер"/>
      <sheetName val="База"/>
      <sheetName val=" ОблУНО"/>
      <sheetName val=" ОблУНО (1)"/>
      <sheetName val="Спорт"/>
      <sheetName val="ПТО "/>
      <sheetName val="Урганч Муз"/>
      <sheetName val="ОблИУУ"/>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ер ресурс"/>
      <sheetName val="Уюшмага 2-Ф"/>
      <sheetName val="Жами свод"/>
      <sheetName val="Уюшмага Форма-2"/>
      <sheetName val="Уюшмага Ж10,09"/>
      <sheetName val="реж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К.смета"/>
      <sheetName val="s"/>
      <sheetName val="63- протокол (4)"/>
      <sheetName val="Пр1э"/>
      <sheetName val="11 жадвал"/>
      <sheetName val="10 жадвал"/>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экс хар"/>
      <sheetName val="c"/>
      <sheetName val="KAT2344"/>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экс_хар"/>
      <sheetName val="данные"/>
      <sheetName val="сталь по годам"/>
      <sheetName val="транспортировка"/>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Жад_304"/>
      <sheetName val="ер_ресурс4"/>
      <sheetName val="К_смета4"/>
      <sheetName val="63-_протокол_(4)4"/>
      <sheetName val="11_жадвал2"/>
      <sheetName val="10_жадвал2"/>
      <sheetName val="экс_хар1"/>
      <sheetName val="фориш_свод9"/>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63-_протокол_(4)5"/>
      <sheetName val="сталь_по_годам"/>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МФО руйхат"/>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 sheetId="179"/>
      <sheetData sheetId="180" refreshError="1"/>
      <sheetData sheetId="181" refreshError="1"/>
      <sheetData sheetId="182" refreshError="1"/>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
      <sheetName val="Бал"/>
      <sheetName val="Цеховые"/>
      <sheetName val="Эл"/>
      <sheetName val="УП"/>
      <sheetName val="Амм"/>
      <sheetName val="Карб"/>
      <sheetName val="Р-р карб"/>
      <sheetName val="КАС"/>
      <sheetName val="АК"/>
      <sheetName val="АС"/>
      <sheetName val="Нитрат натрия"/>
      <sheetName val="Р-р АС"/>
      <sheetName val="Об ПВП"/>
      <sheetName val="Пар ПВП"/>
      <sheetName val="Дд"/>
      <sheetName val="УА"/>
      <sheetName val="РУК"/>
      <sheetName val="Дсоб"/>
      <sheetName val="УА соб"/>
      <sheetName val="РУКсоб"/>
      <sheetName val="Э"/>
      <sheetName val="- 15"/>
      <sheetName val="+12"/>
      <sheetName val=" 625"/>
      <sheetName val="ХМД жид"/>
      <sheetName val="ХН"/>
      <sheetName val="бочки"/>
      <sheetName val="Обес.НХС"/>
      <sheetName val="Умягч НХС"/>
      <sheetName val="НКС"/>
      <sheetName val="Р-р кауст соды"/>
      <sheetName val="Азот"/>
      <sheetName val="Кислород"/>
      <sheetName val="РВ воздух"/>
      <sheetName val="Сув"/>
      <sheetName val="Сух.лёд"/>
      <sheetName val="Уг-та"/>
      <sheetName val="КНС"/>
      <sheetName val="ВВОД"/>
      <sheetName val="Фориш 2003"/>
      <sheetName val="11 жадвал"/>
      <sheetName val="10 жадвал"/>
      <sheetName val="данные"/>
      <sheetName val="Лист1 (2)"/>
      <sheetName val="База"/>
      <sheetName val="DNET"/>
      <sheetName val="Р-р_карб"/>
      <sheetName val="Нитрат_натрия"/>
      <sheetName val="Р-р_АС"/>
      <sheetName val="Об_ПВП"/>
      <sheetName val="Пар_ПВП"/>
      <sheetName val="УА_соб"/>
      <sheetName val="-_15"/>
      <sheetName val="_625"/>
      <sheetName val="ХМД_жид"/>
      <sheetName val="Обес_НХС"/>
      <sheetName val="Умягч_НХС"/>
      <sheetName val="Р-р_кауст_соды"/>
      <sheetName val="РВ_воздух"/>
      <sheetName val="Сух_лёд"/>
      <sheetName val="Лист1_(2)"/>
      <sheetName val="Фориш_2003"/>
    </sheetNames>
    <sheetDataSet>
      <sheetData sheetId="0" refreshError="1">
        <row r="20">
          <cell r="D20">
            <v>464.00599999999997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пар."/>
      <sheetName val="Data input"/>
      <sheetName val="Parametres"/>
      <sheetName val="Ст-сть проекта"/>
      <sheetName val="Амортизация NEW (2)"/>
      <sheetName val="ФРР"/>
      <sheetName val="Нацбанк"/>
      <sheetName val="ГБРК"/>
      <sheetName val="Кредиты"/>
      <sheetName val="План пр-ва"/>
      <sheetName val="Годовые издержки"/>
      <sheetName val="План продаж"/>
      <sheetName val="Коэф обор"/>
      <sheetName val="Обор капитал"/>
      <sheetName val="Прибыли и убытки"/>
      <sheetName val="Налоги"/>
      <sheetName val="Притоки и оттоки"/>
      <sheetName val="фин ресурсы"/>
      <sheetName val="Баланс"/>
      <sheetName val="Зарплата"/>
      <sheetName val="Диаграмма8"/>
      <sheetName val="Диаграмма9"/>
      <sheetName val="для Минфина"/>
      <sheetName val="Амортизация NEW"/>
      <sheetName val="сравнит"/>
      <sheetName val="Capex"/>
      <sheetName val="выборка"/>
      <sheetName val="оборуд"/>
      <sheetName val="kapremont"/>
      <sheetName val="табл чувств"/>
      <sheetName val="Распр_выр"/>
      <sheetName val="Диаграмма10"/>
      <sheetName val="Диаграмма11"/>
      <sheetName val="Диаграмма12"/>
      <sheetName val="Диаграмма13"/>
      <sheetName val="Диаграмма14"/>
      <sheetName val="Анализ"/>
      <sheetName val="ПОКАЗАТЕЛИ СТОРОН"/>
      <sheetName val="Title"/>
      <sheetName val="Лист1"/>
      <sheetName val="BAL"/>
      <sheetName val="осн_пар_"/>
      <sheetName val="Data_input"/>
      <sheetName val="Ст-сть_проекта"/>
      <sheetName val="Амортизация_NEW_(2)"/>
      <sheetName val="План_пр-ва"/>
      <sheetName val="Годовые_издержки"/>
      <sheetName val="План_продаж"/>
      <sheetName val="Коэф_обор"/>
      <sheetName val="Обор_капитал"/>
      <sheetName val="Прибыли_и_убытки"/>
      <sheetName val="Притоки_и_оттоки"/>
      <sheetName val="фин_ресурсы"/>
      <sheetName val="для_Минфина"/>
      <sheetName val="Амортизация_NEW"/>
      <sheetName val="табл_чувств"/>
      <sheetName val="ПОКАЗАТЕЛИ_СТОРОН"/>
      <sheetName val="완성차 미수금"/>
      <sheetName val="Guid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
          <cell r="C6">
            <v>0</v>
          </cell>
          <cell r="D6">
            <v>0</v>
          </cell>
          <cell r="E6">
            <v>0.5</v>
          </cell>
          <cell r="F6">
            <v>1</v>
          </cell>
          <cell r="G6">
            <v>1</v>
          </cell>
          <cell r="H6">
            <v>1</v>
          </cell>
          <cell r="I6">
            <v>1</v>
          </cell>
          <cell r="J6">
            <v>1</v>
          </cell>
          <cell r="K6">
            <v>1</v>
          </cell>
          <cell r="L6">
            <v>1</v>
          </cell>
          <cell r="M6">
            <v>1</v>
          </cell>
          <cell r="N6">
            <v>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Вариант 1"/>
      <sheetName val="осн.пар."/>
      <sheetName val="Data input"/>
      <sheetName val="Ст-сть проекта"/>
      <sheetName val="стоим НИИК"/>
      <sheetName val="Capex1"/>
      <sheetName val="schedule "/>
      <sheetName val="Расчет ост стоим сущ ОФ"/>
      <sheetName val="Льготный (в ин. вал)"/>
      <sheetName val="Льготный (в мест. вал)"/>
      <sheetName val="ФРР"/>
      <sheetName val="Кредиты банков (в ин. вал.)"/>
      <sheetName val="Кредиты банков (в мест. вал.)"/>
      <sheetName val="Амортизация Сущ"/>
      <sheetName val="Амортизация NEW "/>
      <sheetName val="комм.банк"/>
      <sheetName val="Кредиты"/>
      <sheetName val="План пр-ва"/>
      <sheetName val="План продаж"/>
      <sheetName val="Зарплата "/>
      <sheetName val="Выбросы"/>
      <sheetName val="Сырье и материалы"/>
      <sheetName val="Ремонт"/>
      <sheetName val="Годовые издержки (без реал.)"/>
      <sheetName val="Годовые издержки (с реал.)"/>
      <sheetName val="стоим. Симаг"/>
      <sheetName val="Capex (Симаг)"/>
      <sheetName val="schedule (Симаг)"/>
      <sheetName val="Расходы периода"/>
      <sheetName val="Коэф обор"/>
      <sheetName val="Обор капитал (без реал.)"/>
      <sheetName val="Обор капитал (с реал.)"/>
      <sheetName val="Налоги (без реал.) "/>
      <sheetName val="Налоги (с реал.)"/>
      <sheetName val="Прибыли и убытки (без реал.)"/>
      <sheetName val="Прибыли и убытки (с реал.)"/>
      <sheetName val="Притоки и оттоки (без реал.)"/>
      <sheetName val="Притоки и оттоки (с реал.)"/>
      <sheetName val="фин ресурсы (без реал.)"/>
      <sheetName val="Для МинФин."/>
      <sheetName val="Расчет эффективности по про (2)"/>
      <sheetName val="Расчет эффективности по проекту"/>
      <sheetName val="фин ресурсы (с реал.)"/>
      <sheetName val="Диаграмма1"/>
      <sheetName val="Диаграмма2"/>
      <sheetName val="Калькуляция"/>
      <sheetName val="Расшифровка накладных"/>
      <sheetName val="табл чувств"/>
      <sheetName val="для Минфина"/>
      <sheetName val="Баланс"/>
      <sheetName val="Ст-сть проекта (2)"/>
      <sheetName val="ПОКАЗАТЕЛИ СТОРОН"/>
      <sheetName val="Ист. фин-я"/>
      <sheetName val="Издержки литья"/>
      <sheetName val="Диаграмма3"/>
      <sheetName val="Диаграмма4"/>
      <sheetName val="Диаграмма5"/>
      <sheetName val="Диаграмма6"/>
      <sheetName val="Диаграмма7"/>
      <sheetName val="Анализ"/>
      <sheetName val="Лист1"/>
      <sheetName val="Распр_выр"/>
      <sheetName val="График фин-я (мес.)"/>
      <sheetName val="график"/>
      <sheetName val="Summary"/>
      <sheetName val="Capex"/>
      <sheetName val="Summary OPS"/>
      <sheetName val="Курс валюты"/>
      <sheetName val="Цена"/>
      <sheetName val="энергоресурсы"/>
      <sheetName val="Зарплата 2"/>
      <sheetName val="ЧОК"/>
      <sheetName val="Диаграмма8"/>
      <sheetName val="Диаграмма9"/>
      <sheetName val="Диаграмма10"/>
      <sheetName val="Диаграмма11"/>
      <sheetName val="Диаграмма12"/>
      <sheetName val="Диаграмма13"/>
      <sheetName val="Диаграмма14"/>
      <sheetName val="Плёан пр-ва"/>
      <sheetName val="#ССЫЛКА"/>
      <sheetName val="Жиззах янги раз"/>
      <sheetName val="ПТЭО_Модернизация производства "/>
      <sheetName val="BAL"/>
      <sheetName val="Косон ПП"/>
      <sheetName val="Вариант_1"/>
      <sheetName val="осн_пар_"/>
      <sheetName val="Data_input"/>
      <sheetName val="Ст-сть_проекта"/>
      <sheetName val="стоим_НИИК"/>
      <sheetName val="schedule_"/>
      <sheetName val="Расчет_ост_стоим_сущ_ОФ"/>
      <sheetName val="Льготный_(в_ин__вал)"/>
      <sheetName val="Льготный_(в_мест__вал)"/>
      <sheetName val="Кредиты_банков_(в_ин__вал_)"/>
      <sheetName val="Кредиты_банков_(в_мест__вал_)"/>
      <sheetName val="Амортизация_Сущ"/>
      <sheetName val="Амортизация_NEW_"/>
      <sheetName val="комм_банк"/>
      <sheetName val="План_пр-ва"/>
      <sheetName val="План_продаж"/>
      <sheetName val="Зарплата_"/>
      <sheetName val="Сырье_и_материалы"/>
      <sheetName val="Годовые_издержки_(без_реал_)"/>
      <sheetName val="Годовые_издержки_(с_реал_)"/>
      <sheetName val="стоим__Симаг"/>
      <sheetName val="Capex_(Симаг)"/>
      <sheetName val="schedule_(Симаг)"/>
      <sheetName val="Расходы_периода"/>
      <sheetName val="Коэф_обор"/>
      <sheetName val="Обор_капитал_(без_реал_)"/>
      <sheetName val="Обор_капитал_(с_реал_)"/>
      <sheetName val="Налоги_(без_реал_)_"/>
      <sheetName val="Налоги_(с_реал_)"/>
      <sheetName val="Прибыли_и_убытки_(без_реал_)"/>
      <sheetName val="Прибыли_и_убытки_(с_реал_)"/>
      <sheetName val="Притоки_и_оттоки_(без_реал_)"/>
      <sheetName val="Притоки_и_оттоки_(с_реал_)"/>
      <sheetName val="фин_ресурсы_(без_реал_)"/>
      <sheetName val="Для_МинФин_"/>
      <sheetName val="Расчет_эффективности_по_про_(2)"/>
      <sheetName val="Расчет_эффективности_по_проекту"/>
      <sheetName val="фин_ресурсы_(с_реал_)"/>
      <sheetName val="Расшифровка_накладных"/>
      <sheetName val="табл_чувств"/>
      <sheetName val="для_Минфина"/>
      <sheetName val="Ст-сть_проекта_(2)"/>
      <sheetName val="ПОКАЗАТЕЛИ_СТОРОН"/>
      <sheetName val="Ист__фин-я"/>
      <sheetName val="Издержки_литья"/>
      <sheetName val="График_фин-я_(мес_)"/>
      <sheetName val="Summary_OPS"/>
      <sheetName val="Курс_валюты"/>
      <sheetName val="Зарплата_2"/>
      <sheetName val="Плёан_пр-ва"/>
      <sheetName val="Косон_ПП"/>
      <sheetName val="ПТЭО_Модернизация_производства_"/>
      <sheetName val="Жиззах_янги_раз"/>
      <sheetName val="4 группа"/>
      <sheetName val="Смета расходов "/>
    </sheetNames>
    <sheetDataSet>
      <sheetData sheetId="0" refreshError="1"/>
      <sheetData sheetId="1" refreshError="1"/>
      <sheetData sheetId="2" refreshError="1"/>
      <sheetData sheetId="3" refreshError="1">
        <row r="6">
          <cell r="B6">
            <v>2009</v>
          </cell>
        </row>
        <row r="7">
          <cell r="B7">
            <v>2012</v>
          </cell>
        </row>
        <row r="8">
          <cell r="B8">
            <v>20</v>
          </cell>
        </row>
        <row r="10">
          <cell r="B10">
            <v>2012</v>
          </cell>
        </row>
        <row r="11">
          <cell r="B11">
            <v>0</v>
          </cell>
        </row>
        <row r="14">
          <cell r="B14" t="str">
            <v>долл.</v>
          </cell>
        </row>
        <row r="15">
          <cell r="B15">
            <v>1422.58</v>
          </cell>
        </row>
        <row r="22">
          <cell r="B22">
            <v>240000</v>
          </cell>
        </row>
        <row r="28">
          <cell r="B28">
            <v>270000</v>
          </cell>
        </row>
        <row r="32">
          <cell r="A32" t="str">
            <v>Карбамид</v>
          </cell>
        </row>
        <row r="33">
          <cell r="A33" t="str">
            <v>Карбамид в мешках (50 кг)</v>
          </cell>
        </row>
        <row r="34">
          <cell r="A34" t="str">
            <v>Карбамид в мешках (40 кг)</v>
          </cell>
        </row>
        <row r="35">
          <cell r="A35" t="str">
            <v>Карбамид в мешках (25 кг)</v>
          </cell>
        </row>
        <row r="40">
          <cell r="A40" t="str">
            <v>Карбамид насыпью</v>
          </cell>
          <cell r="B40">
            <v>0.12658227848101267</v>
          </cell>
        </row>
        <row r="41">
          <cell r="A41" t="str">
            <v>Карбамид в мешках (50 кг)</v>
          </cell>
          <cell r="B41">
            <v>0.27426160337552741</v>
          </cell>
        </row>
        <row r="42">
          <cell r="A42" t="str">
            <v>Карбамид в мешках (40 кг)</v>
          </cell>
          <cell r="B42">
            <v>0</v>
          </cell>
        </row>
        <row r="43">
          <cell r="A43" t="str">
            <v>Карбамид в мешках (25 кг)</v>
          </cell>
          <cell r="B43">
            <v>0</v>
          </cell>
        </row>
        <row r="46">
          <cell r="B46">
            <v>0.25738396624472576</v>
          </cell>
        </row>
        <row r="47">
          <cell r="B47">
            <v>0.20464135021097046</v>
          </cell>
        </row>
        <row r="48">
          <cell r="B48">
            <v>0.1371308016877637</v>
          </cell>
        </row>
        <row r="49">
          <cell r="B49">
            <v>0</v>
          </cell>
        </row>
        <row r="54">
          <cell r="B54">
            <v>0.1111111111111111</v>
          </cell>
        </row>
        <row r="55">
          <cell r="B55">
            <v>0.33333333333333331</v>
          </cell>
        </row>
        <row r="56">
          <cell r="B56">
            <v>0</v>
          </cell>
        </row>
        <row r="57">
          <cell r="B57">
            <v>0</v>
          </cell>
        </row>
        <row r="60">
          <cell r="B60">
            <v>0.20370370370370369</v>
          </cell>
        </row>
        <row r="61">
          <cell r="B61">
            <v>0.22222222222222221</v>
          </cell>
        </row>
        <row r="62">
          <cell r="B62">
            <v>0.12962962962962962</v>
          </cell>
        </row>
        <row r="63">
          <cell r="B63">
            <v>0</v>
          </cell>
        </row>
        <row r="67">
          <cell r="B67">
            <v>157</v>
          </cell>
        </row>
        <row r="68">
          <cell r="B68">
            <v>157</v>
          </cell>
        </row>
        <row r="69">
          <cell r="B69">
            <v>0</v>
          </cell>
        </row>
        <row r="70">
          <cell r="B70">
            <v>0</v>
          </cell>
        </row>
        <row r="73">
          <cell r="B73">
            <v>187.18103727031169</v>
          </cell>
        </row>
        <row r="74">
          <cell r="B74">
            <v>187.18103727031169</v>
          </cell>
        </row>
        <row r="75">
          <cell r="B75">
            <v>187.18103727031169</v>
          </cell>
        </row>
        <row r="76">
          <cell r="B7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8">
          <cell r="C18">
            <v>0</v>
          </cell>
          <cell r="D18">
            <v>0</v>
          </cell>
          <cell r="E18">
            <v>0</v>
          </cell>
          <cell r="F18">
            <v>240000</v>
          </cell>
          <cell r="G18">
            <v>240000</v>
          </cell>
          <cell r="H18">
            <v>240000</v>
          </cell>
          <cell r="I18">
            <v>240000</v>
          </cell>
          <cell r="J18">
            <v>240000</v>
          </cell>
          <cell r="K18">
            <v>240000</v>
          </cell>
          <cell r="L18">
            <v>240000</v>
          </cell>
          <cell r="M18">
            <v>240000</v>
          </cell>
          <cell r="N18">
            <v>240000</v>
          </cell>
          <cell r="O18">
            <v>240000</v>
          </cell>
          <cell r="P18">
            <v>240000</v>
          </cell>
          <cell r="Q18">
            <v>240000</v>
          </cell>
          <cell r="R18">
            <v>240000</v>
          </cell>
          <cell r="S18">
            <v>240000</v>
          </cell>
          <cell r="T18">
            <v>240000</v>
          </cell>
          <cell r="U18">
            <v>240000</v>
          </cell>
          <cell r="V18">
            <v>240000</v>
          </cell>
          <cell r="W18">
            <v>240000</v>
          </cell>
          <cell r="X18">
            <v>240000</v>
          </cell>
          <cell r="Y18">
            <v>240000</v>
          </cell>
        </row>
        <row r="19">
          <cell r="C19">
            <v>0</v>
          </cell>
          <cell r="D19">
            <v>0</v>
          </cell>
          <cell r="E19">
            <v>0</v>
          </cell>
          <cell r="F19">
            <v>470</v>
          </cell>
          <cell r="G19">
            <v>470</v>
          </cell>
          <cell r="H19">
            <v>470</v>
          </cell>
          <cell r="I19">
            <v>470</v>
          </cell>
          <cell r="J19">
            <v>470</v>
          </cell>
          <cell r="K19">
            <v>470</v>
          </cell>
          <cell r="L19">
            <v>470</v>
          </cell>
          <cell r="M19">
            <v>470</v>
          </cell>
          <cell r="N19">
            <v>470</v>
          </cell>
          <cell r="O19">
            <v>470</v>
          </cell>
          <cell r="P19">
            <v>470</v>
          </cell>
          <cell r="Q19">
            <v>470</v>
          </cell>
          <cell r="R19">
            <v>470</v>
          </cell>
          <cell r="S19">
            <v>470</v>
          </cell>
          <cell r="T19">
            <v>470</v>
          </cell>
          <cell r="U19">
            <v>470</v>
          </cell>
          <cell r="V19">
            <v>470</v>
          </cell>
          <cell r="W19">
            <v>470</v>
          </cell>
          <cell r="X19">
            <v>470</v>
          </cell>
          <cell r="Y19">
            <v>470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50">
          <cell r="C50">
            <v>0</v>
          </cell>
          <cell r="D50">
            <v>0</v>
          </cell>
          <cell r="E50">
            <v>0</v>
          </cell>
          <cell r="F50">
            <v>29940.506329113927</v>
          </cell>
          <cell r="G50">
            <v>29940.506329113927</v>
          </cell>
          <cell r="H50">
            <v>29940.506329113927</v>
          </cell>
          <cell r="I50">
            <v>29940.506329113927</v>
          </cell>
          <cell r="J50">
            <v>29940.506329113927</v>
          </cell>
          <cell r="K50">
            <v>29940.506329113927</v>
          </cell>
          <cell r="L50">
            <v>29940.506329113927</v>
          </cell>
          <cell r="M50">
            <v>29940.506329113927</v>
          </cell>
          <cell r="N50">
            <v>29940.506329113927</v>
          </cell>
          <cell r="O50">
            <v>29940.506329113927</v>
          </cell>
          <cell r="P50">
            <v>29940.506329113927</v>
          </cell>
          <cell r="Q50">
            <v>29940.506329113927</v>
          </cell>
          <cell r="R50">
            <v>29940.506329113927</v>
          </cell>
          <cell r="S50">
            <v>29940.506329113927</v>
          </cell>
          <cell r="T50">
            <v>29940.506329113927</v>
          </cell>
          <cell r="U50">
            <v>29940.506329113927</v>
          </cell>
          <cell r="V50">
            <v>29940.506329113927</v>
          </cell>
          <cell r="W50">
            <v>29940.506329113927</v>
          </cell>
          <cell r="X50">
            <v>29940.506329113927</v>
          </cell>
          <cell r="Y50">
            <v>29940.506329113927</v>
          </cell>
        </row>
        <row r="51">
          <cell r="C51">
            <v>0</v>
          </cell>
          <cell r="D51">
            <v>0</v>
          </cell>
          <cell r="E51">
            <v>0</v>
          </cell>
          <cell r="F51">
            <v>64871.097046413495</v>
          </cell>
          <cell r="G51">
            <v>64871.097046413495</v>
          </cell>
          <cell r="H51">
            <v>64871.097046413495</v>
          </cell>
          <cell r="I51">
            <v>64871.097046413495</v>
          </cell>
          <cell r="J51">
            <v>64871.097046413495</v>
          </cell>
          <cell r="K51">
            <v>64871.097046413495</v>
          </cell>
          <cell r="L51">
            <v>64871.097046413495</v>
          </cell>
          <cell r="M51">
            <v>64871.097046413495</v>
          </cell>
          <cell r="N51">
            <v>64871.097046413495</v>
          </cell>
          <cell r="O51">
            <v>64871.097046413495</v>
          </cell>
          <cell r="P51">
            <v>64871.097046413495</v>
          </cell>
          <cell r="Q51">
            <v>64871.097046413495</v>
          </cell>
          <cell r="R51">
            <v>64871.097046413495</v>
          </cell>
          <cell r="S51">
            <v>64871.097046413495</v>
          </cell>
          <cell r="T51">
            <v>64871.097046413495</v>
          </cell>
          <cell r="U51">
            <v>64871.097046413495</v>
          </cell>
          <cell r="V51">
            <v>64871.097046413495</v>
          </cell>
          <cell r="W51">
            <v>64871.097046413495</v>
          </cell>
          <cell r="X51">
            <v>64871.097046413495</v>
          </cell>
          <cell r="Y51">
            <v>64871.097046413495</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8">
          <cell r="C58">
            <v>0</v>
          </cell>
          <cell r="D58">
            <v>0</v>
          </cell>
          <cell r="E58">
            <v>0</v>
          </cell>
          <cell r="F58">
            <v>60879.029535864982</v>
          </cell>
          <cell r="G58">
            <v>60879.029535864982</v>
          </cell>
          <cell r="H58">
            <v>60879.029535864982</v>
          </cell>
          <cell r="I58">
            <v>60879.029535864982</v>
          </cell>
          <cell r="J58">
            <v>60879.029535864982</v>
          </cell>
          <cell r="K58">
            <v>60879.029535864982</v>
          </cell>
          <cell r="L58">
            <v>60879.029535864982</v>
          </cell>
          <cell r="M58">
            <v>60879.029535864982</v>
          </cell>
          <cell r="N58">
            <v>60879.029535864982</v>
          </cell>
          <cell r="O58">
            <v>60879.029535864982</v>
          </cell>
          <cell r="P58">
            <v>60879.029535864982</v>
          </cell>
          <cell r="Q58">
            <v>60879.029535864982</v>
          </cell>
          <cell r="R58">
            <v>60879.029535864982</v>
          </cell>
          <cell r="S58">
            <v>60879.029535864982</v>
          </cell>
          <cell r="T58">
            <v>60879.029535864982</v>
          </cell>
          <cell r="U58">
            <v>60879.029535864982</v>
          </cell>
          <cell r="V58">
            <v>60879.029535864982</v>
          </cell>
          <cell r="W58">
            <v>60879.029535864982</v>
          </cell>
          <cell r="X58">
            <v>60879.029535864982</v>
          </cell>
          <cell r="Y58">
            <v>60879.029535864982</v>
          </cell>
        </row>
        <row r="59">
          <cell r="C59">
            <v>0</v>
          </cell>
          <cell r="D59">
            <v>0</v>
          </cell>
          <cell r="E59">
            <v>0</v>
          </cell>
          <cell r="F59">
            <v>48403.818565400841</v>
          </cell>
          <cell r="G59">
            <v>48403.818565400841</v>
          </cell>
          <cell r="H59">
            <v>48403.818565400841</v>
          </cell>
          <cell r="I59">
            <v>48403.818565400841</v>
          </cell>
          <cell r="J59">
            <v>48403.818565400841</v>
          </cell>
          <cell r="K59">
            <v>48403.818565400841</v>
          </cell>
          <cell r="L59">
            <v>48403.818565400841</v>
          </cell>
          <cell r="M59">
            <v>48403.818565400841</v>
          </cell>
          <cell r="N59">
            <v>48403.818565400841</v>
          </cell>
          <cell r="O59">
            <v>48403.818565400841</v>
          </cell>
          <cell r="P59">
            <v>48403.818565400841</v>
          </cell>
          <cell r="Q59">
            <v>48403.818565400841</v>
          </cell>
          <cell r="R59">
            <v>48403.818565400841</v>
          </cell>
          <cell r="S59">
            <v>48403.818565400841</v>
          </cell>
          <cell r="T59">
            <v>48403.818565400841</v>
          </cell>
          <cell r="U59">
            <v>48403.818565400841</v>
          </cell>
          <cell r="V59">
            <v>48403.818565400841</v>
          </cell>
          <cell r="W59">
            <v>48403.818565400841</v>
          </cell>
          <cell r="X59">
            <v>48403.818565400841</v>
          </cell>
          <cell r="Y59">
            <v>48403.818565400841</v>
          </cell>
        </row>
        <row r="60">
          <cell r="C60">
            <v>0</v>
          </cell>
          <cell r="D60">
            <v>0</v>
          </cell>
          <cell r="E60">
            <v>0</v>
          </cell>
          <cell r="F60">
            <v>32435.548523206748</v>
          </cell>
          <cell r="G60">
            <v>32435.548523206748</v>
          </cell>
          <cell r="H60">
            <v>32435.548523206748</v>
          </cell>
          <cell r="I60">
            <v>32435.548523206748</v>
          </cell>
          <cell r="J60">
            <v>32435.548523206748</v>
          </cell>
          <cell r="K60">
            <v>32435.548523206748</v>
          </cell>
          <cell r="L60">
            <v>32435.548523206748</v>
          </cell>
          <cell r="M60">
            <v>32435.548523206748</v>
          </cell>
          <cell r="N60">
            <v>32435.548523206748</v>
          </cell>
          <cell r="O60">
            <v>32435.548523206748</v>
          </cell>
          <cell r="P60">
            <v>32435.548523206748</v>
          </cell>
          <cell r="Q60">
            <v>32435.548523206748</v>
          </cell>
          <cell r="R60">
            <v>32435.548523206748</v>
          </cell>
          <cell r="S60">
            <v>32435.548523206748</v>
          </cell>
          <cell r="T60">
            <v>32435.548523206748</v>
          </cell>
          <cell r="U60">
            <v>32435.548523206748</v>
          </cell>
          <cell r="V60">
            <v>32435.548523206748</v>
          </cell>
          <cell r="W60">
            <v>32435.548523206748</v>
          </cell>
          <cell r="X60">
            <v>32435.548523206748</v>
          </cell>
          <cell r="Y60">
            <v>32435.548523206748</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row>
        <row r="120">
          <cell r="C120">
            <v>0</v>
          </cell>
          <cell r="D120">
            <v>0</v>
          </cell>
          <cell r="E120">
            <v>0</v>
          </cell>
          <cell r="F120">
            <v>29947.777777777777</v>
          </cell>
          <cell r="G120">
            <v>29947.777777777777</v>
          </cell>
          <cell r="H120">
            <v>29947.777777777777</v>
          </cell>
          <cell r="I120">
            <v>29947.777777777777</v>
          </cell>
          <cell r="J120">
            <v>29947.777777777777</v>
          </cell>
          <cell r="K120">
            <v>29947.777777777777</v>
          </cell>
          <cell r="L120">
            <v>29947.777777777777</v>
          </cell>
          <cell r="M120">
            <v>29947.777777777777</v>
          </cell>
          <cell r="N120">
            <v>29947.777777777777</v>
          </cell>
          <cell r="O120">
            <v>29947.777777777777</v>
          </cell>
          <cell r="P120">
            <v>29947.777777777777</v>
          </cell>
          <cell r="Q120">
            <v>29947.777777777777</v>
          </cell>
          <cell r="R120">
            <v>29947.777777777777</v>
          </cell>
          <cell r="S120">
            <v>29947.777777777777</v>
          </cell>
          <cell r="T120">
            <v>29947.777777777777</v>
          </cell>
          <cell r="U120">
            <v>29947.777777777777</v>
          </cell>
          <cell r="V120">
            <v>29947.777777777777</v>
          </cell>
          <cell r="W120">
            <v>29947.777777777777</v>
          </cell>
          <cell r="X120">
            <v>29947.777777777777</v>
          </cell>
          <cell r="Y120">
            <v>29947.777777777777</v>
          </cell>
        </row>
        <row r="121">
          <cell r="C121">
            <v>0</v>
          </cell>
          <cell r="D121">
            <v>0</v>
          </cell>
          <cell r="E121">
            <v>0</v>
          </cell>
          <cell r="F121">
            <v>89843.333333333328</v>
          </cell>
          <cell r="G121">
            <v>89843.333333333328</v>
          </cell>
          <cell r="H121">
            <v>89843.333333333328</v>
          </cell>
          <cell r="I121">
            <v>89843.333333333328</v>
          </cell>
          <cell r="J121">
            <v>89843.333333333328</v>
          </cell>
          <cell r="K121">
            <v>89843.333333333328</v>
          </cell>
          <cell r="L121">
            <v>89843.333333333328</v>
          </cell>
          <cell r="M121">
            <v>89843.333333333328</v>
          </cell>
          <cell r="N121">
            <v>89843.333333333328</v>
          </cell>
          <cell r="O121">
            <v>89843.333333333328</v>
          </cell>
          <cell r="P121">
            <v>89843.333333333328</v>
          </cell>
          <cell r="Q121">
            <v>89843.333333333328</v>
          </cell>
          <cell r="R121">
            <v>89843.333333333328</v>
          </cell>
          <cell r="S121">
            <v>89843.333333333328</v>
          </cell>
          <cell r="T121">
            <v>89843.333333333328</v>
          </cell>
          <cell r="U121">
            <v>89843.333333333328</v>
          </cell>
          <cell r="V121">
            <v>89843.333333333328</v>
          </cell>
          <cell r="W121">
            <v>89843.333333333328</v>
          </cell>
          <cell r="X121">
            <v>89843.333333333328</v>
          </cell>
          <cell r="Y121">
            <v>89843.333333333328</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8">
          <cell r="C128">
            <v>0</v>
          </cell>
          <cell r="D128">
            <v>0</v>
          </cell>
          <cell r="E128">
            <v>0</v>
          </cell>
          <cell r="F128">
            <v>54904.259259259255</v>
          </cell>
          <cell r="G128">
            <v>54904.259259259255</v>
          </cell>
          <cell r="H128">
            <v>54904.259259259255</v>
          </cell>
          <cell r="I128">
            <v>54904.259259259255</v>
          </cell>
          <cell r="J128">
            <v>54904.259259259255</v>
          </cell>
          <cell r="K128">
            <v>54904.259259259255</v>
          </cell>
          <cell r="L128">
            <v>54904.259259259255</v>
          </cell>
          <cell r="M128">
            <v>54904.259259259255</v>
          </cell>
          <cell r="N128">
            <v>54904.259259259255</v>
          </cell>
          <cell r="O128">
            <v>54904.259259259255</v>
          </cell>
          <cell r="P128">
            <v>54904.259259259255</v>
          </cell>
          <cell r="Q128">
            <v>54904.259259259255</v>
          </cell>
          <cell r="R128">
            <v>54904.259259259255</v>
          </cell>
          <cell r="S128">
            <v>54904.259259259255</v>
          </cell>
          <cell r="T128">
            <v>54904.259259259255</v>
          </cell>
          <cell r="U128">
            <v>54904.259259259255</v>
          </cell>
          <cell r="V128">
            <v>54904.259259259255</v>
          </cell>
          <cell r="W128">
            <v>54904.259259259255</v>
          </cell>
          <cell r="X128">
            <v>54904.259259259255</v>
          </cell>
          <cell r="Y128">
            <v>54904.259259259255</v>
          </cell>
        </row>
        <row r="129">
          <cell r="C129">
            <v>0</v>
          </cell>
          <cell r="D129">
            <v>0</v>
          </cell>
          <cell r="E129">
            <v>0</v>
          </cell>
          <cell r="F129">
            <v>59895.555555555555</v>
          </cell>
          <cell r="G129">
            <v>59895.555555555555</v>
          </cell>
          <cell r="H129">
            <v>59895.555555555555</v>
          </cell>
          <cell r="I129">
            <v>59895.555555555555</v>
          </cell>
          <cell r="J129">
            <v>59895.555555555555</v>
          </cell>
          <cell r="K129">
            <v>59895.555555555555</v>
          </cell>
          <cell r="L129">
            <v>59895.555555555555</v>
          </cell>
          <cell r="M129">
            <v>59895.555555555555</v>
          </cell>
          <cell r="N129">
            <v>59895.555555555555</v>
          </cell>
          <cell r="O129">
            <v>59895.555555555555</v>
          </cell>
          <cell r="P129">
            <v>59895.555555555555</v>
          </cell>
          <cell r="Q129">
            <v>59895.555555555555</v>
          </cell>
          <cell r="R129">
            <v>59895.555555555555</v>
          </cell>
          <cell r="S129">
            <v>59895.555555555555</v>
          </cell>
          <cell r="T129">
            <v>59895.555555555555</v>
          </cell>
          <cell r="U129">
            <v>59895.555555555555</v>
          </cell>
          <cell r="V129">
            <v>59895.555555555555</v>
          </cell>
          <cell r="W129">
            <v>59895.555555555555</v>
          </cell>
          <cell r="X129">
            <v>59895.555555555555</v>
          </cell>
          <cell r="Y129">
            <v>59895.555555555555</v>
          </cell>
        </row>
        <row r="130">
          <cell r="C130">
            <v>0</v>
          </cell>
          <cell r="D130">
            <v>0</v>
          </cell>
          <cell r="E130">
            <v>0</v>
          </cell>
          <cell r="F130">
            <v>34939.074074074073</v>
          </cell>
          <cell r="G130">
            <v>34939.074074074073</v>
          </cell>
          <cell r="H130">
            <v>34939.074074074073</v>
          </cell>
          <cell r="I130">
            <v>34939.074074074073</v>
          </cell>
          <cell r="J130">
            <v>34939.074074074073</v>
          </cell>
          <cell r="K130">
            <v>34939.074074074073</v>
          </cell>
          <cell r="L130">
            <v>34939.074074074073</v>
          </cell>
          <cell r="M130">
            <v>34939.074074074073</v>
          </cell>
          <cell r="N130">
            <v>34939.074074074073</v>
          </cell>
          <cell r="O130">
            <v>34939.074074074073</v>
          </cell>
          <cell r="P130">
            <v>34939.074074074073</v>
          </cell>
          <cell r="Q130">
            <v>34939.074074074073</v>
          </cell>
          <cell r="R130">
            <v>34939.074074074073</v>
          </cell>
          <cell r="S130">
            <v>34939.074074074073</v>
          </cell>
          <cell r="T130">
            <v>34939.074074074073</v>
          </cell>
          <cell r="U130">
            <v>34939.074074074073</v>
          </cell>
          <cell r="V130">
            <v>34939.074074074073</v>
          </cell>
          <cell r="W130">
            <v>34939.074074074073</v>
          </cell>
          <cell r="X130">
            <v>34939.074074074073</v>
          </cell>
          <cell r="Y130">
            <v>34939.074074074073</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row>
      </sheetData>
      <sheetData sheetId="19" refreshError="1">
        <row r="8">
          <cell r="C8">
            <v>157</v>
          </cell>
          <cell r="D8">
            <v>157</v>
          </cell>
          <cell r="E8">
            <v>157</v>
          </cell>
          <cell r="F8">
            <v>157</v>
          </cell>
          <cell r="G8">
            <v>157</v>
          </cell>
          <cell r="H8">
            <v>157</v>
          </cell>
          <cell r="I8">
            <v>157</v>
          </cell>
          <cell r="J8">
            <v>157</v>
          </cell>
          <cell r="K8">
            <v>157</v>
          </cell>
          <cell r="L8">
            <v>157</v>
          </cell>
          <cell r="M8">
            <v>157</v>
          </cell>
          <cell r="N8">
            <v>157</v>
          </cell>
          <cell r="O8">
            <v>157</v>
          </cell>
          <cell r="P8">
            <v>157</v>
          </cell>
          <cell r="Q8">
            <v>157</v>
          </cell>
          <cell r="R8">
            <v>157</v>
          </cell>
          <cell r="S8">
            <v>157</v>
          </cell>
          <cell r="T8">
            <v>157</v>
          </cell>
          <cell r="U8">
            <v>157</v>
          </cell>
          <cell r="V8">
            <v>157</v>
          </cell>
          <cell r="W8">
            <v>157</v>
          </cell>
          <cell r="X8">
            <v>157</v>
          </cell>
          <cell r="Y8">
            <v>157</v>
          </cell>
        </row>
        <row r="9">
          <cell r="C9">
            <v>157</v>
          </cell>
          <cell r="D9">
            <v>157</v>
          </cell>
          <cell r="E9">
            <v>157</v>
          </cell>
          <cell r="F9">
            <v>157</v>
          </cell>
          <cell r="G9">
            <v>157</v>
          </cell>
          <cell r="H9">
            <v>157</v>
          </cell>
          <cell r="I9">
            <v>157</v>
          </cell>
          <cell r="J9">
            <v>157</v>
          </cell>
          <cell r="K9">
            <v>157</v>
          </cell>
          <cell r="L9">
            <v>157</v>
          </cell>
          <cell r="M9">
            <v>157</v>
          </cell>
          <cell r="N9">
            <v>157</v>
          </cell>
          <cell r="O9">
            <v>157</v>
          </cell>
          <cell r="P9">
            <v>157</v>
          </cell>
          <cell r="Q9">
            <v>157</v>
          </cell>
          <cell r="R9">
            <v>157</v>
          </cell>
          <cell r="S9">
            <v>157</v>
          </cell>
          <cell r="T9">
            <v>157</v>
          </cell>
          <cell r="U9">
            <v>157</v>
          </cell>
          <cell r="V9">
            <v>157</v>
          </cell>
          <cell r="W9">
            <v>157</v>
          </cell>
          <cell r="X9">
            <v>157</v>
          </cell>
          <cell r="Y9">
            <v>157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30">
          <cell r="C30">
            <v>187.18103727031169</v>
          </cell>
          <cell r="D30">
            <v>187.18103727031169</v>
          </cell>
          <cell r="E30">
            <v>187.18103727031169</v>
          </cell>
          <cell r="F30">
            <v>187.18103727031169</v>
          </cell>
          <cell r="G30">
            <v>187.18103727031169</v>
          </cell>
          <cell r="H30">
            <v>187.18103727031169</v>
          </cell>
          <cell r="I30">
            <v>187.18103727031169</v>
          </cell>
          <cell r="J30">
            <v>187.18103727031169</v>
          </cell>
          <cell r="K30">
            <v>187.18103727031169</v>
          </cell>
          <cell r="L30">
            <v>187.18103727031169</v>
          </cell>
          <cell r="M30">
            <v>187.18103727031169</v>
          </cell>
          <cell r="N30">
            <v>187.18103727031169</v>
          </cell>
          <cell r="O30">
            <v>187.18103727031169</v>
          </cell>
          <cell r="P30">
            <v>187.18103727031169</v>
          </cell>
          <cell r="Q30">
            <v>187.18103727031169</v>
          </cell>
          <cell r="R30">
            <v>187.18103727031169</v>
          </cell>
          <cell r="S30">
            <v>187.18103727031169</v>
          </cell>
          <cell r="T30">
            <v>187.18103727031169</v>
          </cell>
          <cell r="U30">
            <v>187.18103727031169</v>
          </cell>
          <cell r="V30">
            <v>187.18103727031169</v>
          </cell>
          <cell r="W30">
            <v>187.18103727031169</v>
          </cell>
          <cell r="X30">
            <v>187.18103727031169</v>
          </cell>
          <cell r="Y30">
            <v>187.18103727031169</v>
          </cell>
        </row>
        <row r="31">
          <cell r="C31">
            <v>187.18103727031169</v>
          </cell>
          <cell r="D31">
            <v>187.18103727031169</v>
          </cell>
          <cell r="E31">
            <v>187.18103727031169</v>
          </cell>
          <cell r="F31">
            <v>187.18103727031169</v>
          </cell>
          <cell r="G31">
            <v>187.18103727031169</v>
          </cell>
          <cell r="H31">
            <v>187.18103727031169</v>
          </cell>
          <cell r="I31">
            <v>187.18103727031169</v>
          </cell>
          <cell r="J31">
            <v>187.18103727031169</v>
          </cell>
          <cell r="K31">
            <v>187.18103727031169</v>
          </cell>
          <cell r="L31">
            <v>187.18103727031169</v>
          </cell>
          <cell r="M31">
            <v>187.18103727031169</v>
          </cell>
          <cell r="N31">
            <v>187.18103727031169</v>
          </cell>
          <cell r="O31">
            <v>187.18103727031169</v>
          </cell>
          <cell r="P31">
            <v>187.18103727031169</v>
          </cell>
          <cell r="Q31">
            <v>187.18103727031169</v>
          </cell>
          <cell r="R31">
            <v>187.18103727031169</v>
          </cell>
          <cell r="S31">
            <v>187.18103727031169</v>
          </cell>
          <cell r="T31">
            <v>187.18103727031169</v>
          </cell>
          <cell r="U31">
            <v>187.18103727031169</v>
          </cell>
          <cell r="V31">
            <v>187.18103727031169</v>
          </cell>
          <cell r="W31">
            <v>187.18103727031169</v>
          </cell>
          <cell r="X31">
            <v>187.18103727031169</v>
          </cell>
          <cell r="Y31">
            <v>187.18103727031169</v>
          </cell>
        </row>
        <row r="32">
          <cell r="C32">
            <v>187.18103727031169</v>
          </cell>
          <cell r="D32">
            <v>187.18103727031169</v>
          </cell>
          <cell r="E32">
            <v>187.18103727031169</v>
          </cell>
          <cell r="F32">
            <v>187.18103727031169</v>
          </cell>
          <cell r="G32">
            <v>187.18103727031169</v>
          </cell>
          <cell r="H32">
            <v>187.18103727031169</v>
          </cell>
          <cell r="I32">
            <v>187.18103727031169</v>
          </cell>
          <cell r="J32">
            <v>187.18103727031169</v>
          </cell>
          <cell r="K32">
            <v>187.18103727031169</v>
          </cell>
          <cell r="L32">
            <v>187.18103727031169</v>
          </cell>
          <cell r="M32">
            <v>187.18103727031169</v>
          </cell>
          <cell r="N32">
            <v>187.18103727031169</v>
          </cell>
          <cell r="O32">
            <v>187.18103727031169</v>
          </cell>
          <cell r="P32">
            <v>187.18103727031169</v>
          </cell>
          <cell r="Q32">
            <v>187.18103727031169</v>
          </cell>
          <cell r="R32">
            <v>187.18103727031169</v>
          </cell>
          <cell r="S32">
            <v>187.18103727031169</v>
          </cell>
          <cell r="T32">
            <v>187.18103727031169</v>
          </cell>
          <cell r="U32">
            <v>187.18103727031169</v>
          </cell>
          <cell r="V32">
            <v>187.18103727031169</v>
          </cell>
          <cell r="W32">
            <v>187.18103727031169</v>
          </cell>
          <cell r="X32">
            <v>187.18103727031169</v>
          </cell>
          <cell r="Y32">
            <v>187.18103727031169</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3">
          <cell r="B3">
            <v>0</v>
          </cell>
        </row>
        <row r="4">
          <cell r="B4">
            <v>0</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sheetData sheetId="138"/>
      <sheetData sheetId="139" refreshError="1"/>
      <sheetData sheetId="1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_отчис"/>
      <sheetName val="1 КВ"/>
      <sheetName val="2 КВ"/>
      <sheetName val="3 КВ"/>
      <sheetName val="4 КВ"/>
      <sheetName val="ГОД"/>
      <sheetName val="1 КВ_утч"/>
      <sheetName val="2 КВ_утч"/>
      <sheetName val="3 КВ_утч"/>
      <sheetName val="3 КВ_утч(2)"/>
      <sheetName val="4 КВ_утч"/>
      <sheetName val="9 месяцев"/>
      <sheetName val="год_утч"/>
      <sheetName val="1996 base"/>
      <sheetName val="1999 base"/>
      <sheetName val="2000 base"/>
      <sheetName val="ГТК"/>
      <sheetName val="2001 base"/>
      <sheetName val="Guidance"/>
      <sheetName val="Sample"/>
      <sheetName val="свод"/>
      <sheetName val="РК"/>
      <sheetName val="анд"/>
      <sheetName val="бух"/>
      <sheetName val="джиз"/>
      <sheetName val="каш"/>
      <sheetName val="нав"/>
      <sheetName val="нам"/>
      <sheetName val="сам"/>
      <sheetName val="сур"/>
      <sheetName val="сыр"/>
      <sheetName val="ташобл"/>
      <sheetName val="фер"/>
      <sheetName val="хор"/>
      <sheetName val="гташ"/>
      <sheetName val="ГНК"/>
      <sheetName val="прогн_гтк"/>
      <sheetName val="1 полуг_утв"/>
      <sheetName val="9 мес_утв"/>
      <sheetName val="1 полуг_уточн"/>
      <sheetName val="9 мес_уточн"/>
      <sheetName val="1997 base"/>
      <sheetName val="1998 base"/>
      <sheetName val="нетрогать"/>
      <sheetName val="окт"/>
      <sheetName val="нояб-октяб"/>
      <sheetName val="нояб"/>
      <sheetName val="4квфакт"/>
      <sheetName val="Лист1"/>
      <sheetName val="корр июль-азиз1"/>
      <sheetName val="пф"/>
      <sheetName val="вазир_пф"/>
      <sheetName val="дф"/>
      <sheetName val="вазир_дф"/>
      <sheetName val="шф"/>
      <sheetName val="вазир_шф"/>
      <sheetName val="2 КВ_утц"/>
      <sheetName val="# _x001a_В_утч(2)"/>
      <sheetName val="9 месOцев"/>
      <sheetName val="кРш"/>
      <sheetName val="приложение 6"/>
      <sheetName val="приложение 7,1"/>
      <sheetName val="приложение 7,2 "/>
      <sheetName val="приложение 7,4"/>
      <sheetName val="приложение 8"/>
      <sheetName val="приложение 9"/>
      <sheetName val="1_КВ"/>
      <sheetName val="2_КВ"/>
      <sheetName val="3_КВ"/>
      <sheetName val="4_КВ"/>
      <sheetName val="1_КВ_утч"/>
      <sheetName val="2_КВ_утч"/>
      <sheetName val="3_КВ_утч"/>
      <sheetName val="3_КВ_утч(2)"/>
      <sheetName val="4_КВ_утч"/>
      <sheetName val="9_месяцев"/>
      <sheetName val="1996_base"/>
      <sheetName val="1999_base"/>
      <sheetName val="2000_base"/>
      <sheetName val="2001_base"/>
      <sheetName val="1_полуг_утв"/>
      <sheetName val="9_мес_утв"/>
      <sheetName val="1_полуг_уточн"/>
      <sheetName val="9_мес_уточн"/>
      <sheetName val="1997_base"/>
      <sheetName val="1998_base"/>
      <sheetName val="корр_июль-азиз1"/>
      <sheetName val="2_КВ_утц"/>
      <sheetName val="#_В_утч(2)"/>
      <sheetName val="9_месOцев"/>
      <sheetName val="приложение_6"/>
      <sheetName val="приложение_7,1"/>
      <sheetName val="приложение_7,2_"/>
      <sheetName val="приложение_7,4"/>
      <sheetName val="приложение_8"/>
      <sheetName val="приложение_9"/>
      <sheetName val="# _x005f_x001a_В_утч(2)"/>
      <sheetName val="Лист2"/>
      <sheetName val="Лист3"/>
      <sheetName val="1_КВ1"/>
      <sheetName val="2_КВ1"/>
      <sheetName val="3_КВ1"/>
      <sheetName val="4_КВ1"/>
      <sheetName val="1_КВ_утч1"/>
      <sheetName val="2_КВ_утч1"/>
      <sheetName val="3_КВ_утч1"/>
      <sheetName val="3_КВ_утч(2)1"/>
      <sheetName val="4_КВ_утч1"/>
      <sheetName val="9_месяцев1"/>
      <sheetName val="1996_base1"/>
      <sheetName val="1999_base1"/>
      <sheetName val="2000_base1"/>
      <sheetName val="2001_base1"/>
      <sheetName val="1_полуг_утв1"/>
      <sheetName val="9_мес_утв1"/>
      <sheetName val="1_полуг_уточн1"/>
      <sheetName val="9_мес_уточн1"/>
      <sheetName val="1997_base1"/>
      <sheetName val="1998_base1"/>
      <sheetName val="корр_июль-азиз11"/>
      <sheetName val="2_КВ_утц1"/>
      <sheetName val="9_месOцев1"/>
      <sheetName val="приложение_61"/>
      <sheetName val="приложение_7,11"/>
      <sheetName val="приложение_7,2_1"/>
      <sheetName val="приложение_7,41"/>
      <sheetName val="приложение_81"/>
      <sheetName val="приложение_91"/>
      <sheetName val="#__x005f_x001a_В_утч(2)"/>
      <sheetName val="Data input"/>
      <sheetName val="План пр-ва"/>
      <sheetName val="табл чувств"/>
      <sheetName val="План продаж"/>
      <sheetName val=" ОблУНО"/>
      <sheetName val=" ОблУНО (1)"/>
      <sheetName val="Спорт"/>
      <sheetName val="ПТО "/>
      <sheetName val="Урганч Муз"/>
      <sheetName val="ОблИУУ"/>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4">
          <cell r="A14" t="str">
            <v>№№</v>
          </cell>
          <cell r="B14" t="str">
            <v>Наименование регионов</v>
          </cell>
          <cell r="C14" t="str">
            <v>Налог на доходы (прибыль) юрид.лиц</v>
          </cell>
          <cell r="D14" t="str">
            <v>Единый налог с малых предприятий</v>
          </cell>
          <cell r="E14" t="str">
            <v>Налог на доходы физических лиц</v>
          </cell>
          <cell r="F14" t="str">
            <v>Налог на доходы от предпринимательской деятельности физ.лиц</v>
          </cell>
          <cell r="G14" t="str">
            <v>Налог на добавленную стоимость</v>
          </cell>
          <cell r="H14" t="str">
            <v>Акцизный налог, всего</v>
          </cell>
          <cell r="I14" t="str">
            <v>водка</v>
          </cell>
          <cell r="J14" t="str">
            <v>коньяк</v>
          </cell>
          <cell r="K14" t="str">
            <v>вино сухое</v>
          </cell>
          <cell r="L14" t="str">
            <v>вино крепленое</v>
          </cell>
          <cell r="M14" t="str">
            <v>шампанское</v>
          </cell>
          <cell r="N14" t="str">
            <v>спирт пищевой</v>
          </cell>
          <cell r="O14" t="str">
            <v>№№</v>
          </cell>
          <cell r="P14" t="str">
            <v>Наименование регионов</v>
          </cell>
          <cell r="Q14" t="str">
            <v>Пиво</v>
          </cell>
          <cell r="R14" t="str">
            <v>табачные изделия</v>
          </cell>
          <cell r="S14" t="str">
            <v>ковры и ковровые изделия</v>
          </cell>
          <cell r="T14" t="str">
            <v xml:space="preserve">бензин </v>
          </cell>
          <cell r="U14" t="str">
            <v>дизтопливо</v>
          </cell>
          <cell r="V14" t="str">
            <v>нефть и газовый конденсат</v>
          </cell>
          <cell r="W14" t="str">
            <v>газ природный</v>
          </cell>
          <cell r="X14" t="str">
            <v>растител. масло (хлопковое)</v>
          </cell>
          <cell r="Y14" t="str">
            <v>видео и аудио аппаратура</v>
          </cell>
          <cell r="Z14" t="str">
            <v>хрусталь и хрустальные изделия</v>
          </cell>
          <cell r="AA14" t="str">
            <v>мебель</v>
          </cell>
          <cell r="AB14" t="str">
            <v>автомобили "UzDAEWOO auto"</v>
          </cell>
          <cell r="AC14" t="str">
            <v>мыло туалетное</v>
          </cell>
          <cell r="AD14" t="str">
            <v>мыло хозяйственное</v>
          </cell>
          <cell r="AE14" t="str">
            <v>№№</v>
          </cell>
          <cell r="AF14" t="str">
            <v>Наименование регионов</v>
          </cell>
          <cell r="AG14" t="str">
            <v>рис</v>
          </cell>
          <cell r="AH14" t="str">
            <v>Налог на имущество юридич.лиц</v>
          </cell>
          <cell r="AI14" t="str">
            <v>Налог на имущество физ. лиц</v>
          </cell>
          <cell r="AJ14" t="str">
            <v>Земельный налог</v>
          </cell>
          <cell r="AK14" t="str">
            <v>Налог за пользование недрами</v>
          </cell>
          <cell r="AL14" t="str">
            <v>Налог за пользование водными ресурсами</v>
          </cell>
          <cell r="AM14" t="str">
            <v>Экологический налог</v>
          </cell>
          <cell r="AN14" t="str">
            <v>Налог на развит. инфраструктуры</v>
          </cell>
          <cell r="AO14" t="str">
            <v>Государственная пошлина, всего</v>
          </cell>
          <cell r="AP14" t="str">
            <v>Государ-ственная пошлиназачисл в респ бюдж</v>
          </cell>
          <cell r="AQ14" t="str">
            <v>Государ-ственная пошлина зачисл в мест бюдж</v>
          </cell>
          <cell r="AR14" t="str">
            <v>Штрафы</v>
          </cell>
          <cell r="AS14" t="str">
            <v>№№</v>
          </cell>
          <cell r="AT14" t="str">
            <v>Наименование регионов</v>
          </cell>
          <cell r="AU14" t="str">
            <v>Сборы ГАИ</v>
          </cell>
          <cell r="AV14" t="str">
            <v>Сборы с дехканских рынков</v>
          </cell>
          <cell r="AW14" t="str">
            <v>Сборы разные (местные)</v>
          </cell>
          <cell r="AX14" t="str">
            <v>Сбор на покупку СКВ (валюта)</v>
          </cell>
          <cell r="AY14" t="str">
            <v>Прочие поступления</v>
          </cell>
          <cell r="AZ14" t="str">
            <v>ИТОГО ДОХОДОВ</v>
          </cell>
        </row>
        <row r="15">
          <cell r="C15">
            <v>1</v>
          </cell>
          <cell r="D15">
            <v>2</v>
          </cell>
          <cell r="E15">
            <v>3</v>
          </cell>
          <cell r="F15">
            <v>4</v>
          </cell>
          <cell r="G15">
            <v>5</v>
          </cell>
          <cell r="H15">
            <v>6</v>
          </cell>
          <cell r="I15">
            <v>7</v>
          </cell>
          <cell r="J15">
            <v>8</v>
          </cell>
          <cell r="K15">
            <v>9</v>
          </cell>
          <cell r="L15">
            <v>10</v>
          </cell>
          <cell r="M15">
            <v>11</v>
          </cell>
          <cell r="N15">
            <v>12</v>
          </cell>
          <cell r="Q15">
            <v>13</v>
          </cell>
          <cell r="R15">
            <v>14</v>
          </cell>
          <cell r="S15">
            <v>15</v>
          </cell>
          <cell r="T15">
            <v>16</v>
          </cell>
          <cell r="U15">
            <v>17</v>
          </cell>
          <cell r="V15">
            <v>18</v>
          </cell>
          <cell r="W15">
            <v>19</v>
          </cell>
          <cell r="X15">
            <v>20</v>
          </cell>
          <cell r="Y15">
            <v>21</v>
          </cell>
          <cell r="Z15">
            <v>22</v>
          </cell>
          <cell r="AA15">
            <v>23</v>
          </cell>
          <cell r="AB15">
            <v>23</v>
          </cell>
          <cell r="AC15">
            <v>24</v>
          </cell>
          <cell r="AD15">
            <v>25</v>
          </cell>
          <cell r="AG15">
            <v>26</v>
          </cell>
          <cell r="AH15">
            <v>27</v>
          </cell>
          <cell r="AI15">
            <v>28</v>
          </cell>
          <cell r="AJ15">
            <v>29</v>
          </cell>
          <cell r="AK15">
            <v>30</v>
          </cell>
          <cell r="AL15">
            <v>31</v>
          </cell>
          <cell r="AM15">
            <v>32</v>
          </cell>
          <cell r="AN15">
            <v>33</v>
          </cell>
          <cell r="AO15">
            <v>34</v>
          </cell>
          <cell r="AP15">
            <v>35</v>
          </cell>
          <cell r="AQ15">
            <v>36</v>
          </cell>
          <cell r="AR15">
            <v>37</v>
          </cell>
          <cell r="AU15">
            <v>38</v>
          </cell>
          <cell r="AV15">
            <v>39</v>
          </cell>
          <cell r="AW15">
            <v>40</v>
          </cell>
          <cell r="AX15">
            <v>41</v>
          </cell>
          <cell r="AZ15">
            <v>42</v>
          </cell>
        </row>
        <row r="16">
          <cell r="A16">
            <v>1</v>
          </cell>
          <cell r="B16" t="str">
            <v>Р. Каракалпакстан</v>
          </cell>
          <cell r="C16">
            <v>2122692.1</v>
          </cell>
          <cell r="D16">
            <v>456941.2</v>
          </cell>
          <cell r="E16">
            <v>5098151.5</v>
          </cell>
          <cell r="F16">
            <v>490908.2</v>
          </cell>
          <cell r="G16">
            <v>5567964</v>
          </cell>
          <cell r="H16">
            <v>4618297.9000000004</v>
          </cell>
          <cell r="I16">
            <v>1323118</v>
          </cell>
          <cell r="J16">
            <v>0</v>
          </cell>
          <cell r="K16">
            <v>0</v>
          </cell>
          <cell r="L16">
            <v>14846</v>
          </cell>
          <cell r="M16">
            <v>0</v>
          </cell>
          <cell r="N16">
            <v>0</v>
          </cell>
          <cell r="O16">
            <v>1</v>
          </cell>
          <cell r="P16" t="str">
            <v>Р. Каракалпакстан</v>
          </cell>
          <cell r="Q16">
            <v>5600</v>
          </cell>
          <cell r="R16">
            <v>0</v>
          </cell>
          <cell r="S16">
            <v>0</v>
          </cell>
          <cell r="T16">
            <v>0</v>
          </cell>
          <cell r="U16">
            <v>0</v>
          </cell>
          <cell r="V16">
            <v>0</v>
          </cell>
          <cell r="W16">
            <v>0</v>
          </cell>
          <cell r="X16">
            <v>2163805.7000000002</v>
          </cell>
          <cell r="Y16">
            <v>0</v>
          </cell>
          <cell r="Z16">
            <v>0</v>
          </cell>
          <cell r="AA16">
            <v>1096</v>
          </cell>
          <cell r="AB16">
            <v>225866</v>
          </cell>
          <cell r="AC16">
            <v>0</v>
          </cell>
          <cell r="AD16">
            <v>0</v>
          </cell>
          <cell r="AE16">
            <v>1</v>
          </cell>
          <cell r="AF16" t="str">
            <v>Р. Каракалпакстан</v>
          </cell>
          <cell r="AG16">
            <v>883966.2</v>
          </cell>
          <cell r="AH16">
            <v>578281.89999999991</v>
          </cell>
          <cell r="AI16">
            <v>273161.40000000002</v>
          </cell>
          <cell r="AJ16">
            <v>546084</v>
          </cell>
          <cell r="AK16">
            <v>20157.099999999999</v>
          </cell>
          <cell r="AL16">
            <v>195123</v>
          </cell>
          <cell r="AM16">
            <v>817344.8</v>
          </cell>
          <cell r="AN16">
            <v>196427.1</v>
          </cell>
          <cell r="AO16">
            <v>169605</v>
          </cell>
          <cell r="AP16">
            <v>33921</v>
          </cell>
          <cell r="AQ16">
            <v>135684</v>
          </cell>
          <cell r="AR16">
            <v>55878.8</v>
          </cell>
          <cell r="AS16">
            <v>1</v>
          </cell>
          <cell r="AT16" t="str">
            <v>Р. Каракалпакстан</v>
          </cell>
          <cell r="AU16">
            <v>156720.79999999999</v>
          </cell>
          <cell r="AV16">
            <v>219149.1</v>
          </cell>
          <cell r="AW16">
            <v>547396.80000000005</v>
          </cell>
          <cell r="AX16">
            <v>0</v>
          </cell>
          <cell r="AY16">
            <v>7000.7</v>
          </cell>
          <cell r="AZ16">
            <v>22137285.399999999</v>
          </cell>
        </row>
        <row r="17">
          <cell r="A17">
            <v>2</v>
          </cell>
          <cell r="B17" t="str">
            <v>Андижанская</v>
          </cell>
          <cell r="C17">
            <v>5117923.6999999993</v>
          </cell>
          <cell r="D17">
            <v>1205876.7</v>
          </cell>
          <cell r="E17">
            <v>7895827.9000000004</v>
          </cell>
          <cell r="F17">
            <v>1920361.1</v>
          </cell>
          <cell r="G17">
            <v>12063425</v>
          </cell>
          <cell r="H17">
            <v>9106068.4000000004</v>
          </cell>
          <cell r="I17">
            <v>1917925.5</v>
          </cell>
          <cell r="J17">
            <v>0</v>
          </cell>
          <cell r="K17">
            <v>32599.599999999999</v>
          </cell>
          <cell r="L17">
            <v>307836.59999999998</v>
          </cell>
          <cell r="M17">
            <v>0</v>
          </cell>
          <cell r="N17">
            <v>20000</v>
          </cell>
          <cell r="O17">
            <v>2</v>
          </cell>
          <cell r="P17" t="str">
            <v>Андижанская</v>
          </cell>
          <cell r="Q17">
            <v>92765.4</v>
          </cell>
          <cell r="R17">
            <v>0</v>
          </cell>
          <cell r="S17">
            <v>0</v>
          </cell>
          <cell r="T17">
            <v>0</v>
          </cell>
          <cell r="U17">
            <v>0</v>
          </cell>
          <cell r="V17">
            <v>0</v>
          </cell>
          <cell r="W17">
            <v>0</v>
          </cell>
          <cell r="X17">
            <v>4142114</v>
          </cell>
          <cell r="Y17">
            <v>0</v>
          </cell>
          <cell r="Z17">
            <v>0</v>
          </cell>
          <cell r="AA17">
            <v>3412.3</v>
          </cell>
          <cell r="AB17">
            <v>2080278.7000000002</v>
          </cell>
          <cell r="AC17">
            <v>0</v>
          </cell>
          <cell r="AD17">
            <v>358915</v>
          </cell>
          <cell r="AE17">
            <v>2</v>
          </cell>
          <cell r="AF17" t="str">
            <v>Андижанская</v>
          </cell>
          <cell r="AG17">
            <v>150221.29999999999</v>
          </cell>
          <cell r="AH17">
            <v>1193022.5999999999</v>
          </cell>
          <cell r="AI17">
            <v>393202.7</v>
          </cell>
          <cell r="AJ17">
            <v>2463022.9</v>
          </cell>
          <cell r="AK17">
            <v>182181.1</v>
          </cell>
          <cell r="AL17">
            <v>98640.3</v>
          </cell>
          <cell r="AM17">
            <v>1358019.1</v>
          </cell>
          <cell r="AN17">
            <v>531286.6</v>
          </cell>
          <cell r="AO17">
            <v>281544.2</v>
          </cell>
          <cell r="AP17">
            <v>56308.800000000003</v>
          </cell>
          <cell r="AQ17">
            <v>225235.4</v>
          </cell>
          <cell r="AR17">
            <v>115696</v>
          </cell>
          <cell r="AS17">
            <v>2</v>
          </cell>
          <cell r="AT17" t="str">
            <v>Андижанская</v>
          </cell>
          <cell r="AU17">
            <v>244407.90000000002</v>
          </cell>
          <cell r="AV17">
            <v>295437.90000000002</v>
          </cell>
          <cell r="AW17">
            <v>746093.60000000009</v>
          </cell>
          <cell r="AX17">
            <v>0</v>
          </cell>
          <cell r="AY17">
            <v>0</v>
          </cell>
          <cell r="AZ17">
            <v>45212037.699999996</v>
          </cell>
        </row>
        <row r="18">
          <cell r="A18">
            <v>3</v>
          </cell>
          <cell r="B18" t="str">
            <v>Бухарская</v>
          </cell>
          <cell r="C18">
            <v>8433103.3999999985</v>
          </cell>
          <cell r="D18">
            <v>1104014.1000000001</v>
          </cell>
          <cell r="E18">
            <v>9825890.5999999996</v>
          </cell>
          <cell r="F18">
            <v>1242929</v>
          </cell>
          <cell r="G18">
            <v>21771276.600000001</v>
          </cell>
          <cell r="H18">
            <v>37153704.699999996</v>
          </cell>
          <cell r="I18">
            <v>2129018.2000000002</v>
          </cell>
          <cell r="J18">
            <v>48303</v>
          </cell>
          <cell r="K18">
            <v>22500</v>
          </cell>
          <cell r="L18">
            <v>494340.2</v>
          </cell>
          <cell r="M18">
            <v>0</v>
          </cell>
          <cell r="N18">
            <v>91398.8</v>
          </cell>
          <cell r="O18">
            <v>3</v>
          </cell>
          <cell r="P18" t="str">
            <v>Бухарская</v>
          </cell>
          <cell r="Q18">
            <v>0</v>
          </cell>
          <cell r="R18">
            <v>0</v>
          </cell>
          <cell r="S18">
            <v>0</v>
          </cell>
          <cell r="T18">
            <v>25038333</v>
          </cell>
          <cell r="U18">
            <v>3741861.1</v>
          </cell>
          <cell r="V18">
            <v>0</v>
          </cell>
          <cell r="W18">
            <v>0</v>
          </cell>
          <cell r="X18">
            <v>4647822.9000000004</v>
          </cell>
          <cell r="Y18">
            <v>113</v>
          </cell>
          <cell r="Z18">
            <v>0</v>
          </cell>
          <cell r="AA18">
            <v>3868.8</v>
          </cell>
          <cell r="AB18">
            <v>781756.49999999988</v>
          </cell>
          <cell r="AC18">
            <v>0</v>
          </cell>
          <cell r="AD18">
            <v>91349.799999999988</v>
          </cell>
          <cell r="AE18">
            <v>3</v>
          </cell>
          <cell r="AF18" t="str">
            <v>Бухарская</v>
          </cell>
          <cell r="AG18">
            <v>63039.4</v>
          </cell>
          <cell r="AH18">
            <v>2366127.6</v>
          </cell>
          <cell r="AI18">
            <v>316694.40000000002</v>
          </cell>
          <cell r="AJ18">
            <v>2590921.7999999998</v>
          </cell>
          <cell r="AK18">
            <v>56687.199999999997</v>
          </cell>
          <cell r="AL18">
            <v>48824.9</v>
          </cell>
          <cell r="AM18">
            <v>1790066.3</v>
          </cell>
          <cell r="AN18">
            <v>843203</v>
          </cell>
          <cell r="AO18">
            <v>189031.8</v>
          </cell>
          <cell r="AP18">
            <v>66526.399999999994</v>
          </cell>
          <cell r="AQ18">
            <v>122505.5</v>
          </cell>
          <cell r="AR18">
            <v>150428.4</v>
          </cell>
          <cell r="AS18">
            <v>3</v>
          </cell>
          <cell r="AT18" t="str">
            <v>Бухарская</v>
          </cell>
          <cell r="AU18">
            <v>164949.1</v>
          </cell>
          <cell r="AV18">
            <v>157430.29999999999</v>
          </cell>
          <cell r="AW18">
            <v>719699</v>
          </cell>
          <cell r="AX18">
            <v>0</v>
          </cell>
          <cell r="AY18">
            <v>0</v>
          </cell>
          <cell r="AZ18">
            <v>88924982.199999988</v>
          </cell>
        </row>
        <row r="19">
          <cell r="A19">
            <v>4</v>
          </cell>
          <cell r="B19" t="str">
            <v>Джизакская</v>
          </cell>
          <cell r="C19">
            <v>1575111.9000000001</v>
          </cell>
          <cell r="D19">
            <v>616961.80000000005</v>
          </cell>
          <cell r="E19">
            <v>3630485.7</v>
          </cell>
          <cell r="F19">
            <v>667478</v>
          </cell>
          <cell r="G19">
            <v>4683013.2</v>
          </cell>
          <cell r="H19">
            <v>1632637.8</v>
          </cell>
          <cell r="I19">
            <v>656108.1</v>
          </cell>
          <cell r="J19">
            <v>0</v>
          </cell>
          <cell r="K19">
            <v>13008.3</v>
          </cell>
          <cell r="L19">
            <v>90207</v>
          </cell>
          <cell r="M19">
            <v>0</v>
          </cell>
          <cell r="N19">
            <v>0</v>
          </cell>
          <cell r="O19">
            <v>4</v>
          </cell>
          <cell r="P19" t="str">
            <v>Джизакская</v>
          </cell>
          <cell r="Q19">
            <v>0</v>
          </cell>
          <cell r="R19">
            <v>0</v>
          </cell>
          <cell r="S19">
            <v>353.2</v>
          </cell>
          <cell r="T19">
            <v>0</v>
          </cell>
          <cell r="U19">
            <v>0</v>
          </cell>
          <cell r="V19">
            <v>0</v>
          </cell>
          <cell r="W19">
            <v>0</v>
          </cell>
          <cell r="X19">
            <v>564827.30000000005</v>
          </cell>
          <cell r="Y19">
            <v>0</v>
          </cell>
          <cell r="Z19">
            <v>0</v>
          </cell>
          <cell r="AA19">
            <v>3665.6</v>
          </cell>
          <cell r="AB19">
            <v>246914.5</v>
          </cell>
          <cell r="AC19">
            <v>0</v>
          </cell>
          <cell r="AD19">
            <v>0</v>
          </cell>
          <cell r="AE19">
            <v>4</v>
          </cell>
          <cell r="AF19" t="str">
            <v>Джизакская</v>
          </cell>
          <cell r="AG19">
            <v>57553.8</v>
          </cell>
          <cell r="AH19">
            <v>414931.9</v>
          </cell>
          <cell r="AI19">
            <v>176175.6</v>
          </cell>
          <cell r="AJ19">
            <v>1264423.7</v>
          </cell>
          <cell r="AK19">
            <v>33875</v>
          </cell>
          <cell r="AL19">
            <v>27352.300000000003</v>
          </cell>
          <cell r="AM19">
            <v>471143.4</v>
          </cell>
          <cell r="AN19">
            <v>123494.59999999999</v>
          </cell>
          <cell r="AO19">
            <v>94896.299999999988</v>
          </cell>
          <cell r="AP19">
            <v>18979.2</v>
          </cell>
          <cell r="AQ19">
            <v>75917.100000000006</v>
          </cell>
          <cell r="AR19">
            <v>51957.7</v>
          </cell>
          <cell r="AS19">
            <v>4</v>
          </cell>
          <cell r="AT19" t="str">
            <v>Джизакская</v>
          </cell>
          <cell r="AU19">
            <v>65324.4</v>
          </cell>
          <cell r="AV19">
            <v>147737.20000000001</v>
          </cell>
          <cell r="AW19">
            <v>477989.6</v>
          </cell>
          <cell r="AX19">
            <v>0</v>
          </cell>
          <cell r="AY19">
            <v>0</v>
          </cell>
          <cell r="AZ19">
            <v>16154990.100000001</v>
          </cell>
        </row>
        <row r="20">
          <cell r="A20">
            <v>5</v>
          </cell>
          <cell r="B20" t="str">
            <v>Кашкадарьинская</v>
          </cell>
          <cell r="C20">
            <v>10574498.300000001</v>
          </cell>
          <cell r="D20">
            <v>1649844.7</v>
          </cell>
          <cell r="E20">
            <v>9739417.1000000015</v>
          </cell>
          <cell r="F20">
            <v>1111447.7</v>
          </cell>
          <cell r="G20">
            <v>27063292.100000001</v>
          </cell>
          <cell r="H20">
            <v>5263098.7</v>
          </cell>
          <cell r="I20">
            <v>2212000</v>
          </cell>
          <cell r="J20">
            <v>0</v>
          </cell>
          <cell r="K20">
            <v>100468.7</v>
          </cell>
          <cell r="L20">
            <v>782676.9</v>
          </cell>
          <cell r="M20">
            <v>0</v>
          </cell>
          <cell r="N20">
            <v>0</v>
          </cell>
          <cell r="O20">
            <v>5</v>
          </cell>
          <cell r="P20" t="str">
            <v>Кашкадарьинская</v>
          </cell>
          <cell r="Q20">
            <v>0</v>
          </cell>
          <cell r="R20">
            <v>0</v>
          </cell>
          <cell r="S20">
            <v>0</v>
          </cell>
          <cell r="T20">
            <v>0</v>
          </cell>
          <cell r="U20">
            <v>0</v>
          </cell>
          <cell r="V20">
            <v>0</v>
          </cell>
          <cell r="W20">
            <v>0</v>
          </cell>
          <cell r="X20">
            <v>1857321.1</v>
          </cell>
          <cell r="Y20">
            <v>0</v>
          </cell>
          <cell r="Z20">
            <v>0</v>
          </cell>
          <cell r="AA20">
            <v>4483.2</v>
          </cell>
          <cell r="AB20">
            <v>230398.1</v>
          </cell>
          <cell r="AC20">
            <v>0</v>
          </cell>
          <cell r="AD20">
            <v>0</v>
          </cell>
          <cell r="AE20">
            <v>5</v>
          </cell>
          <cell r="AF20" t="str">
            <v>Кашкадарьинская</v>
          </cell>
          <cell r="AG20">
            <v>75750.7</v>
          </cell>
          <cell r="AH20">
            <v>6379756.4000000004</v>
          </cell>
          <cell r="AI20">
            <v>453067.4</v>
          </cell>
          <cell r="AJ20">
            <v>2819694.3000000003</v>
          </cell>
          <cell r="AK20">
            <v>1964554.8</v>
          </cell>
          <cell r="AL20">
            <v>163706.79999999999</v>
          </cell>
          <cell r="AM20">
            <v>2216920.4000000004</v>
          </cell>
          <cell r="AN20">
            <v>759463.1</v>
          </cell>
          <cell r="AO20">
            <v>355718.9</v>
          </cell>
          <cell r="AP20">
            <v>71143.8</v>
          </cell>
          <cell r="AQ20">
            <v>284575.09999999998</v>
          </cell>
          <cell r="AR20">
            <v>217243</v>
          </cell>
          <cell r="AS20">
            <v>5</v>
          </cell>
          <cell r="AT20" t="str">
            <v>Кашкадарьинская</v>
          </cell>
          <cell r="AU20">
            <v>210410.09999999998</v>
          </cell>
          <cell r="AV20">
            <v>292574.59999999998</v>
          </cell>
          <cell r="AW20">
            <v>1338332.5</v>
          </cell>
          <cell r="AX20">
            <v>0</v>
          </cell>
          <cell r="AY20">
            <v>0</v>
          </cell>
          <cell r="AZ20">
            <v>72573040.900000021</v>
          </cell>
        </row>
        <row r="21">
          <cell r="A21">
            <v>6</v>
          </cell>
          <cell r="B21" t="str">
            <v>Навоийская</v>
          </cell>
          <cell r="C21">
            <v>8658096.5999999996</v>
          </cell>
          <cell r="D21">
            <v>1009847.5</v>
          </cell>
          <cell r="E21">
            <v>14469281.5</v>
          </cell>
          <cell r="F21">
            <v>1215888</v>
          </cell>
          <cell r="G21">
            <v>9609724.5</v>
          </cell>
          <cell r="H21">
            <v>1639799.2000000002</v>
          </cell>
          <cell r="I21">
            <v>992829.5</v>
          </cell>
          <cell r="J21">
            <v>0</v>
          </cell>
          <cell r="K21">
            <v>4534.8</v>
          </cell>
          <cell r="L21">
            <v>97411.6</v>
          </cell>
          <cell r="M21">
            <v>0</v>
          </cell>
          <cell r="N21">
            <v>0</v>
          </cell>
          <cell r="O21">
            <v>6</v>
          </cell>
          <cell r="P21" t="str">
            <v>Навоийская</v>
          </cell>
          <cell r="Q21">
            <v>208493.9</v>
          </cell>
          <cell r="R21">
            <v>0</v>
          </cell>
          <cell r="S21">
            <v>0</v>
          </cell>
          <cell r="T21">
            <v>0</v>
          </cell>
          <cell r="U21">
            <v>0</v>
          </cell>
          <cell r="V21">
            <v>0</v>
          </cell>
          <cell r="W21">
            <v>0</v>
          </cell>
          <cell r="X21">
            <v>0</v>
          </cell>
          <cell r="Y21">
            <v>0</v>
          </cell>
          <cell r="Z21">
            <v>0</v>
          </cell>
          <cell r="AA21">
            <v>0</v>
          </cell>
          <cell r="AB21">
            <v>276305.80000000005</v>
          </cell>
          <cell r="AC21">
            <v>0</v>
          </cell>
          <cell r="AD21">
            <v>0</v>
          </cell>
          <cell r="AE21">
            <v>6</v>
          </cell>
          <cell r="AF21" t="str">
            <v>Навоийская</v>
          </cell>
          <cell r="AG21">
            <v>60223.6</v>
          </cell>
          <cell r="AH21">
            <v>2678944.7999999998</v>
          </cell>
          <cell r="AI21">
            <v>350326</v>
          </cell>
          <cell r="AJ21">
            <v>2054362.5</v>
          </cell>
          <cell r="AK21">
            <v>3180777.6999999997</v>
          </cell>
          <cell r="AL21">
            <v>786692.2</v>
          </cell>
          <cell r="AM21">
            <v>2189784.7999999998</v>
          </cell>
          <cell r="AN21">
            <v>273583.3</v>
          </cell>
          <cell r="AO21">
            <v>297129.2</v>
          </cell>
          <cell r="AP21">
            <v>59425.799999999996</v>
          </cell>
          <cell r="AQ21">
            <v>237703.4</v>
          </cell>
          <cell r="AR21">
            <v>111227.2</v>
          </cell>
          <cell r="AS21">
            <v>6</v>
          </cell>
          <cell r="AT21" t="str">
            <v>Навоийская</v>
          </cell>
          <cell r="AU21">
            <v>112976.1</v>
          </cell>
          <cell r="AV21">
            <v>151447.6</v>
          </cell>
          <cell r="AW21">
            <v>331945.7</v>
          </cell>
          <cell r="AX21">
            <v>0</v>
          </cell>
          <cell r="AY21">
            <v>0</v>
          </cell>
          <cell r="AZ21">
            <v>49121834.399999999</v>
          </cell>
        </row>
        <row r="22">
          <cell r="A22">
            <v>7</v>
          </cell>
          <cell r="B22" t="str">
            <v>Наманганская</v>
          </cell>
          <cell r="C22">
            <v>4189411</v>
          </cell>
          <cell r="D22">
            <v>1484886.2</v>
          </cell>
          <cell r="E22">
            <v>6655645.4000000004</v>
          </cell>
          <cell r="F22">
            <v>1120196.9000000001</v>
          </cell>
          <cell r="G22">
            <v>9863651.1999999993</v>
          </cell>
          <cell r="H22">
            <v>5094705.3</v>
          </cell>
          <cell r="I22">
            <v>1194818</v>
          </cell>
          <cell r="J22">
            <v>0</v>
          </cell>
          <cell r="K22">
            <v>4022.3</v>
          </cell>
          <cell r="L22">
            <v>810036.1</v>
          </cell>
          <cell r="M22">
            <v>0</v>
          </cell>
          <cell r="N22">
            <v>28134</v>
          </cell>
          <cell r="O22">
            <v>7</v>
          </cell>
          <cell r="P22" t="str">
            <v>Наманганская</v>
          </cell>
          <cell r="Q22">
            <v>122365.8</v>
          </cell>
          <cell r="R22">
            <v>0</v>
          </cell>
          <cell r="S22">
            <v>0</v>
          </cell>
          <cell r="T22">
            <v>0</v>
          </cell>
          <cell r="U22">
            <v>0</v>
          </cell>
          <cell r="V22">
            <v>0</v>
          </cell>
          <cell r="W22">
            <v>0</v>
          </cell>
          <cell r="X22">
            <v>2079642.4000000001</v>
          </cell>
          <cell r="Y22">
            <v>1105</v>
          </cell>
          <cell r="Z22">
            <v>0</v>
          </cell>
          <cell r="AA22">
            <v>4300</v>
          </cell>
          <cell r="AB22">
            <v>733104.3</v>
          </cell>
          <cell r="AC22">
            <v>0</v>
          </cell>
          <cell r="AD22">
            <v>7542.2</v>
          </cell>
          <cell r="AE22">
            <v>7</v>
          </cell>
          <cell r="AF22" t="str">
            <v>Наманганская</v>
          </cell>
          <cell r="AG22">
            <v>109635.2</v>
          </cell>
          <cell r="AH22">
            <v>758600.4</v>
          </cell>
          <cell r="AI22">
            <v>477960.7</v>
          </cell>
          <cell r="AJ22">
            <v>2907934.5</v>
          </cell>
          <cell r="AK22">
            <v>72704.3</v>
          </cell>
          <cell r="AL22">
            <v>107999.70000000001</v>
          </cell>
          <cell r="AM22">
            <v>1132948.1000000001</v>
          </cell>
          <cell r="AN22">
            <v>445916.8</v>
          </cell>
          <cell r="AO22">
            <v>309024.09999999998</v>
          </cell>
          <cell r="AP22">
            <v>61804.799999999996</v>
          </cell>
          <cell r="AQ22">
            <v>247219.3</v>
          </cell>
          <cell r="AR22">
            <v>136213.5</v>
          </cell>
          <cell r="AS22">
            <v>7</v>
          </cell>
          <cell r="AT22" t="str">
            <v>Наманганская</v>
          </cell>
          <cell r="AU22">
            <v>136378.6</v>
          </cell>
          <cell r="AV22">
            <v>267890</v>
          </cell>
          <cell r="AW22">
            <v>854669.60000000009</v>
          </cell>
          <cell r="AX22">
            <v>0</v>
          </cell>
          <cell r="AY22">
            <v>0</v>
          </cell>
          <cell r="AZ22">
            <v>36016736.299999997</v>
          </cell>
        </row>
        <row r="23">
          <cell r="A23">
            <v>8</v>
          </cell>
          <cell r="B23" t="str">
            <v>Самаркандская</v>
          </cell>
          <cell r="C23">
            <v>6648286</v>
          </cell>
          <cell r="D23">
            <v>2309283</v>
          </cell>
          <cell r="E23">
            <v>9676441.8000000007</v>
          </cell>
          <cell r="F23">
            <v>2236133.5</v>
          </cell>
          <cell r="G23">
            <v>14433754.699999999</v>
          </cell>
          <cell r="H23">
            <v>10987988.9</v>
          </cell>
          <cell r="I23">
            <v>7872278.5</v>
          </cell>
          <cell r="J23">
            <v>766447.2</v>
          </cell>
          <cell r="K23">
            <v>3100</v>
          </cell>
          <cell r="L23">
            <v>865808.4</v>
          </cell>
          <cell r="M23">
            <v>0</v>
          </cell>
          <cell r="N23">
            <v>705788</v>
          </cell>
          <cell r="O23">
            <v>8</v>
          </cell>
          <cell r="P23" t="str">
            <v>Самаркандская</v>
          </cell>
          <cell r="Q23">
            <v>442271</v>
          </cell>
          <cell r="R23">
            <v>0</v>
          </cell>
          <cell r="S23">
            <v>1908.4</v>
          </cell>
          <cell r="T23">
            <v>0</v>
          </cell>
          <cell r="U23">
            <v>0</v>
          </cell>
          <cell r="V23">
            <v>0</v>
          </cell>
          <cell r="W23">
            <v>0</v>
          </cell>
          <cell r="X23">
            <v>60406.5</v>
          </cell>
          <cell r="Y23">
            <v>0</v>
          </cell>
          <cell r="Z23">
            <v>0</v>
          </cell>
          <cell r="AA23">
            <v>812.6</v>
          </cell>
          <cell r="AB23">
            <v>215303.4</v>
          </cell>
          <cell r="AC23">
            <v>0</v>
          </cell>
          <cell r="AD23">
            <v>0</v>
          </cell>
          <cell r="AE23">
            <v>8</v>
          </cell>
          <cell r="AF23" t="str">
            <v>Самаркандская</v>
          </cell>
          <cell r="AG23">
            <v>53864.9</v>
          </cell>
          <cell r="AH23">
            <v>1071294.8</v>
          </cell>
          <cell r="AI23">
            <v>400476.2</v>
          </cell>
          <cell r="AJ23">
            <v>3102773.7</v>
          </cell>
          <cell r="AK23">
            <v>56883.199999999997</v>
          </cell>
          <cell r="AL23">
            <v>65721.7</v>
          </cell>
          <cell r="AM23">
            <v>1118949.8999999999</v>
          </cell>
          <cell r="AN23">
            <v>497923.69999999995</v>
          </cell>
          <cell r="AO23">
            <v>467298.1</v>
          </cell>
          <cell r="AP23">
            <v>104685.2</v>
          </cell>
          <cell r="AQ23">
            <v>362612.9</v>
          </cell>
          <cell r="AR23">
            <v>149705.20000000001</v>
          </cell>
          <cell r="AS23">
            <v>8</v>
          </cell>
          <cell r="AT23" t="str">
            <v>Самаркандская</v>
          </cell>
          <cell r="AU23">
            <v>129764.3</v>
          </cell>
          <cell r="AV23">
            <v>405978.9</v>
          </cell>
          <cell r="AW23">
            <v>1177865.8999999999</v>
          </cell>
          <cell r="AX23">
            <v>0</v>
          </cell>
          <cell r="AY23">
            <v>0</v>
          </cell>
          <cell r="AZ23">
            <v>54936523.5</v>
          </cell>
        </row>
        <row r="24">
          <cell r="A24">
            <v>9</v>
          </cell>
          <cell r="B24" t="str">
            <v>Сурхандарьинская</v>
          </cell>
          <cell r="C24">
            <v>3417349.3</v>
          </cell>
          <cell r="D24">
            <v>554927.6</v>
          </cell>
          <cell r="E24">
            <v>5603125.9000000004</v>
          </cell>
          <cell r="F24">
            <v>963812.2</v>
          </cell>
          <cell r="G24">
            <v>6333338.4000000004</v>
          </cell>
          <cell r="H24">
            <v>6173279.5</v>
          </cell>
          <cell r="I24">
            <v>1675154.2</v>
          </cell>
          <cell r="J24">
            <v>0</v>
          </cell>
          <cell r="K24">
            <v>0</v>
          </cell>
          <cell r="L24">
            <v>418270.9</v>
          </cell>
          <cell r="M24">
            <v>0</v>
          </cell>
          <cell r="N24">
            <v>0</v>
          </cell>
          <cell r="O24">
            <v>9</v>
          </cell>
          <cell r="P24" t="str">
            <v>Сурхандарьинская</v>
          </cell>
          <cell r="Q24">
            <v>0</v>
          </cell>
          <cell r="R24">
            <v>0</v>
          </cell>
          <cell r="S24">
            <v>0</v>
          </cell>
          <cell r="T24">
            <v>0</v>
          </cell>
          <cell r="U24">
            <v>0</v>
          </cell>
          <cell r="V24">
            <v>0</v>
          </cell>
          <cell r="W24">
            <v>0</v>
          </cell>
          <cell r="X24">
            <v>3678698.5</v>
          </cell>
          <cell r="Y24">
            <v>0</v>
          </cell>
          <cell r="Z24">
            <v>0</v>
          </cell>
          <cell r="AA24">
            <v>1413.2</v>
          </cell>
          <cell r="AB24">
            <v>171074.5</v>
          </cell>
          <cell r="AC24">
            <v>0</v>
          </cell>
          <cell r="AD24">
            <v>65982.5</v>
          </cell>
          <cell r="AE24">
            <v>9</v>
          </cell>
          <cell r="AF24" t="str">
            <v>Сурхандарьинская</v>
          </cell>
          <cell r="AG24">
            <v>162685.70000000001</v>
          </cell>
          <cell r="AH24">
            <v>591625.9</v>
          </cell>
          <cell r="AI24">
            <v>320712.5</v>
          </cell>
          <cell r="AJ24">
            <v>2506866.9000000004</v>
          </cell>
          <cell r="AK24">
            <v>181001.8</v>
          </cell>
          <cell r="AL24">
            <v>99818.1</v>
          </cell>
          <cell r="AM24">
            <v>973193</v>
          </cell>
          <cell r="AN24">
            <v>414921.89999999997</v>
          </cell>
          <cell r="AO24">
            <v>203335.59999999998</v>
          </cell>
          <cell r="AP24">
            <v>58965.399999999994</v>
          </cell>
          <cell r="AQ24">
            <v>144370.20000000001</v>
          </cell>
          <cell r="AR24">
            <v>92344.7</v>
          </cell>
          <cell r="AS24">
            <v>9</v>
          </cell>
          <cell r="AT24" t="str">
            <v>Сурхандарьинская</v>
          </cell>
          <cell r="AU24">
            <v>237238.7</v>
          </cell>
          <cell r="AV24">
            <v>226081</v>
          </cell>
          <cell r="AW24">
            <v>630015.1</v>
          </cell>
          <cell r="AX24">
            <v>0</v>
          </cell>
          <cell r="AY24">
            <v>0</v>
          </cell>
          <cell r="AZ24">
            <v>29522988.100000001</v>
          </cell>
        </row>
        <row r="25">
          <cell r="A25">
            <v>10</v>
          </cell>
          <cell r="B25" t="str">
            <v>Сырдарьинская</v>
          </cell>
          <cell r="C25">
            <v>1772485.1</v>
          </cell>
          <cell r="D25">
            <v>494593.4</v>
          </cell>
          <cell r="E25">
            <v>3738222.8</v>
          </cell>
          <cell r="F25">
            <v>487170.6</v>
          </cell>
          <cell r="G25">
            <v>4839169</v>
          </cell>
          <cell r="H25">
            <v>3030387.8</v>
          </cell>
          <cell r="I25">
            <v>1372185.8</v>
          </cell>
          <cell r="J25">
            <v>0</v>
          </cell>
          <cell r="K25">
            <v>14456.4</v>
          </cell>
          <cell r="L25">
            <v>112491.4</v>
          </cell>
          <cell r="M25">
            <v>0</v>
          </cell>
          <cell r="N25">
            <v>0</v>
          </cell>
          <cell r="O25">
            <v>10</v>
          </cell>
          <cell r="P25" t="str">
            <v>Сырдарьинская</v>
          </cell>
          <cell r="Q25">
            <v>6000</v>
          </cell>
          <cell r="R25">
            <v>0</v>
          </cell>
          <cell r="S25">
            <v>0</v>
          </cell>
          <cell r="T25">
            <v>0</v>
          </cell>
          <cell r="U25">
            <v>0</v>
          </cell>
          <cell r="V25">
            <v>0</v>
          </cell>
          <cell r="W25">
            <v>0</v>
          </cell>
          <cell r="X25">
            <v>1071120.3999999999</v>
          </cell>
          <cell r="Y25">
            <v>0</v>
          </cell>
          <cell r="Z25">
            <v>0</v>
          </cell>
          <cell r="AA25">
            <v>0</v>
          </cell>
          <cell r="AB25">
            <v>188886.80000000002</v>
          </cell>
          <cell r="AC25">
            <v>0</v>
          </cell>
          <cell r="AD25">
            <v>4200</v>
          </cell>
          <cell r="AE25">
            <v>10</v>
          </cell>
          <cell r="AF25" t="str">
            <v>Сырдарьинская</v>
          </cell>
          <cell r="AG25">
            <v>261047</v>
          </cell>
          <cell r="AH25">
            <v>521322.9</v>
          </cell>
          <cell r="AI25">
            <v>139340.4</v>
          </cell>
          <cell r="AJ25">
            <v>1127423.8</v>
          </cell>
          <cell r="AK25">
            <v>12261.9</v>
          </cell>
          <cell r="AL25">
            <v>740530.2</v>
          </cell>
          <cell r="AM25">
            <v>631581.5</v>
          </cell>
          <cell r="AN25">
            <v>157934.29999999999</v>
          </cell>
          <cell r="AO25">
            <v>204007.3</v>
          </cell>
          <cell r="AP25">
            <v>40801.5</v>
          </cell>
          <cell r="AQ25">
            <v>163205.79999999999</v>
          </cell>
          <cell r="AR25">
            <v>132323.5</v>
          </cell>
          <cell r="AS25">
            <v>10</v>
          </cell>
          <cell r="AT25" t="str">
            <v>Сырдарьинская</v>
          </cell>
          <cell r="AU25">
            <v>67600.399999999994</v>
          </cell>
          <cell r="AV25">
            <v>74246.7</v>
          </cell>
          <cell r="AW25">
            <v>339327</v>
          </cell>
          <cell r="AX25">
            <v>0</v>
          </cell>
          <cell r="AY25">
            <v>0</v>
          </cell>
          <cell r="AZ25">
            <v>18509928.599999998</v>
          </cell>
        </row>
        <row r="26">
          <cell r="A26">
            <v>11</v>
          </cell>
          <cell r="B26" t="str">
            <v>Ташкентская</v>
          </cell>
          <cell r="C26">
            <v>13640635.1</v>
          </cell>
          <cell r="D26">
            <v>3203110.8</v>
          </cell>
          <cell r="E26">
            <v>20901575.300000001</v>
          </cell>
          <cell r="F26">
            <v>2317171.2999999998</v>
          </cell>
          <cell r="G26">
            <v>23615266.100000001</v>
          </cell>
          <cell r="H26">
            <v>18588257.299999997</v>
          </cell>
          <cell r="I26">
            <v>8906312</v>
          </cell>
          <cell r="J26">
            <v>351763.6</v>
          </cell>
          <cell r="K26">
            <v>85992.4</v>
          </cell>
          <cell r="L26">
            <v>2573049</v>
          </cell>
          <cell r="M26">
            <v>132684.4</v>
          </cell>
          <cell r="N26">
            <v>61017.5</v>
          </cell>
          <cell r="O26">
            <v>11</v>
          </cell>
          <cell r="P26" t="str">
            <v>Ташкентская</v>
          </cell>
          <cell r="Q26">
            <v>2037855.5</v>
          </cell>
          <cell r="R26">
            <v>0</v>
          </cell>
          <cell r="S26">
            <v>7927.6</v>
          </cell>
          <cell r="T26">
            <v>0</v>
          </cell>
          <cell r="U26">
            <v>0</v>
          </cell>
          <cell r="V26">
            <v>0</v>
          </cell>
          <cell r="W26">
            <v>0</v>
          </cell>
          <cell r="X26">
            <v>2736948.7</v>
          </cell>
          <cell r="Y26">
            <v>15000</v>
          </cell>
          <cell r="Z26">
            <v>0</v>
          </cell>
          <cell r="AA26">
            <v>28290.400000000001</v>
          </cell>
          <cell r="AB26">
            <v>658229.9</v>
          </cell>
          <cell r="AC26">
            <v>0</v>
          </cell>
          <cell r="AD26">
            <v>811498.7</v>
          </cell>
          <cell r="AE26">
            <v>11</v>
          </cell>
          <cell r="AF26" t="str">
            <v>Ташкентская</v>
          </cell>
          <cell r="AG26">
            <v>181687.6</v>
          </cell>
          <cell r="AH26">
            <v>1920393.3</v>
          </cell>
          <cell r="AI26">
            <v>633002.60000000009</v>
          </cell>
          <cell r="AJ26">
            <v>5282604.7</v>
          </cell>
          <cell r="AK26">
            <v>3468106.2</v>
          </cell>
          <cell r="AL26">
            <v>1276289.2</v>
          </cell>
          <cell r="AM26">
            <v>3122690.4</v>
          </cell>
          <cell r="AN26">
            <v>1233394.7</v>
          </cell>
          <cell r="AO26">
            <v>773651.9</v>
          </cell>
          <cell r="AP26">
            <v>154730.4</v>
          </cell>
          <cell r="AQ26">
            <v>618921.5</v>
          </cell>
          <cell r="AR26">
            <v>377832</v>
          </cell>
          <cell r="AS26">
            <v>11</v>
          </cell>
          <cell r="AT26" t="str">
            <v>Ташкентская</v>
          </cell>
          <cell r="AU26">
            <v>204208.4</v>
          </cell>
          <cell r="AV26">
            <v>488136.8</v>
          </cell>
          <cell r="AW26">
            <v>1621393.1</v>
          </cell>
          <cell r="AX26">
            <v>0</v>
          </cell>
          <cell r="AY26">
            <v>0</v>
          </cell>
          <cell r="AZ26">
            <v>102667719.19999997</v>
          </cell>
        </row>
        <row r="27">
          <cell r="A27">
            <v>12</v>
          </cell>
          <cell r="B27" t="str">
            <v>Ферганская</v>
          </cell>
          <cell r="C27">
            <v>9189453.6999999993</v>
          </cell>
          <cell r="D27">
            <v>2262197.2000000002</v>
          </cell>
          <cell r="E27">
            <v>12909667.299999999</v>
          </cell>
          <cell r="F27">
            <v>2366566.3999999999</v>
          </cell>
          <cell r="G27">
            <v>22200501.300000001</v>
          </cell>
          <cell r="H27">
            <v>44640451.799999997</v>
          </cell>
          <cell r="I27">
            <v>2463545</v>
          </cell>
          <cell r="J27">
            <v>0</v>
          </cell>
          <cell r="K27">
            <v>32179.5</v>
          </cell>
          <cell r="L27">
            <v>330610.09999999998</v>
          </cell>
          <cell r="M27">
            <v>0</v>
          </cell>
          <cell r="N27">
            <v>9000</v>
          </cell>
          <cell r="O27">
            <v>12</v>
          </cell>
          <cell r="P27" t="str">
            <v>Ферганская</v>
          </cell>
          <cell r="Q27">
            <v>595977.4</v>
          </cell>
          <cell r="R27">
            <v>0</v>
          </cell>
          <cell r="S27">
            <v>0</v>
          </cell>
          <cell r="T27">
            <v>25697904.300000001</v>
          </cell>
          <cell r="U27">
            <v>10734958.4</v>
          </cell>
          <cell r="V27">
            <v>0</v>
          </cell>
          <cell r="W27">
            <v>0</v>
          </cell>
          <cell r="X27">
            <v>2337845.2999999998</v>
          </cell>
          <cell r="Y27">
            <v>0</v>
          </cell>
          <cell r="Z27">
            <v>0</v>
          </cell>
          <cell r="AA27">
            <v>38161.199999999997</v>
          </cell>
          <cell r="AB27">
            <v>1198301.3999999999</v>
          </cell>
          <cell r="AC27">
            <v>251533.40000000002</v>
          </cell>
          <cell r="AD27">
            <v>722588.5</v>
          </cell>
          <cell r="AE27">
            <v>12</v>
          </cell>
          <cell r="AF27" t="str">
            <v>Ферганская</v>
          </cell>
          <cell r="AG27">
            <v>227847.3</v>
          </cell>
          <cell r="AH27">
            <v>2273256.6</v>
          </cell>
          <cell r="AI27">
            <v>793757.8</v>
          </cell>
          <cell r="AJ27">
            <v>4498876</v>
          </cell>
          <cell r="AK27">
            <v>130682.5</v>
          </cell>
          <cell r="AL27">
            <v>348412</v>
          </cell>
          <cell r="AM27">
            <v>3016493</v>
          </cell>
          <cell r="AN27">
            <v>734989.2</v>
          </cell>
          <cell r="AO27">
            <v>473625.59999999998</v>
          </cell>
          <cell r="AP27">
            <v>94725.1</v>
          </cell>
          <cell r="AQ27">
            <v>378900.5</v>
          </cell>
          <cell r="AR27">
            <v>169944.1</v>
          </cell>
          <cell r="AS27">
            <v>12</v>
          </cell>
          <cell r="AT27" t="str">
            <v>Ферганская</v>
          </cell>
          <cell r="AU27">
            <v>262669.89999999997</v>
          </cell>
          <cell r="AV27">
            <v>392185.1</v>
          </cell>
          <cell r="AW27">
            <v>989444.2</v>
          </cell>
          <cell r="AX27">
            <v>0</v>
          </cell>
          <cell r="AY27">
            <v>0</v>
          </cell>
          <cell r="AZ27">
            <v>107653173.69999999</v>
          </cell>
        </row>
        <row r="28">
          <cell r="A28">
            <v>13</v>
          </cell>
          <cell r="B28" t="str">
            <v>Хорезмская</v>
          </cell>
          <cell r="C28">
            <v>2918440.7</v>
          </cell>
          <cell r="D28">
            <v>788888.8</v>
          </cell>
          <cell r="E28">
            <v>5803491.5</v>
          </cell>
          <cell r="F28">
            <v>898853.2</v>
          </cell>
          <cell r="G28">
            <v>9363220.4000000004</v>
          </cell>
          <cell r="H28">
            <v>7489234.0000000009</v>
          </cell>
          <cell r="I28">
            <v>1702319.2</v>
          </cell>
          <cell r="J28">
            <v>98660.2</v>
          </cell>
          <cell r="K28">
            <v>372327.4</v>
          </cell>
          <cell r="L28">
            <v>9727</v>
          </cell>
          <cell r="M28">
            <v>0</v>
          </cell>
          <cell r="N28">
            <v>0</v>
          </cell>
          <cell r="O28">
            <v>13</v>
          </cell>
          <cell r="P28" t="str">
            <v>Хорезмская</v>
          </cell>
          <cell r="Q28">
            <v>0</v>
          </cell>
          <cell r="R28">
            <v>0</v>
          </cell>
          <cell r="S28">
            <v>158000</v>
          </cell>
          <cell r="T28">
            <v>0</v>
          </cell>
          <cell r="U28">
            <v>0</v>
          </cell>
          <cell r="V28">
            <v>0</v>
          </cell>
          <cell r="W28">
            <v>0</v>
          </cell>
          <cell r="X28">
            <v>3677400.4000000004</v>
          </cell>
          <cell r="Y28">
            <v>2500</v>
          </cell>
          <cell r="Z28">
            <v>0</v>
          </cell>
          <cell r="AA28">
            <v>2244.9</v>
          </cell>
          <cell r="AB28">
            <v>186991.4</v>
          </cell>
          <cell r="AC28">
            <v>0</v>
          </cell>
          <cell r="AD28">
            <v>406614.39999999997</v>
          </cell>
          <cell r="AE28">
            <v>13</v>
          </cell>
          <cell r="AF28" t="str">
            <v>Хорезмская</v>
          </cell>
          <cell r="AG28">
            <v>872449.1</v>
          </cell>
          <cell r="AH28">
            <v>1119925.1000000001</v>
          </cell>
          <cell r="AI28">
            <v>401167.30000000005</v>
          </cell>
          <cell r="AJ28">
            <v>1272290.2</v>
          </cell>
          <cell r="AK28">
            <v>30566.199999999997</v>
          </cell>
          <cell r="AL28">
            <v>33000</v>
          </cell>
          <cell r="AM28">
            <v>846294.89999999991</v>
          </cell>
          <cell r="AN28">
            <v>277087.2</v>
          </cell>
          <cell r="AO28">
            <v>166061.20000000001</v>
          </cell>
          <cell r="AP28">
            <v>33212.199999999997</v>
          </cell>
          <cell r="AQ28">
            <v>132849</v>
          </cell>
          <cell r="AR28">
            <v>154439.6</v>
          </cell>
          <cell r="AS28">
            <v>13</v>
          </cell>
          <cell r="AT28" t="str">
            <v>Хорезмская</v>
          </cell>
          <cell r="AU28">
            <v>206324.5</v>
          </cell>
          <cell r="AV28">
            <v>158838</v>
          </cell>
          <cell r="AW28">
            <v>543419</v>
          </cell>
          <cell r="AX28">
            <v>0</v>
          </cell>
          <cell r="AY28">
            <v>0</v>
          </cell>
          <cell r="AZ28">
            <v>32471541.800000001</v>
          </cell>
        </row>
        <row r="29">
          <cell r="A29">
            <v>14</v>
          </cell>
          <cell r="B29" t="str">
            <v>город Ташкент</v>
          </cell>
          <cell r="C29">
            <v>64095747.200000003</v>
          </cell>
          <cell r="D29">
            <v>11946519.4</v>
          </cell>
          <cell r="E29">
            <v>51552775.599999994</v>
          </cell>
          <cell r="F29">
            <v>12538046.399999999</v>
          </cell>
          <cell r="G29">
            <v>79194977.900000006</v>
          </cell>
          <cell r="H29">
            <v>33752808.800000004</v>
          </cell>
          <cell r="I29">
            <v>8052697</v>
          </cell>
          <cell r="J29">
            <v>0</v>
          </cell>
          <cell r="K29">
            <v>148820</v>
          </cell>
          <cell r="L29">
            <v>2154786.2999999998</v>
          </cell>
          <cell r="M29">
            <v>524488.69999999995</v>
          </cell>
          <cell r="N29">
            <v>1385266.6</v>
          </cell>
          <cell r="O29">
            <v>14</v>
          </cell>
          <cell r="P29" t="str">
            <v>город Ташкент</v>
          </cell>
          <cell r="Q29">
            <v>455269</v>
          </cell>
          <cell r="R29">
            <v>17559412.899999999</v>
          </cell>
          <cell r="S29">
            <v>741</v>
          </cell>
          <cell r="T29">
            <v>0</v>
          </cell>
          <cell r="U29">
            <v>0</v>
          </cell>
          <cell r="V29">
            <v>0</v>
          </cell>
          <cell r="W29">
            <v>0</v>
          </cell>
          <cell r="X29">
            <v>732722.60000000009</v>
          </cell>
          <cell r="Y29">
            <v>40600</v>
          </cell>
          <cell r="Z29">
            <v>75684.399999999994</v>
          </cell>
          <cell r="AA29">
            <v>601255.19999999995</v>
          </cell>
          <cell r="AB29">
            <v>1881042.5</v>
          </cell>
          <cell r="AC29">
            <v>0</v>
          </cell>
          <cell r="AD29">
            <v>0</v>
          </cell>
          <cell r="AE29">
            <v>14</v>
          </cell>
          <cell r="AF29" t="str">
            <v>город Ташкент</v>
          </cell>
          <cell r="AG29">
            <v>140022.6</v>
          </cell>
          <cell r="AH29">
            <v>11771456.699999999</v>
          </cell>
          <cell r="AI29">
            <v>1224143.7</v>
          </cell>
          <cell r="AJ29">
            <v>7353299.5999999996</v>
          </cell>
          <cell r="AK29">
            <v>505656</v>
          </cell>
          <cell r="AL29">
            <v>492437.2</v>
          </cell>
          <cell r="AM29">
            <v>9385666.3000000007</v>
          </cell>
          <cell r="AN29">
            <v>8888149.6999999993</v>
          </cell>
          <cell r="AO29">
            <v>2843259</v>
          </cell>
          <cell r="AP29">
            <v>568651.80000000005</v>
          </cell>
          <cell r="AQ29">
            <v>2274607.2000000002</v>
          </cell>
          <cell r="AR29">
            <v>644811.80000000005</v>
          </cell>
          <cell r="AS29">
            <v>14</v>
          </cell>
          <cell r="AT29" t="str">
            <v>город Ташкент</v>
          </cell>
          <cell r="AU29">
            <v>420643.3</v>
          </cell>
          <cell r="AV29">
            <v>1276.5</v>
          </cell>
          <cell r="AW29">
            <v>7510984.8999999994</v>
          </cell>
          <cell r="AX29">
            <v>0</v>
          </cell>
          <cell r="AY29">
            <v>6170126.5</v>
          </cell>
          <cell r="AZ29">
            <v>310292786.50000006</v>
          </cell>
        </row>
        <row r="30">
          <cell r="B30" t="str">
            <v>ГНК</v>
          </cell>
          <cell r="C30">
            <v>0</v>
          </cell>
          <cell r="D30">
            <v>0</v>
          </cell>
          <cell r="E30">
            <v>0</v>
          </cell>
          <cell r="F30">
            <v>0</v>
          </cell>
          <cell r="G30">
            <v>0</v>
          </cell>
          <cell r="H30">
            <v>7700000</v>
          </cell>
          <cell r="I30">
            <v>0</v>
          </cell>
          <cell r="J30">
            <v>0</v>
          </cell>
          <cell r="K30">
            <v>0</v>
          </cell>
          <cell r="L30">
            <v>0</v>
          </cell>
          <cell r="M30">
            <v>0</v>
          </cell>
          <cell r="N30">
            <v>0</v>
          </cell>
          <cell r="P30" t="str">
            <v>ГНК</v>
          </cell>
          <cell r="Q30">
            <v>0</v>
          </cell>
          <cell r="R30">
            <v>0</v>
          </cell>
          <cell r="S30">
            <v>0</v>
          </cell>
          <cell r="T30">
            <v>0</v>
          </cell>
          <cell r="U30">
            <v>0</v>
          </cell>
          <cell r="V30">
            <v>4600000</v>
          </cell>
          <cell r="W30">
            <v>3100000</v>
          </cell>
          <cell r="X30">
            <v>0</v>
          </cell>
          <cell r="Y30">
            <v>0</v>
          </cell>
          <cell r="Z30">
            <v>0</v>
          </cell>
          <cell r="AA30">
            <v>0</v>
          </cell>
          <cell r="AB30">
            <v>0</v>
          </cell>
          <cell r="AC30">
            <v>0</v>
          </cell>
          <cell r="AD30">
            <v>0</v>
          </cell>
          <cell r="AF30" t="str">
            <v>ГНК</v>
          </cell>
          <cell r="AG30">
            <v>0</v>
          </cell>
          <cell r="AH30">
            <v>0</v>
          </cell>
          <cell r="AI30">
            <v>0</v>
          </cell>
          <cell r="AJ30">
            <v>0</v>
          </cell>
          <cell r="AK30">
            <v>0</v>
          </cell>
          <cell r="AL30">
            <v>0</v>
          </cell>
          <cell r="AM30">
            <v>0</v>
          </cell>
          <cell r="AN30">
            <v>0</v>
          </cell>
          <cell r="AO30">
            <v>0</v>
          </cell>
          <cell r="AP30">
            <v>0</v>
          </cell>
          <cell r="AQ30">
            <v>0</v>
          </cell>
          <cell r="AR30">
            <v>0</v>
          </cell>
          <cell r="AS30">
            <v>0</v>
          </cell>
          <cell r="AT30" t="str">
            <v>ГНК</v>
          </cell>
          <cell r="AU30">
            <v>0</v>
          </cell>
          <cell r="AV30">
            <v>0</v>
          </cell>
          <cell r="AW30">
            <v>0</v>
          </cell>
          <cell r="AX30">
            <v>4695500</v>
          </cell>
          <cell r="AY30">
            <v>0</v>
          </cell>
          <cell r="AZ30">
            <v>12395500</v>
          </cell>
        </row>
        <row r="31">
          <cell r="B31" t="str">
            <v>ИТОГО</v>
          </cell>
          <cell r="C31">
            <v>142353234.10000002</v>
          </cell>
          <cell r="D31">
            <v>29087892.399999999</v>
          </cell>
          <cell r="E31">
            <v>167499999.89999998</v>
          </cell>
          <cell r="F31">
            <v>29576962.5</v>
          </cell>
          <cell r="G31">
            <v>250602574.40000004</v>
          </cell>
          <cell r="H31">
            <v>196870720.10000002</v>
          </cell>
          <cell r="I31">
            <v>42470309</v>
          </cell>
          <cell r="J31">
            <v>1265173.9999999998</v>
          </cell>
          <cell r="K31">
            <v>834009.39999999991</v>
          </cell>
          <cell r="L31">
            <v>9062097.5</v>
          </cell>
          <cell r="M31">
            <v>657173.1</v>
          </cell>
          <cell r="N31">
            <v>2300604.9000000004</v>
          </cell>
          <cell r="P31" t="str">
            <v>ИТОГО</v>
          </cell>
          <cell r="Q31">
            <v>3966598</v>
          </cell>
          <cell r="R31">
            <v>17559412.899999999</v>
          </cell>
          <cell r="S31">
            <v>168930.2</v>
          </cell>
          <cell r="T31">
            <v>50736237.299999997</v>
          </cell>
          <cell r="U31">
            <v>14476819.5</v>
          </cell>
          <cell r="V31">
            <v>4600000</v>
          </cell>
          <cell r="W31">
            <v>3100000</v>
          </cell>
          <cell r="X31">
            <v>29750675.800000004</v>
          </cell>
          <cell r="Y31">
            <v>59318</v>
          </cell>
          <cell r="Z31">
            <v>75684.399999999994</v>
          </cell>
          <cell r="AA31">
            <v>693003.39999999991</v>
          </cell>
          <cell r="AB31">
            <v>9074453.8000000007</v>
          </cell>
          <cell r="AC31">
            <v>251533.40000000002</v>
          </cell>
          <cell r="AD31">
            <v>2468691.1</v>
          </cell>
          <cell r="AF31" t="str">
            <v>ИТОГО</v>
          </cell>
          <cell r="AG31">
            <v>3299994.4</v>
          </cell>
          <cell r="AH31">
            <v>33638940.900000006</v>
          </cell>
          <cell r="AI31">
            <v>6353188.7000000002</v>
          </cell>
          <cell r="AJ31">
            <v>39790578.599999994</v>
          </cell>
          <cell r="AK31">
            <v>9896095</v>
          </cell>
          <cell r="AL31">
            <v>4484547.6000000006</v>
          </cell>
          <cell r="AM31">
            <v>29071095.900000002</v>
          </cell>
          <cell r="AN31">
            <v>15377775.199999999</v>
          </cell>
          <cell r="AO31">
            <v>6828188.2000000002</v>
          </cell>
          <cell r="AP31">
            <v>1423881.4</v>
          </cell>
          <cell r="AQ31">
            <v>5404306.9000000004</v>
          </cell>
          <cell r="AR31">
            <v>2560045.5</v>
          </cell>
          <cell r="AS31">
            <v>0</v>
          </cell>
          <cell r="AT31" t="str">
            <v>ИТОГО</v>
          </cell>
          <cell r="AU31">
            <v>2619616.4999999995</v>
          </cell>
          <cell r="AV31">
            <v>3278409.7</v>
          </cell>
          <cell r="AW31">
            <v>17828576</v>
          </cell>
          <cell r="AX31">
            <v>4695500</v>
          </cell>
          <cell r="AY31">
            <v>6177127.2000000002</v>
          </cell>
          <cell r="AZ31">
            <v>998591068.39999998</v>
          </cell>
        </row>
        <row r="32">
          <cell r="AZ32">
            <v>998591068.39999998</v>
          </cell>
        </row>
        <row r="34">
          <cell r="AZ34">
            <v>998591068.39999998</v>
          </cell>
        </row>
        <row r="35">
          <cell r="AT35" t="str">
            <v>Заместитель министра -</v>
          </cell>
        </row>
        <row r="36">
          <cell r="AT36" t="str">
            <v xml:space="preserve">Начальник Главного управления </v>
          </cell>
          <cell r="AZ36" t="str">
            <v>Д.А.Кучкаров</v>
          </cell>
        </row>
        <row r="37">
          <cell r="AT37" t="str">
            <v>Государственного бюджета</v>
          </cell>
        </row>
        <row r="39">
          <cell r="AT39" t="str">
            <v>Государственного бюджета</v>
          </cell>
        </row>
        <row r="40">
          <cell r="B40" t="str">
            <v>МЕСТНЫЙ БЮДЖЕТ</v>
          </cell>
        </row>
        <row r="41">
          <cell r="A41" t="str">
            <v>№№</v>
          </cell>
          <cell r="B41" t="str">
            <v>Наименование регионов</v>
          </cell>
          <cell r="C41" t="str">
            <v>Налог на доходы (прибыль) юрид.лиц</v>
          </cell>
          <cell r="D41" t="str">
            <v>Единый налог с МП</v>
          </cell>
          <cell r="E41" t="str">
            <v>Налог на доходы физических лиц</v>
          </cell>
          <cell r="F41" t="str">
            <v>Налог на доходы от предпринима-тельской дея-тельности физ.лиц</v>
          </cell>
          <cell r="G41" t="str">
            <v>Налог на добавленную стоимость</v>
          </cell>
          <cell r="H41" t="str">
            <v>Акцизный налог, всего</v>
          </cell>
          <cell r="I41" t="str">
            <v>водка</v>
          </cell>
          <cell r="J41" t="str">
            <v>коньяк</v>
          </cell>
          <cell r="K41" t="str">
            <v>вино сухое</v>
          </cell>
          <cell r="L41" t="str">
            <v>вино крепленое</v>
          </cell>
          <cell r="M41" t="str">
            <v>шампанское</v>
          </cell>
          <cell r="N41" t="str">
            <v>спирт пищевой</v>
          </cell>
          <cell r="O41" t="str">
            <v>№№</v>
          </cell>
          <cell r="P41" t="str">
            <v>Наименование регионов</v>
          </cell>
          <cell r="Q41" t="str">
            <v>пиво</v>
          </cell>
          <cell r="R41" t="str">
            <v>табачные изделия</v>
          </cell>
          <cell r="S41" t="str">
            <v>ковры и ковровые изделия</v>
          </cell>
          <cell r="T41" t="str">
            <v xml:space="preserve">бензин </v>
          </cell>
          <cell r="U41" t="str">
            <v>дизтопливо</v>
          </cell>
          <cell r="V41" t="str">
            <v>нефть и газовый конденсат</v>
          </cell>
          <cell r="W41" t="str">
            <v>газ природ-ный</v>
          </cell>
          <cell r="X41" t="str">
            <v>растител. масло (хлоп-ковое)</v>
          </cell>
          <cell r="Y41" t="str">
            <v>видео-и аудио аппа-ратура</v>
          </cell>
          <cell r="Z41" t="str">
            <v>хрусталь и хрустальные изделия</v>
          </cell>
          <cell r="AA41" t="str">
            <v>мебель</v>
          </cell>
          <cell r="AB41" t="str">
            <v>автомобили "UzDAEWOO auto"</v>
          </cell>
          <cell r="AC41" t="str">
            <v>мыло туалетное</v>
          </cell>
          <cell r="AD41" t="str">
            <v>мыло хозяй-ственное</v>
          </cell>
          <cell r="AE41" t="str">
            <v>№№</v>
          </cell>
          <cell r="AF41" t="str">
            <v>Наименование регионов</v>
          </cell>
          <cell r="AG41" t="str">
            <v>рис</v>
          </cell>
          <cell r="AH41" t="str">
            <v xml:space="preserve">Налог на имущество </v>
          </cell>
          <cell r="AI41" t="str">
            <v>Налог на имущество физ. лиц</v>
          </cell>
          <cell r="AJ41" t="str">
            <v>Земельный налог</v>
          </cell>
          <cell r="AK41" t="str">
            <v>Налог за пользование недрами</v>
          </cell>
          <cell r="AL41" t="str">
            <v>Налог за пользова-ние водными ресурсами</v>
          </cell>
          <cell r="AM41" t="str">
            <v>Экологи-ческий налог</v>
          </cell>
          <cell r="AN41" t="str">
            <v>Налог на развит. инфраструк-туры</v>
          </cell>
          <cell r="AO41" t="str">
            <v>Государ-ственная пошлинавсего</v>
          </cell>
          <cell r="AP41" t="str">
            <v>Государ-ственная пошлиназачисл в респ бюдж</v>
          </cell>
          <cell r="AQ41" t="str">
            <v>Государ-ственная пошлина зачисл в мест бюдж</v>
          </cell>
          <cell r="AR41" t="str">
            <v>Штрафы</v>
          </cell>
          <cell r="AS41" t="str">
            <v>№№</v>
          </cell>
          <cell r="AT41" t="str">
            <v>Наименование регионов</v>
          </cell>
          <cell r="AU41" t="str">
            <v>Сборы ГАИ</v>
          </cell>
          <cell r="AV41" t="str">
            <v>Сбор с дехканских рынков</v>
          </cell>
          <cell r="AW41" t="str">
            <v xml:space="preserve">Сборы разные </v>
          </cell>
          <cell r="AX41" t="str">
            <v>Сбор на покупку СКВ (валюта)</v>
          </cell>
          <cell r="AZ41" t="str">
            <v>ИТОГО ДОХОДОВ</v>
          </cell>
        </row>
        <row r="42">
          <cell r="C42">
            <v>1</v>
          </cell>
          <cell r="D42">
            <v>2</v>
          </cell>
          <cell r="E42">
            <v>2</v>
          </cell>
          <cell r="F42">
            <v>3</v>
          </cell>
          <cell r="G42">
            <v>4</v>
          </cell>
          <cell r="H42">
            <v>5</v>
          </cell>
          <cell r="I42">
            <v>6</v>
          </cell>
          <cell r="J42">
            <v>7</v>
          </cell>
          <cell r="K42">
            <v>8</v>
          </cell>
          <cell r="L42">
            <v>9</v>
          </cell>
          <cell r="M42">
            <v>10</v>
          </cell>
          <cell r="N42">
            <v>11</v>
          </cell>
          <cell r="Q42">
            <v>12</v>
          </cell>
          <cell r="R42">
            <v>13</v>
          </cell>
          <cell r="S42">
            <v>14</v>
          </cell>
          <cell r="T42">
            <v>15</v>
          </cell>
          <cell r="U42">
            <v>16</v>
          </cell>
          <cell r="V42">
            <v>17</v>
          </cell>
          <cell r="W42">
            <v>18</v>
          </cell>
          <cell r="X42">
            <v>19</v>
          </cell>
          <cell r="Y42">
            <v>20</v>
          </cell>
          <cell r="Z42">
            <v>21</v>
          </cell>
          <cell r="AA42">
            <v>22</v>
          </cell>
          <cell r="AB42">
            <v>23</v>
          </cell>
          <cell r="AC42">
            <v>24</v>
          </cell>
          <cell r="AD42">
            <v>25</v>
          </cell>
          <cell r="AG42">
            <v>26</v>
          </cell>
          <cell r="AH42">
            <v>27</v>
          </cell>
          <cell r="AI42">
            <v>28</v>
          </cell>
          <cell r="AJ42">
            <v>29</v>
          </cell>
          <cell r="AK42">
            <v>30</v>
          </cell>
          <cell r="AL42">
            <v>31</v>
          </cell>
          <cell r="AM42">
            <v>32</v>
          </cell>
          <cell r="AN42">
            <v>33</v>
          </cell>
          <cell r="AO42">
            <v>34</v>
          </cell>
          <cell r="AP42">
            <v>35</v>
          </cell>
          <cell r="AQ42">
            <v>36</v>
          </cell>
          <cell r="AR42">
            <v>37</v>
          </cell>
          <cell r="AU42">
            <v>38</v>
          </cell>
          <cell r="AW42">
            <v>39</v>
          </cell>
          <cell r="AX42">
            <v>40</v>
          </cell>
          <cell r="AZ42">
            <v>41</v>
          </cell>
        </row>
        <row r="43">
          <cell r="A43">
            <v>1</v>
          </cell>
          <cell r="B43" t="str">
            <v>Р. Каракалпакстан</v>
          </cell>
          <cell r="C43">
            <v>2122692.1</v>
          </cell>
          <cell r="D43">
            <v>456941.2</v>
          </cell>
          <cell r="E43">
            <v>5098151.5</v>
          </cell>
          <cell r="F43">
            <v>490908.2</v>
          </cell>
          <cell r="G43">
            <v>5567964</v>
          </cell>
          <cell r="H43">
            <v>2946975.8000000003</v>
          </cell>
          <cell r="I43">
            <v>330779.5</v>
          </cell>
          <cell r="J43">
            <v>0</v>
          </cell>
          <cell r="K43">
            <v>0</v>
          </cell>
          <cell r="L43">
            <v>3711.5</v>
          </cell>
          <cell r="M43">
            <v>0</v>
          </cell>
          <cell r="N43">
            <v>0</v>
          </cell>
          <cell r="O43">
            <v>1</v>
          </cell>
          <cell r="P43" t="str">
            <v>Р. Каракалпакстан</v>
          </cell>
          <cell r="Q43">
            <v>5600</v>
          </cell>
          <cell r="R43">
            <v>0</v>
          </cell>
          <cell r="S43">
            <v>0</v>
          </cell>
          <cell r="T43">
            <v>0</v>
          </cell>
          <cell r="U43">
            <v>0</v>
          </cell>
          <cell r="V43">
            <v>0</v>
          </cell>
          <cell r="W43">
            <v>0</v>
          </cell>
          <cell r="X43">
            <v>2163805.7000000002</v>
          </cell>
          <cell r="Y43">
            <v>0</v>
          </cell>
          <cell r="Z43">
            <v>0</v>
          </cell>
          <cell r="AA43">
            <v>1096</v>
          </cell>
          <cell r="AB43">
            <v>0</v>
          </cell>
          <cell r="AC43">
            <v>0</v>
          </cell>
          <cell r="AD43">
            <v>0</v>
          </cell>
          <cell r="AE43">
            <v>1</v>
          </cell>
          <cell r="AF43" t="str">
            <v>Р. Каракалпакстан</v>
          </cell>
          <cell r="AG43">
            <v>441983.1</v>
          </cell>
          <cell r="AH43">
            <v>578281.89999999991</v>
          </cell>
          <cell r="AI43">
            <v>273161.40000000002</v>
          </cell>
          <cell r="AJ43">
            <v>546084</v>
          </cell>
          <cell r="AK43">
            <v>0</v>
          </cell>
          <cell r="AL43">
            <v>195123</v>
          </cell>
          <cell r="AM43">
            <v>817344.8</v>
          </cell>
          <cell r="AN43">
            <v>196427.1</v>
          </cell>
          <cell r="AO43">
            <v>135684</v>
          </cell>
          <cell r="AP43">
            <v>0</v>
          </cell>
          <cell r="AQ43">
            <v>135684</v>
          </cell>
          <cell r="AR43">
            <v>0</v>
          </cell>
          <cell r="AS43">
            <v>1</v>
          </cell>
          <cell r="AT43" t="str">
            <v>Р. Каракалпакстан</v>
          </cell>
          <cell r="AU43">
            <v>0</v>
          </cell>
          <cell r="AV43">
            <v>219149.1</v>
          </cell>
          <cell r="AW43">
            <v>547376.80000000005</v>
          </cell>
          <cell r="AX43">
            <v>0</v>
          </cell>
          <cell r="AY43">
            <v>6669.7</v>
          </cell>
          <cell r="AZ43">
            <v>20198934.600000001</v>
          </cell>
        </row>
        <row r="44">
          <cell r="A44">
            <v>2</v>
          </cell>
          <cell r="B44" t="str">
            <v>Андижанская</v>
          </cell>
          <cell r="C44">
            <v>5117923.6999999993</v>
          </cell>
          <cell r="D44">
            <v>1205876.7</v>
          </cell>
          <cell r="E44">
            <v>7895827.9000000004</v>
          </cell>
          <cell r="F44">
            <v>1920361.1</v>
          </cell>
          <cell r="G44">
            <v>12063425</v>
          </cell>
          <cell r="H44">
            <v>5241907.9000000004</v>
          </cell>
          <cell r="I44">
            <v>479481.4</v>
          </cell>
          <cell r="J44">
            <v>0</v>
          </cell>
          <cell r="K44">
            <v>8149.9</v>
          </cell>
          <cell r="L44">
            <v>76959.199999999997</v>
          </cell>
          <cell r="M44">
            <v>0</v>
          </cell>
          <cell r="N44">
            <v>5000</v>
          </cell>
          <cell r="O44">
            <v>2</v>
          </cell>
          <cell r="P44" t="str">
            <v>Андижанская</v>
          </cell>
          <cell r="Q44">
            <v>92765.4</v>
          </cell>
          <cell r="R44">
            <v>0</v>
          </cell>
          <cell r="S44">
            <v>0</v>
          </cell>
          <cell r="T44">
            <v>0</v>
          </cell>
          <cell r="U44">
            <v>0</v>
          </cell>
          <cell r="V44">
            <v>0</v>
          </cell>
          <cell r="W44">
            <v>0</v>
          </cell>
          <cell r="X44">
            <v>4142114</v>
          </cell>
          <cell r="Y44">
            <v>0</v>
          </cell>
          <cell r="Z44">
            <v>0</v>
          </cell>
          <cell r="AA44">
            <v>3412.3</v>
          </cell>
          <cell r="AB44">
            <v>0</v>
          </cell>
          <cell r="AC44">
            <v>0</v>
          </cell>
          <cell r="AD44">
            <v>358915</v>
          </cell>
          <cell r="AE44">
            <v>2</v>
          </cell>
          <cell r="AF44" t="str">
            <v>Андижанская</v>
          </cell>
          <cell r="AG44">
            <v>75110.7</v>
          </cell>
          <cell r="AH44">
            <v>1193022.5999999999</v>
          </cell>
          <cell r="AI44">
            <v>393202.7</v>
          </cell>
          <cell r="AJ44">
            <v>2463022.9</v>
          </cell>
          <cell r="AK44">
            <v>0</v>
          </cell>
          <cell r="AL44">
            <v>98640.3</v>
          </cell>
          <cell r="AM44">
            <v>1358019.1</v>
          </cell>
          <cell r="AN44">
            <v>531286.6</v>
          </cell>
          <cell r="AO44">
            <v>225235.4</v>
          </cell>
          <cell r="AP44">
            <v>0</v>
          </cell>
          <cell r="AQ44">
            <v>225235.4</v>
          </cell>
          <cell r="AR44">
            <v>0</v>
          </cell>
          <cell r="AS44">
            <v>2</v>
          </cell>
          <cell r="AT44" t="str">
            <v>Андижанская</v>
          </cell>
          <cell r="AU44">
            <v>0</v>
          </cell>
          <cell r="AV44">
            <v>295437.90000000002</v>
          </cell>
          <cell r="AW44">
            <v>746093.60000000009</v>
          </cell>
          <cell r="AX44">
            <v>0</v>
          </cell>
          <cell r="AY44">
            <v>0</v>
          </cell>
          <cell r="AZ44">
            <v>40749283.399999999</v>
          </cell>
        </row>
        <row r="45">
          <cell r="A45">
            <v>3</v>
          </cell>
          <cell r="B45" t="str">
            <v>Бухарская</v>
          </cell>
          <cell r="C45">
            <v>1686620.7</v>
          </cell>
          <cell r="D45">
            <v>1104014.1000000001</v>
          </cell>
          <cell r="E45">
            <v>4912945.3</v>
          </cell>
          <cell r="F45">
            <v>1242929</v>
          </cell>
          <cell r="G45">
            <v>5007393.5999999996</v>
          </cell>
          <cell r="H45">
            <v>15544132.400000002</v>
          </cell>
          <cell r="I45">
            <v>532254.6</v>
          </cell>
          <cell r="J45">
            <v>12075.8</v>
          </cell>
          <cell r="K45">
            <v>5625</v>
          </cell>
          <cell r="L45">
            <v>123585.1</v>
          </cell>
          <cell r="M45">
            <v>0</v>
          </cell>
          <cell r="N45">
            <v>22849.7</v>
          </cell>
          <cell r="O45">
            <v>3</v>
          </cell>
          <cell r="P45" t="str">
            <v>Бухарская</v>
          </cell>
          <cell r="Q45">
            <v>0</v>
          </cell>
          <cell r="R45">
            <v>0</v>
          </cell>
          <cell r="S45">
            <v>0</v>
          </cell>
          <cell r="T45">
            <v>8763416.6000000015</v>
          </cell>
          <cell r="U45">
            <v>1309651.3999999999</v>
          </cell>
          <cell r="V45">
            <v>0</v>
          </cell>
          <cell r="W45">
            <v>0</v>
          </cell>
          <cell r="X45">
            <v>4647822.9000000004</v>
          </cell>
          <cell r="Y45">
            <v>113</v>
          </cell>
          <cell r="Z45">
            <v>0</v>
          </cell>
          <cell r="AA45">
            <v>3868.8</v>
          </cell>
          <cell r="AB45">
            <v>0</v>
          </cell>
          <cell r="AC45">
            <v>0</v>
          </cell>
          <cell r="AD45">
            <v>91349.799999999988</v>
          </cell>
          <cell r="AE45">
            <v>3</v>
          </cell>
          <cell r="AF45" t="str">
            <v>Бухарская</v>
          </cell>
          <cell r="AG45">
            <v>31519.7</v>
          </cell>
          <cell r="AH45">
            <v>2366127.6</v>
          </cell>
          <cell r="AI45">
            <v>316694.40000000002</v>
          </cell>
          <cell r="AJ45">
            <v>2590921.7999999998</v>
          </cell>
          <cell r="AK45">
            <v>0</v>
          </cell>
          <cell r="AL45">
            <v>48824.9</v>
          </cell>
          <cell r="AM45">
            <v>1790066.3</v>
          </cell>
          <cell r="AN45">
            <v>843203</v>
          </cell>
          <cell r="AO45">
            <v>122505.5</v>
          </cell>
          <cell r="AP45">
            <v>0</v>
          </cell>
          <cell r="AQ45">
            <v>122505.5</v>
          </cell>
          <cell r="AR45">
            <v>0</v>
          </cell>
          <cell r="AS45">
            <v>3</v>
          </cell>
          <cell r="AT45" t="str">
            <v>Бухарская</v>
          </cell>
          <cell r="AU45">
            <v>0</v>
          </cell>
          <cell r="AV45">
            <v>157430.29999999999</v>
          </cell>
          <cell r="AW45">
            <v>719699</v>
          </cell>
          <cell r="AX45">
            <v>0</v>
          </cell>
          <cell r="AY45">
            <v>0</v>
          </cell>
          <cell r="AZ45">
            <v>38453507.900000006</v>
          </cell>
        </row>
        <row r="46">
          <cell r="A46">
            <v>4</v>
          </cell>
          <cell r="B46" t="str">
            <v>Джизакская</v>
          </cell>
          <cell r="C46">
            <v>1575111.9000000001</v>
          </cell>
          <cell r="D46">
            <v>616961.80000000005</v>
          </cell>
          <cell r="E46">
            <v>3630485.7</v>
          </cell>
          <cell r="F46">
            <v>667478</v>
          </cell>
          <cell r="G46">
            <v>4683013.2</v>
          </cell>
          <cell r="H46">
            <v>787453.90000000014</v>
          </cell>
          <cell r="I46">
            <v>164027.1</v>
          </cell>
          <cell r="J46">
            <v>0</v>
          </cell>
          <cell r="K46">
            <v>3252.1</v>
          </cell>
          <cell r="L46">
            <v>22551.7</v>
          </cell>
          <cell r="M46">
            <v>0</v>
          </cell>
          <cell r="N46">
            <v>0</v>
          </cell>
          <cell r="O46">
            <v>4</v>
          </cell>
          <cell r="P46" t="str">
            <v>Джизакская</v>
          </cell>
          <cell r="Q46">
            <v>0</v>
          </cell>
          <cell r="R46">
            <v>0</v>
          </cell>
          <cell r="S46">
            <v>353.2</v>
          </cell>
          <cell r="T46">
            <v>0</v>
          </cell>
          <cell r="U46">
            <v>0</v>
          </cell>
          <cell r="V46">
            <v>0</v>
          </cell>
          <cell r="W46">
            <v>0</v>
          </cell>
          <cell r="X46">
            <v>564827.30000000005</v>
          </cell>
          <cell r="Y46">
            <v>0</v>
          </cell>
          <cell r="Z46">
            <v>0</v>
          </cell>
          <cell r="AA46">
            <v>3665.6</v>
          </cell>
          <cell r="AB46">
            <v>0</v>
          </cell>
          <cell r="AC46">
            <v>0</v>
          </cell>
          <cell r="AD46">
            <v>0</v>
          </cell>
          <cell r="AE46">
            <v>4</v>
          </cell>
          <cell r="AF46" t="str">
            <v>Джизакская</v>
          </cell>
          <cell r="AG46">
            <v>28776.9</v>
          </cell>
          <cell r="AH46">
            <v>414931.9</v>
          </cell>
          <cell r="AI46">
            <v>176175.6</v>
          </cell>
          <cell r="AJ46">
            <v>1264423.7</v>
          </cell>
          <cell r="AK46">
            <v>0</v>
          </cell>
          <cell r="AL46">
            <v>27352.300000000003</v>
          </cell>
          <cell r="AM46">
            <v>471143.4</v>
          </cell>
          <cell r="AN46">
            <v>123494.59999999999</v>
          </cell>
          <cell r="AO46">
            <v>75917.100000000006</v>
          </cell>
          <cell r="AP46">
            <v>0</v>
          </cell>
          <cell r="AQ46">
            <v>75917.100000000006</v>
          </cell>
          <cell r="AR46">
            <v>0</v>
          </cell>
          <cell r="AS46">
            <v>4</v>
          </cell>
          <cell r="AT46" t="str">
            <v>Джизакская</v>
          </cell>
          <cell r="AU46">
            <v>0</v>
          </cell>
          <cell r="AV46">
            <v>147737.20000000001</v>
          </cell>
          <cell r="AW46">
            <v>477989.6</v>
          </cell>
          <cell r="AX46">
            <v>0</v>
          </cell>
          <cell r="AY46">
            <v>0</v>
          </cell>
          <cell r="AZ46">
            <v>15139669.9</v>
          </cell>
        </row>
        <row r="47">
          <cell r="A47">
            <v>5</v>
          </cell>
          <cell r="B47" t="str">
            <v>Кашкадарьинская</v>
          </cell>
          <cell r="C47">
            <v>6767678.9000000004</v>
          </cell>
          <cell r="D47">
            <v>1649844.7</v>
          </cell>
          <cell r="E47">
            <v>9739417.1000000015</v>
          </cell>
          <cell r="F47">
            <v>1111447.7</v>
          </cell>
          <cell r="G47">
            <v>18673671.600000001</v>
          </cell>
          <cell r="H47">
            <v>2673466.1</v>
          </cell>
          <cell r="I47">
            <v>553000</v>
          </cell>
          <cell r="J47">
            <v>0</v>
          </cell>
          <cell r="K47">
            <v>25117.200000000001</v>
          </cell>
          <cell r="L47">
            <v>195669.2</v>
          </cell>
          <cell r="M47">
            <v>0</v>
          </cell>
          <cell r="N47">
            <v>0</v>
          </cell>
          <cell r="O47">
            <v>5</v>
          </cell>
          <cell r="P47" t="str">
            <v>Кашкадарьинская</v>
          </cell>
          <cell r="Q47">
            <v>0</v>
          </cell>
          <cell r="R47">
            <v>0</v>
          </cell>
          <cell r="S47">
            <v>0</v>
          </cell>
          <cell r="T47">
            <v>0</v>
          </cell>
          <cell r="U47">
            <v>0</v>
          </cell>
          <cell r="V47">
            <v>0</v>
          </cell>
          <cell r="W47">
            <v>0</v>
          </cell>
          <cell r="X47">
            <v>1857321.1</v>
          </cell>
          <cell r="Y47">
            <v>0</v>
          </cell>
          <cell r="Z47">
            <v>0</v>
          </cell>
          <cell r="AA47">
            <v>4483.2</v>
          </cell>
          <cell r="AB47">
            <v>0</v>
          </cell>
          <cell r="AC47">
            <v>0</v>
          </cell>
          <cell r="AD47">
            <v>0</v>
          </cell>
          <cell r="AE47">
            <v>5</v>
          </cell>
          <cell r="AF47" t="str">
            <v>Кашкадарьинская</v>
          </cell>
          <cell r="AG47">
            <v>37875.4</v>
          </cell>
          <cell r="AH47">
            <v>6379756.4000000004</v>
          </cell>
          <cell r="AI47">
            <v>453067.4</v>
          </cell>
          <cell r="AJ47">
            <v>2819694.3000000003</v>
          </cell>
          <cell r="AK47">
            <v>0</v>
          </cell>
          <cell r="AL47">
            <v>163706.79999999999</v>
          </cell>
          <cell r="AM47">
            <v>2216920.4000000004</v>
          </cell>
          <cell r="AN47">
            <v>759463.1</v>
          </cell>
          <cell r="AO47">
            <v>284575.09999999998</v>
          </cell>
          <cell r="AP47">
            <v>0</v>
          </cell>
          <cell r="AQ47">
            <v>284575.09999999998</v>
          </cell>
          <cell r="AR47">
            <v>0</v>
          </cell>
          <cell r="AS47">
            <v>5</v>
          </cell>
          <cell r="AT47" t="str">
            <v>Кашкадарьинская</v>
          </cell>
          <cell r="AU47">
            <v>0</v>
          </cell>
          <cell r="AV47">
            <v>292574.59999999998</v>
          </cell>
          <cell r="AW47">
            <v>1338332.5</v>
          </cell>
          <cell r="AX47">
            <v>0</v>
          </cell>
          <cell r="AY47">
            <v>0</v>
          </cell>
          <cell r="AZ47">
            <v>55323616.700000003</v>
          </cell>
        </row>
        <row r="48">
          <cell r="A48">
            <v>6</v>
          </cell>
          <cell r="B48" t="str">
            <v>Навоийская</v>
          </cell>
          <cell r="C48">
            <v>4675372.2</v>
          </cell>
          <cell r="D48">
            <v>1009847.5</v>
          </cell>
          <cell r="E48">
            <v>7234640.7999999989</v>
          </cell>
          <cell r="F48">
            <v>1215888</v>
          </cell>
          <cell r="G48">
            <v>5573640.2000000002</v>
          </cell>
          <cell r="H48">
            <v>512299.9</v>
          </cell>
          <cell r="I48">
            <v>248207.40000000002</v>
          </cell>
          <cell r="J48">
            <v>0</v>
          </cell>
          <cell r="K48">
            <v>1133.7</v>
          </cell>
          <cell r="L48">
            <v>24353</v>
          </cell>
          <cell r="M48">
            <v>0</v>
          </cell>
          <cell r="N48">
            <v>0</v>
          </cell>
          <cell r="O48">
            <v>6</v>
          </cell>
          <cell r="P48" t="str">
            <v>Навоийская</v>
          </cell>
          <cell r="Q48">
            <v>208493.9</v>
          </cell>
          <cell r="R48">
            <v>0</v>
          </cell>
          <cell r="S48">
            <v>0</v>
          </cell>
          <cell r="T48">
            <v>0</v>
          </cell>
          <cell r="U48">
            <v>0</v>
          </cell>
          <cell r="V48">
            <v>0</v>
          </cell>
          <cell r="W48">
            <v>0</v>
          </cell>
          <cell r="X48">
            <v>0</v>
          </cell>
          <cell r="Y48">
            <v>0</v>
          </cell>
          <cell r="Z48">
            <v>0</v>
          </cell>
          <cell r="AA48">
            <v>0</v>
          </cell>
          <cell r="AB48">
            <v>0</v>
          </cell>
          <cell r="AC48">
            <v>0</v>
          </cell>
          <cell r="AD48">
            <v>0</v>
          </cell>
          <cell r="AE48">
            <v>6</v>
          </cell>
          <cell r="AF48" t="str">
            <v>Навоийская</v>
          </cell>
          <cell r="AG48">
            <v>30111.9</v>
          </cell>
          <cell r="AH48">
            <v>2678944.7999999998</v>
          </cell>
          <cell r="AI48">
            <v>350326</v>
          </cell>
          <cell r="AJ48">
            <v>2054362.5</v>
          </cell>
          <cell r="AK48">
            <v>0</v>
          </cell>
          <cell r="AL48">
            <v>786692.2</v>
          </cell>
          <cell r="AM48">
            <v>2189784.7999999998</v>
          </cell>
          <cell r="AN48">
            <v>273583.3</v>
          </cell>
          <cell r="AO48">
            <v>237703.4</v>
          </cell>
          <cell r="AP48">
            <v>0</v>
          </cell>
          <cell r="AQ48">
            <v>237703.4</v>
          </cell>
          <cell r="AR48">
            <v>0</v>
          </cell>
          <cell r="AS48">
            <v>6</v>
          </cell>
          <cell r="AT48" t="str">
            <v>Навоийская</v>
          </cell>
          <cell r="AU48">
            <v>0</v>
          </cell>
          <cell r="AV48">
            <v>151447.6</v>
          </cell>
          <cell r="AW48">
            <v>331945.7</v>
          </cell>
          <cell r="AX48">
            <v>0</v>
          </cell>
          <cell r="AY48">
            <v>0</v>
          </cell>
          <cell r="AZ48">
            <v>29276478.899999995</v>
          </cell>
        </row>
        <row r="49">
          <cell r="A49">
            <v>7</v>
          </cell>
          <cell r="B49" t="str">
            <v>Наманганская</v>
          </cell>
          <cell r="C49">
            <v>4189411</v>
          </cell>
          <cell r="D49">
            <v>1484886.2</v>
          </cell>
          <cell r="E49">
            <v>6655645.4000000004</v>
          </cell>
          <cell r="F49">
            <v>1120196.9000000001</v>
          </cell>
          <cell r="G49">
            <v>9863651.1999999993</v>
          </cell>
          <cell r="H49">
            <v>2779025.8000000007</v>
          </cell>
          <cell r="I49">
            <v>298704.5</v>
          </cell>
          <cell r="J49">
            <v>0</v>
          </cell>
          <cell r="K49">
            <v>1005.6</v>
          </cell>
          <cell r="L49">
            <v>202509.1</v>
          </cell>
          <cell r="M49">
            <v>0</v>
          </cell>
          <cell r="N49">
            <v>7033.5</v>
          </cell>
          <cell r="O49">
            <v>7</v>
          </cell>
          <cell r="P49" t="str">
            <v>Наманганская</v>
          </cell>
          <cell r="Q49">
            <v>122365.8</v>
          </cell>
          <cell r="R49">
            <v>0</v>
          </cell>
          <cell r="S49">
            <v>0</v>
          </cell>
          <cell r="T49">
            <v>0</v>
          </cell>
          <cell r="U49">
            <v>0</v>
          </cell>
          <cell r="V49">
            <v>0</v>
          </cell>
          <cell r="W49">
            <v>0</v>
          </cell>
          <cell r="X49">
            <v>2079642.4000000001</v>
          </cell>
          <cell r="Y49">
            <v>1105</v>
          </cell>
          <cell r="Z49">
            <v>0</v>
          </cell>
          <cell r="AA49">
            <v>4300</v>
          </cell>
          <cell r="AB49">
            <v>0</v>
          </cell>
          <cell r="AC49">
            <v>0</v>
          </cell>
          <cell r="AD49">
            <v>7542.2</v>
          </cell>
          <cell r="AE49">
            <v>7</v>
          </cell>
          <cell r="AF49" t="str">
            <v>Наманганская</v>
          </cell>
          <cell r="AG49">
            <v>54817.7</v>
          </cell>
          <cell r="AH49">
            <v>758600.4</v>
          </cell>
          <cell r="AI49">
            <v>477960.7</v>
          </cell>
          <cell r="AJ49">
            <v>2907934.5</v>
          </cell>
          <cell r="AK49">
            <v>0</v>
          </cell>
          <cell r="AL49">
            <v>107999.70000000001</v>
          </cell>
          <cell r="AM49">
            <v>1132948.1000000001</v>
          </cell>
          <cell r="AN49">
            <v>445916.8</v>
          </cell>
          <cell r="AO49">
            <v>247219.3</v>
          </cell>
          <cell r="AP49">
            <v>0</v>
          </cell>
          <cell r="AQ49">
            <v>247219.3</v>
          </cell>
          <cell r="AR49">
            <v>0</v>
          </cell>
          <cell r="AS49">
            <v>7</v>
          </cell>
          <cell r="AT49" t="str">
            <v>Наманганская</v>
          </cell>
          <cell r="AU49">
            <v>0</v>
          </cell>
          <cell r="AV49">
            <v>267890</v>
          </cell>
          <cell r="AW49">
            <v>854669.60000000009</v>
          </cell>
          <cell r="AX49">
            <v>0</v>
          </cell>
          <cell r="AY49">
            <v>0</v>
          </cell>
          <cell r="AZ49">
            <v>33293955.599999998</v>
          </cell>
        </row>
        <row r="50">
          <cell r="A50">
            <v>8</v>
          </cell>
          <cell r="B50" t="str">
            <v>Самаркандская</v>
          </cell>
          <cell r="C50">
            <v>6648286</v>
          </cell>
          <cell r="D50">
            <v>2309283</v>
          </cell>
          <cell r="E50">
            <v>9676441.8000000007</v>
          </cell>
          <cell r="F50">
            <v>2236133.5</v>
          </cell>
          <cell r="G50">
            <v>14433754.699999999</v>
          </cell>
          <cell r="H50">
            <v>3085686.6</v>
          </cell>
          <cell r="I50">
            <v>1968069.7</v>
          </cell>
          <cell r="J50">
            <v>191611.8</v>
          </cell>
          <cell r="K50">
            <v>775</v>
          </cell>
          <cell r="L50">
            <v>216452.09999999998</v>
          </cell>
          <cell r="M50">
            <v>0</v>
          </cell>
          <cell r="N50">
            <v>176447</v>
          </cell>
          <cell r="O50">
            <v>8</v>
          </cell>
          <cell r="P50" t="str">
            <v>Самаркандская</v>
          </cell>
          <cell r="Q50">
            <v>442271</v>
          </cell>
          <cell r="R50">
            <v>0</v>
          </cell>
          <cell r="S50">
            <v>1908.4</v>
          </cell>
          <cell r="T50">
            <v>0</v>
          </cell>
          <cell r="U50">
            <v>0</v>
          </cell>
          <cell r="V50">
            <v>0</v>
          </cell>
          <cell r="W50">
            <v>0</v>
          </cell>
          <cell r="X50">
            <v>60406.5</v>
          </cell>
          <cell r="Y50">
            <v>0</v>
          </cell>
          <cell r="Z50">
            <v>0</v>
          </cell>
          <cell r="AA50">
            <v>812.6</v>
          </cell>
          <cell r="AB50">
            <v>0</v>
          </cell>
          <cell r="AC50">
            <v>0</v>
          </cell>
          <cell r="AD50">
            <v>0</v>
          </cell>
          <cell r="AE50">
            <v>8</v>
          </cell>
          <cell r="AF50" t="str">
            <v>Самаркандская</v>
          </cell>
          <cell r="AG50">
            <v>26932.5</v>
          </cell>
          <cell r="AH50">
            <v>1071294.8</v>
          </cell>
          <cell r="AI50">
            <v>400476.2</v>
          </cell>
          <cell r="AJ50">
            <v>3102773.7</v>
          </cell>
          <cell r="AK50">
            <v>0</v>
          </cell>
          <cell r="AL50">
            <v>65721.7</v>
          </cell>
          <cell r="AM50">
            <v>1118949.8999999999</v>
          </cell>
          <cell r="AN50">
            <v>497923.69999999995</v>
          </cell>
          <cell r="AO50">
            <v>362612.9</v>
          </cell>
          <cell r="AP50">
            <v>0</v>
          </cell>
          <cell r="AQ50">
            <v>362612.9</v>
          </cell>
          <cell r="AR50">
            <v>0</v>
          </cell>
          <cell r="AS50">
            <v>8</v>
          </cell>
          <cell r="AT50" t="str">
            <v>Самаркандская</v>
          </cell>
          <cell r="AU50">
            <v>0</v>
          </cell>
          <cell r="AV50">
            <v>405978.9</v>
          </cell>
          <cell r="AW50">
            <v>1177865.8999999999</v>
          </cell>
          <cell r="AX50">
            <v>0</v>
          </cell>
          <cell r="AY50">
            <v>0</v>
          </cell>
          <cell r="AZ50">
            <v>46593183.300000004</v>
          </cell>
        </row>
        <row r="51">
          <cell r="A51">
            <v>9</v>
          </cell>
          <cell r="B51" t="str">
            <v>Сурхандарьинская</v>
          </cell>
          <cell r="C51">
            <v>3417349.3</v>
          </cell>
          <cell r="D51">
            <v>554927.6</v>
          </cell>
          <cell r="E51">
            <v>5603125.9000000004</v>
          </cell>
          <cell r="F51">
            <v>963812.2</v>
          </cell>
          <cell r="G51">
            <v>6333338.4000000004</v>
          </cell>
          <cell r="H51">
            <v>4350793.4000000004</v>
          </cell>
          <cell r="I51">
            <v>418788.6</v>
          </cell>
          <cell r="J51">
            <v>0</v>
          </cell>
          <cell r="K51">
            <v>0</v>
          </cell>
          <cell r="L51">
            <v>104567.7</v>
          </cell>
          <cell r="M51">
            <v>0</v>
          </cell>
          <cell r="N51">
            <v>0</v>
          </cell>
          <cell r="O51">
            <v>9</v>
          </cell>
          <cell r="P51" t="str">
            <v>Сурхандарьинская</v>
          </cell>
          <cell r="Q51">
            <v>0</v>
          </cell>
          <cell r="R51">
            <v>0</v>
          </cell>
          <cell r="S51">
            <v>0</v>
          </cell>
          <cell r="T51">
            <v>0</v>
          </cell>
          <cell r="U51">
            <v>0</v>
          </cell>
          <cell r="V51">
            <v>0</v>
          </cell>
          <cell r="W51">
            <v>0</v>
          </cell>
          <cell r="X51">
            <v>3678698.5</v>
          </cell>
          <cell r="Y51">
            <v>0</v>
          </cell>
          <cell r="Z51">
            <v>0</v>
          </cell>
          <cell r="AA51">
            <v>1413.2</v>
          </cell>
          <cell r="AB51">
            <v>0</v>
          </cell>
          <cell r="AC51">
            <v>0</v>
          </cell>
          <cell r="AD51">
            <v>65982.5</v>
          </cell>
          <cell r="AE51">
            <v>9</v>
          </cell>
          <cell r="AF51" t="str">
            <v>Сурхандарьинская</v>
          </cell>
          <cell r="AG51">
            <v>81342.899999999994</v>
          </cell>
          <cell r="AH51">
            <v>591625.9</v>
          </cell>
          <cell r="AI51">
            <v>320712.5</v>
          </cell>
          <cell r="AJ51">
            <v>2506866.9000000004</v>
          </cell>
          <cell r="AK51">
            <v>0</v>
          </cell>
          <cell r="AL51">
            <v>99818.1</v>
          </cell>
          <cell r="AM51">
            <v>973193</v>
          </cell>
          <cell r="AN51">
            <v>414921.89999999997</v>
          </cell>
          <cell r="AO51">
            <v>144370.20000000001</v>
          </cell>
          <cell r="AP51">
            <v>0</v>
          </cell>
          <cell r="AQ51">
            <v>144370.20000000001</v>
          </cell>
          <cell r="AR51">
            <v>0</v>
          </cell>
          <cell r="AS51">
            <v>9</v>
          </cell>
          <cell r="AT51" t="str">
            <v>Сурхандарьинская</v>
          </cell>
          <cell r="AU51">
            <v>0</v>
          </cell>
          <cell r="AV51">
            <v>226081</v>
          </cell>
          <cell r="AW51">
            <v>630015.1</v>
          </cell>
          <cell r="AX51">
            <v>0</v>
          </cell>
          <cell r="AY51">
            <v>0</v>
          </cell>
          <cell r="AZ51">
            <v>27130951.399999999</v>
          </cell>
        </row>
        <row r="52">
          <cell r="A52">
            <v>10</v>
          </cell>
          <cell r="B52" t="str">
            <v>Сырдарьинская</v>
          </cell>
          <cell r="C52">
            <v>1772485.1</v>
          </cell>
          <cell r="D52">
            <v>494593.4</v>
          </cell>
          <cell r="E52">
            <v>3738222.8</v>
          </cell>
          <cell r="F52">
            <v>487170.6</v>
          </cell>
          <cell r="G52">
            <v>4839169</v>
          </cell>
          <cell r="H52">
            <v>1586627.5</v>
          </cell>
          <cell r="I52">
            <v>343046.5</v>
          </cell>
          <cell r="J52">
            <v>0</v>
          </cell>
          <cell r="K52">
            <v>3614.2</v>
          </cell>
          <cell r="L52">
            <v>28122.9</v>
          </cell>
          <cell r="M52">
            <v>0</v>
          </cell>
          <cell r="N52">
            <v>0</v>
          </cell>
          <cell r="O52">
            <v>10</v>
          </cell>
          <cell r="P52" t="str">
            <v>Сырдарьинская</v>
          </cell>
          <cell r="Q52">
            <v>6000</v>
          </cell>
          <cell r="R52">
            <v>0</v>
          </cell>
          <cell r="S52">
            <v>0</v>
          </cell>
          <cell r="T52">
            <v>0</v>
          </cell>
          <cell r="U52">
            <v>0</v>
          </cell>
          <cell r="V52">
            <v>0</v>
          </cell>
          <cell r="W52">
            <v>0</v>
          </cell>
          <cell r="X52">
            <v>1071120.3999999999</v>
          </cell>
          <cell r="Y52">
            <v>0</v>
          </cell>
          <cell r="Z52">
            <v>0</v>
          </cell>
          <cell r="AA52">
            <v>0</v>
          </cell>
          <cell r="AB52">
            <v>0</v>
          </cell>
          <cell r="AC52">
            <v>0</v>
          </cell>
          <cell r="AD52">
            <v>4200</v>
          </cell>
          <cell r="AE52">
            <v>10</v>
          </cell>
          <cell r="AF52" t="str">
            <v>Сырдарьинская</v>
          </cell>
          <cell r="AG52">
            <v>130523.5</v>
          </cell>
          <cell r="AH52">
            <v>521322.9</v>
          </cell>
          <cell r="AI52">
            <v>139340.4</v>
          </cell>
          <cell r="AJ52">
            <v>1127423.8</v>
          </cell>
          <cell r="AK52">
            <v>0</v>
          </cell>
          <cell r="AL52">
            <v>740530.2</v>
          </cell>
          <cell r="AM52">
            <v>631581.5</v>
          </cell>
          <cell r="AN52">
            <v>157934.29999999999</v>
          </cell>
          <cell r="AO52">
            <v>163205.79999999999</v>
          </cell>
          <cell r="AP52">
            <v>0</v>
          </cell>
          <cell r="AQ52">
            <v>163205.79999999999</v>
          </cell>
          <cell r="AR52">
            <v>0</v>
          </cell>
          <cell r="AS52">
            <v>10</v>
          </cell>
          <cell r="AT52" t="str">
            <v>Сырдарьинская</v>
          </cell>
          <cell r="AU52">
            <v>0</v>
          </cell>
          <cell r="AV52">
            <v>74246.7</v>
          </cell>
          <cell r="AW52">
            <v>339327</v>
          </cell>
          <cell r="AX52">
            <v>0</v>
          </cell>
          <cell r="AY52">
            <v>0</v>
          </cell>
          <cell r="AZ52">
            <v>16813181</v>
          </cell>
        </row>
        <row r="53">
          <cell r="A53">
            <v>11</v>
          </cell>
          <cell r="B53" t="str">
            <v>Ташкентская</v>
          </cell>
          <cell r="C53">
            <v>6956723.9000000004</v>
          </cell>
          <cell r="D53">
            <v>3203110.8</v>
          </cell>
          <cell r="E53">
            <v>10450787.699999999</v>
          </cell>
          <cell r="F53">
            <v>2317171.2999999998</v>
          </cell>
          <cell r="G53">
            <v>13224549</v>
          </cell>
          <cell r="H53">
            <v>8756069.5999999996</v>
          </cell>
          <cell r="I53">
            <v>2226578</v>
          </cell>
          <cell r="J53">
            <v>87940.9</v>
          </cell>
          <cell r="K53">
            <v>21498.1</v>
          </cell>
          <cell r="L53">
            <v>643262.30000000005</v>
          </cell>
          <cell r="M53">
            <v>33171.1</v>
          </cell>
          <cell r="N53">
            <v>15254.4</v>
          </cell>
          <cell r="O53">
            <v>11</v>
          </cell>
          <cell r="P53" t="str">
            <v>Ташкентская</v>
          </cell>
          <cell r="Q53">
            <v>2037855.5</v>
          </cell>
          <cell r="R53">
            <v>0</v>
          </cell>
          <cell r="S53">
            <v>7927.6</v>
          </cell>
          <cell r="T53">
            <v>0</v>
          </cell>
          <cell r="U53">
            <v>0</v>
          </cell>
          <cell r="V53">
            <v>0</v>
          </cell>
          <cell r="W53">
            <v>0</v>
          </cell>
          <cell r="X53">
            <v>2736948.7</v>
          </cell>
          <cell r="Y53">
            <v>15000</v>
          </cell>
          <cell r="Z53">
            <v>0</v>
          </cell>
          <cell r="AA53">
            <v>28290.400000000001</v>
          </cell>
          <cell r="AB53">
            <v>0</v>
          </cell>
          <cell r="AC53">
            <v>0</v>
          </cell>
          <cell r="AD53">
            <v>811498.7</v>
          </cell>
          <cell r="AE53">
            <v>11</v>
          </cell>
          <cell r="AF53" t="str">
            <v>Ташкентская</v>
          </cell>
          <cell r="AG53">
            <v>90843.9</v>
          </cell>
          <cell r="AH53">
            <v>1920393.3</v>
          </cell>
          <cell r="AI53">
            <v>633002.60000000009</v>
          </cell>
          <cell r="AJ53">
            <v>5282604.7</v>
          </cell>
          <cell r="AK53">
            <v>0</v>
          </cell>
          <cell r="AL53">
            <v>1276289.2</v>
          </cell>
          <cell r="AM53">
            <v>3122690.4</v>
          </cell>
          <cell r="AN53">
            <v>1233394.7</v>
          </cell>
          <cell r="AO53">
            <v>618921.5</v>
          </cell>
          <cell r="AP53">
            <v>0</v>
          </cell>
          <cell r="AQ53">
            <v>618921.5</v>
          </cell>
          <cell r="AR53">
            <v>0</v>
          </cell>
          <cell r="AS53">
            <v>11</v>
          </cell>
          <cell r="AT53" t="str">
            <v>Ташкентская</v>
          </cell>
          <cell r="AU53">
            <v>0</v>
          </cell>
          <cell r="AV53">
            <v>488136.8</v>
          </cell>
          <cell r="AW53">
            <v>1516208.6</v>
          </cell>
          <cell r="AX53">
            <v>0</v>
          </cell>
          <cell r="AY53">
            <v>0</v>
          </cell>
          <cell r="AZ53">
            <v>61000054.100000001</v>
          </cell>
        </row>
        <row r="54">
          <cell r="A54">
            <v>12</v>
          </cell>
          <cell r="B54" t="str">
            <v>Ферганская</v>
          </cell>
          <cell r="C54">
            <v>3124414.2</v>
          </cell>
          <cell r="D54">
            <v>2262197.2000000002</v>
          </cell>
          <cell r="E54">
            <v>12909667.299999999</v>
          </cell>
          <cell r="F54">
            <v>2366566.3999999999</v>
          </cell>
          <cell r="G54">
            <v>8658195.5</v>
          </cell>
          <cell r="H54">
            <v>19342008.299999997</v>
          </cell>
          <cell r="I54">
            <v>615886.30000000005</v>
          </cell>
          <cell r="J54">
            <v>0</v>
          </cell>
          <cell r="K54">
            <v>8044.9</v>
          </cell>
          <cell r="L54">
            <v>82652.5</v>
          </cell>
          <cell r="M54">
            <v>0</v>
          </cell>
          <cell r="N54">
            <v>2250</v>
          </cell>
          <cell r="O54">
            <v>12</v>
          </cell>
          <cell r="P54" t="str">
            <v>Ферганская</v>
          </cell>
          <cell r="Q54">
            <v>595977.4</v>
          </cell>
          <cell r="R54">
            <v>0</v>
          </cell>
          <cell r="S54">
            <v>0</v>
          </cell>
          <cell r="T54">
            <v>10279161.699999999</v>
          </cell>
          <cell r="U54">
            <v>4293983.4000000004</v>
          </cell>
          <cell r="V54">
            <v>0</v>
          </cell>
          <cell r="W54">
            <v>0</v>
          </cell>
          <cell r="X54">
            <v>2337845.2999999998</v>
          </cell>
          <cell r="Y54">
            <v>0</v>
          </cell>
          <cell r="Z54">
            <v>0</v>
          </cell>
          <cell r="AA54">
            <v>38161.199999999997</v>
          </cell>
          <cell r="AB54">
            <v>0</v>
          </cell>
          <cell r="AC54">
            <v>251533.40000000002</v>
          </cell>
          <cell r="AD54">
            <v>722588.5</v>
          </cell>
          <cell r="AE54">
            <v>12</v>
          </cell>
          <cell r="AF54" t="str">
            <v>Ферганская</v>
          </cell>
          <cell r="AG54">
            <v>113923.7</v>
          </cell>
          <cell r="AH54">
            <v>2273256.6</v>
          </cell>
          <cell r="AI54">
            <v>793757.8</v>
          </cell>
          <cell r="AJ54">
            <v>4498876</v>
          </cell>
          <cell r="AK54">
            <v>0</v>
          </cell>
          <cell r="AL54">
            <v>348412</v>
          </cell>
          <cell r="AM54">
            <v>3016493</v>
          </cell>
          <cell r="AN54">
            <v>734989.2</v>
          </cell>
          <cell r="AO54">
            <v>378900.5</v>
          </cell>
          <cell r="AP54">
            <v>0</v>
          </cell>
          <cell r="AQ54">
            <v>378900.5</v>
          </cell>
          <cell r="AR54">
            <v>0</v>
          </cell>
          <cell r="AS54">
            <v>12</v>
          </cell>
          <cell r="AT54" t="str">
            <v>Ферганская</v>
          </cell>
          <cell r="AU54">
            <v>0</v>
          </cell>
          <cell r="AV54">
            <v>392185.1</v>
          </cell>
          <cell r="AW54">
            <v>989444.2</v>
          </cell>
          <cell r="AX54">
            <v>0</v>
          </cell>
          <cell r="AY54">
            <v>0</v>
          </cell>
          <cell r="AZ54">
            <v>62089363.29999999</v>
          </cell>
        </row>
        <row r="55">
          <cell r="A55">
            <v>13</v>
          </cell>
          <cell r="B55" t="str">
            <v>Хорезмская</v>
          </cell>
          <cell r="C55">
            <v>2918440.7</v>
          </cell>
          <cell r="D55">
            <v>788888.8</v>
          </cell>
          <cell r="E55">
            <v>5803491.5</v>
          </cell>
          <cell r="F55">
            <v>898853.2</v>
          </cell>
          <cell r="G55">
            <v>9363220.4000000004</v>
          </cell>
          <cell r="H55">
            <v>5228742.9000000004</v>
          </cell>
          <cell r="I55">
            <v>425579.8</v>
          </cell>
          <cell r="J55">
            <v>24665.1</v>
          </cell>
          <cell r="K55">
            <v>93081.9</v>
          </cell>
          <cell r="L55">
            <v>2431.8000000000002</v>
          </cell>
          <cell r="M55">
            <v>0</v>
          </cell>
          <cell r="N55">
            <v>0</v>
          </cell>
          <cell r="O55">
            <v>13</v>
          </cell>
          <cell r="P55" t="str">
            <v>Хорезмская</v>
          </cell>
          <cell r="Q55">
            <v>0</v>
          </cell>
          <cell r="R55">
            <v>0</v>
          </cell>
          <cell r="S55">
            <v>158000</v>
          </cell>
          <cell r="T55">
            <v>0</v>
          </cell>
          <cell r="U55">
            <v>0</v>
          </cell>
          <cell r="V55">
            <v>0</v>
          </cell>
          <cell r="W55">
            <v>0</v>
          </cell>
          <cell r="X55">
            <v>3677400.4000000004</v>
          </cell>
          <cell r="Y55">
            <v>2500</v>
          </cell>
          <cell r="Z55">
            <v>0</v>
          </cell>
          <cell r="AA55">
            <v>2244.9</v>
          </cell>
          <cell r="AB55">
            <v>0</v>
          </cell>
          <cell r="AC55">
            <v>0</v>
          </cell>
          <cell r="AD55">
            <v>406614.39999999997</v>
          </cell>
          <cell r="AE55">
            <v>13</v>
          </cell>
          <cell r="AF55" t="str">
            <v>Хорезмская</v>
          </cell>
          <cell r="AG55">
            <v>436224.6</v>
          </cell>
          <cell r="AH55">
            <v>1119925.1000000001</v>
          </cell>
          <cell r="AI55">
            <v>401167.30000000005</v>
          </cell>
          <cell r="AJ55">
            <v>1272290.2</v>
          </cell>
          <cell r="AK55">
            <v>0</v>
          </cell>
          <cell r="AL55">
            <v>33000</v>
          </cell>
          <cell r="AM55">
            <v>846294.89999999991</v>
          </cell>
          <cell r="AN55">
            <v>277087.2</v>
          </cell>
          <cell r="AO55">
            <v>132849</v>
          </cell>
          <cell r="AP55">
            <v>0</v>
          </cell>
          <cell r="AQ55">
            <v>132849</v>
          </cell>
          <cell r="AR55">
            <v>0</v>
          </cell>
          <cell r="AS55">
            <v>13</v>
          </cell>
          <cell r="AT55" t="str">
            <v>Хорезмская</v>
          </cell>
          <cell r="AU55">
            <v>0</v>
          </cell>
          <cell r="AV55">
            <v>158838</v>
          </cell>
          <cell r="AW55">
            <v>543419</v>
          </cell>
          <cell r="AX55">
            <v>0</v>
          </cell>
          <cell r="AY55">
            <v>0</v>
          </cell>
          <cell r="AZ55">
            <v>29786508.200000003</v>
          </cell>
        </row>
        <row r="56">
          <cell r="A56">
            <v>14</v>
          </cell>
          <cell r="B56" t="str">
            <v>город Ташкент</v>
          </cell>
          <cell r="C56">
            <v>6409574.6999999993</v>
          </cell>
          <cell r="D56">
            <v>11946519.4</v>
          </cell>
          <cell r="E56">
            <v>8248444.0999999996</v>
          </cell>
          <cell r="F56">
            <v>12158046.4</v>
          </cell>
          <cell r="G56">
            <v>11087296.9</v>
          </cell>
          <cell r="H56">
            <v>10310622.300000001</v>
          </cell>
          <cell r="I56">
            <v>2013174.3</v>
          </cell>
          <cell r="J56">
            <v>0</v>
          </cell>
          <cell r="K56">
            <v>37205</v>
          </cell>
          <cell r="L56">
            <v>538696.6</v>
          </cell>
          <cell r="M56">
            <v>131122.20000000001</v>
          </cell>
          <cell r="N56">
            <v>346316.7</v>
          </cell>
          <cell r="O56">
            <v>14</v>
          </cell>
          <cell r="P56" t="str">
            <v>город Ташкент</v>
          </cell>
          <cell r="Q56">
            <v>455269</v>
          </cell>
          <cell r="R56">
            <v>5267823.9000000004</v>
          </cell>
          <cell r="S56">
            <v>741</v>
          </cell>
          <cell r="T56">
            <v>0</v>
          </cell>
          <cell r="U56">
            <v>0</v>
          </cell>
          <cell r="V56">
            <v>0</v>
          </cell>
          <cell r="W56">
            <v>0</v>
          </cell>
          <cell r="X56">
            <v>732722.60000000009</v>
          </cell>
          <cell r="Y56">
            <v>40600</v>
          </cell>
          <cell r="Z56">
            <v>75684.399999999994</v>
          </cell>
          <cell r="AA56">
            <v>601255.19999999995</v>
          </cell>
          <cell r="AB56">
            <v>0</v>
          </cell>
          <cell r="AC56">
            <v>0</v>
          </cell>
          <cell r="AD56">
            <v>0</v>
          </cell>
          <cell r="AE56">
            <v>14</v>
          </cell>
          <cell r="AF56" t="str">
            <v>город Ташкент</v>
          </cell>
          <cell r="AG56">
            <v>70011.399999999994</v>
          </cell>
          <cell r="AH56">
            <v>11771456.699999999</v>
          </cell>
          <cell r="AI56">
            <v>1224143.7</v>
          </cell>
          <cell r="AJ56">
            <v>7353299.5999999996</v>
          </cell>
          <cell r="AK56">
            <v>0</v>
          </cell>
          <cell r="AL56">
            <v>492437.2</v>
          </cell>
          <cell r="AM56">
            <v>9385666.3000000007</v>
          </cell>
          <cell r="AN56">
            <v>8888149.6999999993</v>
          </cell>
          <cell r="AO56">
            <v>2274607.2000000002</v>
          </cell>
          <cell r="AP56">
            <v>0</v>
          </cell>
          <cell r="AQ56">
            <v>2274607.2000000002</v>
          </cell>
          <cell r="AR56">
            <v>0</v>
          </cell>
          <cell r="AS56">
            <v>14</v>
          </cell>
          <cell r="AT56" t="str">
            <v>город Ташкент</v>
          </cell>
          <cell r="AU56">
            <v>0</v>
          </cell>
          <cell r="AV56">
            <v>1276.5</v>
          </cell>
          <cell r="AW56">
            <v>7450984.8999999994</v>
          </cell>
          <cell r="AX56">
            <v>0</v>
          </cell>
          <cell r="AY56">
            <v>0</v>
          </cell>
          <cell r="AZ56">
            <v>109002525.60000001</v>
          </cell>
        </row>
        <row r="57">
          <cell r="B57" t="str">
            <v>ГНК</v>
          </cell>
          <cell r="C57">
            <v>0</v>
          </cell>
          <cell r="D57">
            <v>0</v>
          </cell>
          <cell r="E57">
            <v>0</v>
          </cell>
          <cell r="F57">
            <v>0</v>
          </cell>
          <cell r="G57">
            <v>0</v>
          </cell>
          <cell r="H57">
            <v>0</v>
          </cell>
          <cell r="I57">
            <v>0</v>
          </cell>
          <cell r="J57">
            <v>0</v>
          </cell>
          <cell r="K57">
            <v>0</v>
          </cell>
          <cell r="L57">
            <v>0</v>
          </cell>
          <cell r="M57">
            <v>0</v>
          </cell>
          <cell r="N57">
            <v>0</v>
          </cell>
          <cell r="P57" t="str">
            <v>ГНК</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F57" t="str">
            <v>ГНК</v>
          </cell>
          <cell r="AG57">
            <v>0</v>
          </cell>
          <cell r="AH57">
            <v>0</v>
          </cell>
          <cell r="AI57">
            <v>0</v>
          </cell>
          <cell r="AJ57">
            <v>0</v>
          </cell>
          <cell r="AK57">
            <v>0</v>
          </cell>
          <cell r="AL57">
            <v>0</v>
          </cell>
          <cell r="AM57">
            <v>0</v>
          </cell>
          <cell r="AN57">
            <v>0</v>
          </cell>
          <cell r="AO57">
            <v>0</v>
          </cell>
          <cell r="AP57">
            <v>0</v>
          </cell>
          <cell r="AQ57">
            <v>0</v>
          </cell>
          <cell r="AR57">
            <v>0</v>
          </cell>
          <cell r="AS57">
            <v>0</v>
          </cell>
          <cell r="AT57" t="str">
            <v>ГНК</v>
          </cell>
          <cell r="AU57">
            <v>0</v>
          </cell>
          <cell r="AV57">
            <v>0</v>
          </cell>
          <cell r="AW57">
            <v>0</v>
          </cell>
          <cell r="AX57">
            <v>0</v>
          </cell>
          <cell r="AY57">
            <v>0</v>
          </cell>
          <cell r="AZ57">
            <v>0</v>
          </cell>
        </row>
        <row r="58">
          <cell r="B58" t="str">
            <v>ИТОГО</v>
          </cell>
          <cell r="C58">
            <v>57382084.400000006</v>
          </cell>
          <cell r="D58">
            <v>29087892.399999999</v>
          </cell>
          <cell r="E58">
            <v>101597294.79999998</v>
          </cell>
          <cell r="F58">
            <v>29196962.5</v>
          </cell>
          <cell r="G58">
            <v>129372282.70000003</v>
          </cell>
          <cell r="H58">
            <v>83145812.399999991</v>
          </cell>
          <cell r="I58">
            <v>10617577.700000001</v>
          </cell>
          <cell r="J58">
            <v>316293.59999999998</v>
          </cell>
          <cell r="K58">
            <v>208502.59999999998</v>
          </cell>
          <cell r="L58">
            <v>2265524.7000000002</v>
          </cell>
          <cell r="M58">
            <v>164293.30000000002</v>
          </cell>
          <cell r="N58">
            <v>575151.30000000005</v>
          </cell>
          <cell r="P58" t="str">
            <v>ИТОГО</v>
          </cell>
          <cell r="Q58">
            <v>3966598</v>
          </cell>
          <cell r="R58">
            <v>5267823.9000000004</v>
          </cell>
          <cell r="S58">
            <v>168930.2</v>
          </cell>
          <cell r="T58">
            <v>19042578.300000001</v>
          </cell>
          <cell r="U58">
            <v>5603634.8000000007</v>
          </cell>
          <cell r="V58">
            <v>0</v>
          </cell>
          <cell r="W58">
            <v>0</v>
          </cell>
          <cell r="X58">
            <v>29750675.800000004</v>
          </cell>
          <cell r="Y58">
            <v>59318</v>
          </cell>
          <cell r="Z58">
            <v>75684.399999999994</v>
          </cell>
          <cell r="AA58">
            <v>693003.39999999991</v>
          </cell>
          <cell r="AB58">
            <v>0</v>
          </cell>
          <cell r="AC58">
            <v>251533.40000000002</v>
          </cell>
          <cell r="AD58">
            <v>2468691.1</v>
          </cell>
          <cell r="AF58" t="str">
            <v>ИТОГО</v>
          </cell>
          <cell r="AG58">
            <v>1649997.9</v>
          </cell>
          <cell r="AH58">
            <v>33638940.900000006</v>
          </cell>
          <cell r="AI58">
            <v>6353188.7000000002</v>
          </cell>
          <cell r="AJ58">
            <v>39790578.599999994</v>
          </cell>
          <cell r="AK58">
            <v>0</v>
          </cell>
          <cell r="AL58">
            <v>4484547.6000000006</v>
          </cell>
          <cell r="AM58">
            <v>29071095.900000002</v>
          </cell>
          <cell r="AN58">
            <v>15377775.199999999</v>
          </cell>
          <cell r="AO58">
            <v>5404306.9000000004</v>
          </cell>
          <cell r="AP58">
            <v>0</v>
          </cell>
          <cell r="AQ58">
            <v>5404306.9000000004</v>
          </cell>
          <cell r="AR58">
            <v>0</v>
          </cell>
          <cell r="AS58">
            <v>0</v>
          </cell>
          <cell r="AT58" t="str">
            <v>ИТОГО</v>
          </cell>
          <cell r="AU58">
            <v>0</v>
          </cell>
          <cell r="AV58">
            <v>3278409.7</v>
          </cell>
          <cell r="AW58">
            <v>17663371.5</v>
          </cell>
          <cell r="AX58">
            <v>0</v>
          </cell>
          <cell r="AY58">
            <v>6669.7</v>
          </cell>
          <cell r="AZ58">
            <v>584851213.89999998</v>
          </cell>
        </row>
      </sheetData>
      <sheetData sheetId="13"/>
      <sheetData sheetId="14"/>
      <sheetData sheetId="15"/>
      <sheetData sheetId="16"/>
      <sheetData sheetId="17" refreshError="1">
        <row r="1">
          <cell r="T1">
            <v>0</v>
          </cell>
          <cell r="AD1">
            <v>0</v>
          </cell>
        </row>
        <row r="2">
          <cell r="G2" t="str">
            <v>январь</v>
          </cell>
          <cell r="H2" t="str">
            <v>февраль</v>
          </cell>
          <cell r="I2" t="str">
            <v>январь-февраль</v>
          </cell>
          <cell r="J2" t="str">
            <v>март</v>
          </cell>
          <cell r="K2" t="str">
            <v>1 квартал</v>
          </cell>
          <cell r="L2" t="str">
            <v>апрель</v>
          </cell>
          <cell r="M2" t="str">
            <v>январь-апрель</v>
          </cell>
          <cell r="N2" t="str">
            <v>май</v>
          </cell>
          <cell r="O2" t="str">
            <v>январь-май</v>
          </cell>
          <cell r="P2" t="str">
            <v>июнь</v>
          </cell>
          <cell r="Q2" t="str">
            <v>2 квартал</v>
          </cell>
          <cell r="R2" t="str">
            <v>1 полугодие</v>
          </cell>
          <cell r="S2" t="str">
            <v>июль</v>
          </cell>
          <cell r="T2" t="str">
            <v>январь-июль</v>
          </cell>
          <cell r="U2" t="str">
            <v>август</v>
          </cell>
          <cell r="V2" t="str">
            <v>январь-август</v>
          </cell>
          <cell r="W2" t="str">
            <v>сентябрь</v>
          </cell>
          <cell r="X2" t="str">
            <v>3 квартал</v>
          </cell>
          <cell r="Y2" t="str">
            <v>9 месяцев</v>
          </cell>
          <cell r="Z2" t="str">
            <v>октябрь</v>
          </cell>
          <cell r="AA2" t="str">
            <v>январь-октябрь</v>
          </cell>
          <cell r="AB2" t="str">
            <v>ноябрь</v>
          </cell>
          <cell r="AC2" t="str">
            <v>январь-ноябрь</v>
          </cell>
          <cell r="AD2" t="str">
            <v>декабрь</v>
          </cell>
          <cell r="AE2" t="str">
            <v>4 квартал</v>
          </cell>
          <cell r="AF2" t="str">
            <v>2 полугодие</v>
          </cell>
          <cell r="AG2" t="str">
            <v>январь-декабрь</v>
          </cell>
        </row>
        <row r="3">
          <cell r="K3" t="str">
            <v>январь-март</v>
          </cell>
          <cell r="Q3" t="str">
            <v xml:space="preserve">апрель-июнь              </v>
          </cell>
          <cell r="R3" t="str">
            <v xml:space="preserve">январь-июнь              </v>
          </cell>
          <cell r="X3" t="str">
            <v xml:space="preserve">июль-сентябрь   </v>
          </cell>
          <cell r="Y3" t="str">
            <v>январь-сентябрь</v>
          </cell>
          <cell r="AE3" t="str">
            <v xml:space="preserve">октябрь-декабрь  </v>
          </cell>
          <cell r="AF3" t="str">
            <v>июль-декабрь</v>
          </cell>
          <cell r="AG3">
            <v>0</v>
          </cell>
        </row>
        <row r="4">
          <cell r="AE4" t="str">
            <v xml:space="preserve">октябрь-декабрь  </v>
          </cell>
          <cell r="AF4" t="str">
            <v>июль-декабрь</v>
          </cell>
          <cell r="AG4">
            <v>0</v>
          </cell>
        </row>
        <row r="5">
          <cell r="G5">
            <v>1</v>
          </cell>
          <cell r="H5">
            <v>2</v>
          </cell>
          <cell r="I5">
            <v>3</v>
          </cell>
          <cell r="J5">
            <v>4</v>
          </cell>
          <cell r="K5">
            <v>5</v>
          </cell>
          <cell r="L5">
            <v>6</v>
          </cell>
          <cell r="M5">
            <v>7</v>
          </cell>
          <cell r="N5">
            <v>8</v>
          </cell>
          <cell r="O5">
            <v>9</v>
          </cell>
          <cell r="P5">
            <v>10</v>
          </cell>
          <cell r="Q5">
            <v>11</v>
          </cell>
          <cell r="R5">
            <v>12</v>
          </cell>
          <cell r="S5">
            <v>13</v>
          </cell>
          <cell r="T5">
            <v>14</v>
          </cell>
          <cell r="U5">
            <v>15</v>
          </cell>
          <cell r="V5">
            <v>16</v>
          </cell>
          <cell r="W5">
            <v>17</v>
          </cell>
          <cell r="X5">
            <v>18</v>
          </cell>
          <cell r="Y5">
            <v>19</v>
          </cell>
          <cell r="Z5">
            <v>20</v>
          </cell>
          <cell r="AA5">
            <v>21</v>
          </cell>
          <cell r="AB5">
            <v>22</v>
          </cell>
          <cell r="AC5">
            <v>23</v>
          </cell>
          <cell r="AD5">
            <v>24</v>
          </cell>
          <cell r="AE5">
            <v>25</v>
          </cell>
          <cell r="AF5">
            <v>26</v>
          </cell>
          <cell r="AG5">
            <v>27</v>
          </cell>
        </row>
        <row r="6">
          <cell r="S6">
            <v>7</v>
          </cell>
          <cell r="U6">
            <v>8</v>
          </cell>
          <cell r="V6">
            <v>8.5</v>
          </cell>
          <cell r="Y6">
            <v>9.5</v>
          </cell>
        </row>
        <row r="7">
          <cell r="G7">
            <v>49415510.600000001</v>
          </cell>
          <cell r="H7">
            <v>67365540.699999988</v>
          </cell>
          <cell r="I7">
            <v>116781051.3</v>
          </cell>
          <cell r="J7">
            <v>77874381.100000009</v>
          </cell>
          <cell r="K7">
            <v>194655432.40000001</v>
          </cell>
          <cell r="L7">
            <v>73488334.299999997</v>
          </cell>
          <cell r="M7">
            <v>268143766.69999999</v>
          </cell>
          <cell r="N7">
            <v>80164118.999999985</v>
          </cell>
          <cell r="O7">
            <v>348307885.69999999</v>
          </cell>
          <cell r="P7">
            <v>87334508.100000024</v>
          </cell>
          <cell r="Q7">
            <v>240986961.40000004</v>
          </cell>
          <cell r="R7">
            <v>435642393.80000001</v>
          </cell>
          <cell r="S7">
            <v>76811906.999999881</v>
          </cell>
          <cell r="T7">
            <v>512454300.79999989</v>
          </cell>
          <cell r="U7">
            <v>84107218.800000131</v>
          </cell>
          <cell r="V7">
            <v>596561519.60000002</v>
          </cell>
          <cell r="W7">
            <v>89750203.700000167</v>
          </cell>
          <cell r="X7">
            <v>250669329.50000006</v>
          </cell>
          <cell r="Y7">
            <v>686311723.30000019</v>
          </cell>
          <cell r="Z7">
            <v>-686311723.30000019</v>
          </cell>
          <cell r="AA7">
            <v>0</v>
          </cell>
          <cell r="AB7">
            <v>0</v>
          </cell>
          <cell r="AC7">
            <v>0</v>
          </cell>
          <cell r="AD7">
            <v>0</v>
          </cell>
          <cell r="AE7">
            <v>-686311723.30000019</v>
          </cell>
          <cell r="AF7">
            <v>-435642393.80000001</v>
          </cell>
          <cell r="AG7">
            <v>0</v>
          </cell>
        </row>
        <row r="8">
          <cell r="G8">
            <v>1079471.0000000002</v>
          </cell>
          <cell r="H8">
            <v>1566055.7999999986</v>
          </cell>
          <cell r="I8">
            <v>2645526.7999999989</v>
          </cell>
          <cell r="J8">
            <v>1668649.1000000024</v>
          </cell>
          <cell r="K8">
            <v>4314175.9000000013</v>
          </cell>
          <cell r="L8">
            <v>1601800.5999999987</v>
          </cell>
          <cell r="M8">
            <v>5915976.5</v>
          </cell>
          <cell r="N8">
            <v>1804082.2000000011</v>
          </cell>
          <cell r="O8">
            <v>7720058.7000000011</v>
          </cell>
          <cell r="P8">
            <v>2298644.8000000007</v>
          </cell>
          <cell r="Q8">
            <v>5704527.6000000006</v>
          </cell>
          <cell r="R8">
            <v>10018703.500000002</v>
          </cell>
          <cell r="S8">
            <v>1657391.4000000004</v>
          </cell>
          <cell r="T8">
            <v>11676094.900000002</v>
          </cell>
          <cell r="U8">
            <v>1901428.3999999985</v>
          </cell>
          <cell r="V8">
            <v>13577523.300000001</v>
          </cell>
          <cell r="W8">
            <v>1883133.2000000011</v>
          </cell>
          <cell r="X8">
            <v>5441953</v>
          </cell>
          <cell r="Y8">
            <v>15460656.500000002</v>
          </cell>
          <cell r="Z8">
            <v>-15460656.500000002</v>
          </cell>
          <cell r="AA8">
            <v>0</v>
          </cell>
          <cell r="AB8">
            <v>0</v>
          </cell>
          <cell r="AC8">
            <v>0</v>
          </cell>
          <cell r="AD8">
            <v>0</v>
          </cell>
          <cell r="AE8">
            <v>-15460656.500000002</v>
          </cell>
          <cell r="AF8">
            <v>-10018703.500000002</v>
          </cell>
          <cell r="AG8">
            <v>0</v>
          </cell>
        </row>
        <row r="9">
          <cell r="G9">
            <v>2121415.0000000005</v>
          </cell>
          <cell r="H9">
            <v>3136683.9999999995</v>
          </cell>
          <cell r="I9">
            <v>5258099</v>
          </cell>
          <cell r="J9">
            <v>3529179.7999999989</v>
          </cell>
          <cell r="K9">
            <v>8787278.7999999989</v>
          </cell>
          <cell r="L9">
            <v>3401775.8000000007</v>
          </cell>
          <cell r="M9">
            <v>12189054.6</v>
          </cell>
          <cell r="N9">
            <v>3504783.5000000056</v>
          </cell>
          <cell r="O9">
            <v>15693838.100000005</v>
          </cell>
          <cell r="P9">
            <v>4220869.6999999881</v>
          </cell>
          <cell r="Q9">
            <v>11127428.999999994</v>
          </cell>
          <cell r="R9">
            <v>19914707.799999993</v>
          </cell>
          <cell r="S9">
            <v>3162519.5000000037</v>
          </cell>
          <cell r="T9">
            <v>23077227.299999997</v>
          </cell>
          <cell r="U9">
            <v>3758380.5</v>
          </cell>
          <cell r="V9">
            <v>26835607.799999997</v>
          </cell>
          <cell r="W9">
            <v>4494025.299999997</v>
          </cell>
          <cell r="X9">
            <v>11414925.300000001</v>
          </cell>
          <cell r="Y9">
            <v>31329633.099999994</v>
          </cell>
          <cell r="Z9">
            <v>-31329633.099999994</v>
          </cell>
          <cell r="AA9">
            <v>0</v>
          </cell>
          <cell r="AB9">
            <v>0</v>
          </cell>
          <cell r="AC9">
            <v>0</v>
          </cell>
          <cell r="AD9">
            <v>0</v>
          </cell>
          <cell r="AE9">
            <v>-31329633.099999994</v>
          </cell>
          <cell r="AF9">
            <v>-19914707.799999993</v>
          </cell>
          <cell r="AG9">
            <v>0</v>
          </cell>
        </row>
        <row r="10">
          <cell r="G10">
            <v>4136650.8000000003</v>
          </cell>
          <cell r="H10">
            <v>5252876.1000000052</v>
          </cell>
          <cell r="I10">
            <v>9389526.900000006</v>
          </cell>
          <cell r="J10">
            <v>7710346.3999999911</v>
          </cell>
          <cell r="K10">
            <v>17099873.299999997</v>
          </cell>
          <cell r="L10">
            <v>6073283.1999999993</v>
          </cell>
          <cell r="M10">
            <v>23173156.499999996</v>
          </cell>
          <cell r="N10">
            <v>6988543.1000000015</v>
          </cell>
          <cell r="O10">
            <v>30161699.599999998</v>
          </cell>
          <cell r="P10">
            <v>8633165.6999999993</v>
          </cell>
          <cell r="Q10">
            <v>21694992</v>
          </cell>
          <cell r="R10">
            <v>38794865.299999997</v>
          </cell>
          <cell r="S10">
            <v>7398222.8000000119</v>
          </cell>
          <cell r="T10">
            <v>46193088.100000009</v>
          </cell>
          <cell r="U10">
            <v>8631688.1999999955</v>
          </cell>
          <cell r="V10">
            <v>54824776.300000004</v>
          </cell>
          <cell r="W10">
            <v>7077157</v>
          </cell>
          <cell r="X10">
            <v>23107068.000000007</v>
          </cell>
          <cell r="Y10">
            <v>61901933.300000004</v>
          </cell>
          <cell r="Z10">
            <v>-61901933.300000004</v>
          </cell>
          <cell r="AA10">
            <v>0</v>
          </cell>
          <cell r="AB10">
            <v>0</v>
          </cell>
          <cell r="AC10">
            <v>0</v>
          </cell>
          <cell r="AD10">
            <v>0</v>
          </cell>
          <cell r="AE10">
            <v>-61901933.300000004</v>
          </cell>
          <cell r="AF10">
            <v>-38794865.299999997</v>
          </cell>
          <cell r="AG10">
            <v>0</v>
          </cell>
        </row>
        <row r="11">
          <cell r="G11">
            <v>826149.99999999988</v>
          </cell>
          <cell r="H11">
            <v>1137076.1999999997</v>
          </cell>
          <cell r="I11">
            <v>1963226.1999999995</v>
          </cell>
          <cell r="J11">
            <v>1123596.5000000002</v>
          </cell>
          <cell r="K11">
            <v>3086822.6999999997</v>
          </cell>
          <cell r="L11">
            <v>1367595.2000000007</v>
          </cell>
          <cell r="M11">
            <v>4454417.9000000004</v>
          </cell>
          <cell r="N11">
            <v>1247792.7999999998</v>
          </cell>
          <cell r="O11">
            <v>5702210.7000000002</v>
          </cell>
          <cell r="P11">
            <v>1275718.5</v>
          </cell>
          <cell r="Q11">
            <v>3891106.5000000005</v>
          </cell>
          <cell r="R11">
            <v>6977929.2000000002</v>
          </cell>
          <cell r="S11">
            <v>1331607.4000000013</v>
          </cell>
          <cell r="T11">
            <v>8309536.6000000015</v>
          </cell>
          <cell r="U11">
            <v>1463106.7999999989</v>
          </cell>
          <cell r="V11">
            <v>9772643.4000000004</v>
          </cell>
          <cell r="W11">
            <v>1463059.6999999993</v>
          </cell>
          <cell r="X11">
            <v>4257773.8999999994</v>
          </cell>
          <cell r="Y11">
            <v>11235703.1</v>
          </cell>
          <cell r="Z11">
            <v>-11235703.1</v>
          </cell>
          <cell r="AA11">
            <v>0</v>
          </cell>
          <cell r="AB11">
            <v>0</v>
          </cell>
          <cell r="AC11">
            <v>0</v>
          </cell>
          <cell r="AD11">
            <v>0</v>
          </cell>
          <cell r="AE11">
            <v>-11235703.1</v>
          </cell>
          <cell r="AF11">
            <v>-6977929.2000000002</v>
          </cell>
          <cell r="AG11">
            <v>0</v>
          </cell>
        </row>
        <row r="12">
          <cell r="G12">
            <v>3497250.6000000006</v>
          </cell>
          <cell r="H12">
            <v>4412980.8000000017</v>
          </cell>
          <cell r="I12">
            <v>7910231.4000000022</v>
          </cell>
          <cell r="J12">
            <v>7049875.4999999963</v>
          </cell>
          <cell r="K12">
            <v>14960106.899999999</v>
          </cell>
          <cell r="L12">
            <v>4447723.200000003</v>
          </cell>
          <cell r="M12">
            <v>19407830.100000001</v>
          </cell>
          <cell r="N12">
            <v>5672858.6000000052</v>
          </cell>
          <cell r="O12">
            <v>25080688.700000007</v>
          </cell>
          <cell r="P12">
            <v>6058200.599999994</v>
          </cell>
          <cell r="Q12">
            <v>16178782.400000002</v>
          </cell>
          <cell r="R12">
            <v>31138889.300000001</v>
          </cell>
          <cell r="S12">
            <v>5302489.6000000052</v>
          </cell>
          <cell r="T12">
            <v>36441378.900000006</v>
          </cell>
          <cell r="U12">
            <v>6375984.299999997</v>
          </cell>
          <cell r="V12">
            <v>42817363.200000003</v>
          </cell>
          <cell r="W12">
            <v>6116940.8000000045</v>
          </cell>
          <cell r="X12">
            <v>17795414.700000007</v>
          </cell>
          <cell r="Y12">
            <v>48934304.000000007</v>
          </cell>
          <cell r="Z12">
            <v>-48934304.000000007</v>
          </cell>
          <cell r="AA12">
            <v>0</v>
          </cell>
          <cell r="AB12">
            <v>0</v>
          </cell>
          <cell r="AC12">
            <v>0</v>
          </cell>
          <cell r="AD12">
            <v>0</v>
          </cell>
          <cell r="AE12">
            <v>-48934304.000000007</v>
          </cell>
          <cell r="AF12">
            <v>-31138889.300000001</v>
          </cell>
          <cell r="AG12">
            <v>0</v>
          </cell>
        </row>
        <row r="13">
          <cell r="G13">
            <v>2340803.6000000006</v>
          </cell>
          <cell r="H13">
            <v>3264445.8000000007</v>
          </cell>
          <cell r="I13">
            <v>5605249.4000000013</v>
          </cell>
          <cell r="J13">
            <v>3762016.8999999976</v>
          </cell>
          <cell r="K13">
            <v>9367266.2999999989</v>
          </cell>
          <cell r="L13">
            <v>3820936.2999999989</v>
          </cell>
          <cell r="M13">
            <v>13188202.599999998</v>
          </cell>
          <cell r="N13">
            <v>2800977.8000000007</v>
          </cell>
          <cell r="O13">
            <v>15989180.399999999</v>
          </cell>
          <cell r="P13">
            <v>4132743.8000000045</v>
          </cell>
          <cell r="Q13">
            <v>10754657.900000004</v>
          </cell>
          <cell r="R13">
            <v>20121924.200000003</v>
          </cell>
          <cell r="S13">
            <v>4161841.6000000052</v>
          </cell>
          <cell r="T13">
            <v>24283765.800000008</v>
          </cell>
          <cell r="U13">
            <v>4898212.6999999955</v>
          </cell>
          <cell r="V13">
            <v>29181978.500000004</v>
          </cell>
          <cell r="W13">
            <v>3938742.8999999911</v>
          </cell>
          <cell r="X13">
            <v>12998797.199999992</v>
          </cell>
          <cell r="Y13">
            <v>33120721.399999995</v>
          </cell>
          <cell r="Z13">
            <v>-33120721.399999995</v>
          </cell>
          <cell r="AA13">
            <v>0</v>
          </cell>
          <cell r="AB13">
            <v>0</v>
          </cell>
          <cell r="AC13">
            <v>0</v>
          </cell>
          <cell r="AD13">
            <v>0</v>
          </cell>
          <cell r="AE13">
            <v>-33120721.399999995</v>
          </cell>
          <cell r="AF13">
            <v>-20121924.200000003</v>
          </cell>
          <cell r="AG13">
            <v>0</v>
          </cell>
        </row>
        <row r="14">
          <cell r="G14">
            <v>1668150.4000000004</v>
          </cell>
          <cell r="H14">
            <v>2363950.8999999985</v>
          </cell>
          <cell r="I14">
            <v>4032101.2999999989</v>
          </cell>
          <cell r="J14">
            <v>2420117.9000000004</v>
          </cell>
          <cell r="K14">
            <v>6452219.1999999993</v>
          </cell>
          <cell r="L14">
            <v>2766485.8000000026</v>
          </cell>
          <cell r="M14">
            <v>9218705.0000000019</v>
          </cell>
          <cell r="N14">
            <v>2975046</v>
          </cell>
          <cell r="O14">
            <v>12193751.000000002</v>
          </cell>
          <cell r="P14">
            <v>2837620.2999999989</v>
          </cell>
          <cell r="Q14">
            <v>8579152.1000000015</v>
          </cell>
          <cell r="R14">
            <v>15031371.300000001</v>
          </cell>
          <cell r="S14">
            <v>2822680.799999997</v>
          </cell>
          <cell r="T14">
            <v>17854052.099999998</v>
          </cell>
          <cell r="U14">
            <v>3005064.6999999993</v>
          </cell>
          <cell r="V14">
            <v>20859116.799999997</v>
          </cell>
          <cell r="W14">
            <v>3490454</v>
          </cell>
          <cell r="X14">
            <v>9318199.4999999963</v>
          </cell>
          <cell r="Y14">
            <v>24349570.799999997</v>
          </cell>
          <cell r="Z14">
            <v>-24349570.799999997</v>
          </cell>
          <cell r="AA14">
            <v>0</v>
          </cell>
          <cell r="AB14">
            <v>0</v>
          </cell>
          <cell r="AC14">
            <v>0</v>
          </cell>
          <cell r="AD14">
            <v>0</v>
          </cell>
          <cell r="AE14">
            <v>-24349570.799999997</v>
          </cell>
          <cell r="AF14">
            <v>-15031371.300000001</v>
          </cell>
          <cell r="AG14">
            <v>0</v>
          </cell>
        </row>
        <row r="15">
          <cell r="G15">
            <v>2806001.2</v>
          </cell>
          <cell r="H15">
            <v>4275456</v>
          </cell>
          <cell r="I15">
            <v>7081457.2000000002</v>
          </cell>
          <cell r="J15">
            <v>3933630.8000000017</v>
          </cell>
          <cell r="K15">
            <v>11015088.000000002</v>
          </cell>
          <cell r="L15">
            <v>3726629.2999999989</v>
          </cell>
          <cell r="M15">
            <v>14741717.300000001</v>
          </cell>
          <cell r="N15">
            <v>4289334.8000000007</v>
          </cell>
          <cell r="O15">
            <v>19031052.100000001</v>
          </cell>
          <cell r="P15">
            <v>5193542.9000000022</v>
          </cell>
          <cell r="Q15">
            <v>13209507.000000002</v>
          </cell>
          <cell r="R15">
            <v>24224595.000000004</v>
          </cell>
          <cell r="S15">
            <v>4385222.5</v>
          </cell>
          <cell r="T15">
            <v>28609817.500000004</v>
          </cell>
          <cell r="U15">
            <v>4367574.5999999903</v>
          </cell>
          <cell r="V15">
            <v>32977392.099999994</v>
          </cell>
          <cell r="W15">
            <v>5530188.700000003</v>
          </cell>
          <cell r="X15">
            <v>14282985.799999993</v>
          </cell>
          <cell r="Y15">
            <v>38507580.799999997</v>
          </cell>
          <cell r="Z15">
            <v>-38507580.799999997</v>
          </cell>
          <cell r="AA15">
            <v>0</v>
          </cell>
          <cell r="AB15">
            <v>0</v>
          </cell>
          <cell r="AC15">
            <v>0</v>
          </cell>
          <cell r="AD15">
            <v>0</v>
          </cell>
          <cell r="AE15">
            <v>-38507580.799999997</v>
          </cell>
          <cell r="AF15">
            <v>-24224595.000000004</v>
          </cell>
          <cell r="AG15">
            <v>0</v>
          </cell>
        </row>
        <row r="16">
          <cell r="G16">
            <v>1218384.1000000003</v>
          </cell>
          <cell r="H16">
            <v>1829435.3</v>
          </cell>
          <cell r="I16">
            <v>3047819.4000000004</v>
          </cell>
          <cell r="J16">
            <v>2294266.7999999998</v>
          </cell>
          <cell r="K16">
            <v>5342086.2</v>
          </cell>
          <cell r="L16">
            <v>1806130.5</v>
          </cell>
          <cell r="M16">
            <v>7148216.7000000002</v>
          </cell>
          <cell r="N16">
            <v>2178399.3000000017</v>
          </cell>
          <cell r="O16">
            <v>9326616.0000000019</v>
          </cell>
          <cell r="P16">
            <v>2682310.4000000004</v>
          </cell>
          <cell r="Q16">
            <v>6666840.200000002</v>
          </cell>
          <cell r="R16">
            <v>12008926.400000002</v>
          </cell>
          <cell r="S16">
            <v>2042711.1999999974</v>
          </cell>
          <cell r="T16">
            <v>14051637.6</v>
          </cell>
          <cell r="U16">
            <v>1948306.1000000015</v>
          </cell>
          <cell r="V16">
            <v>15999943.700000001</v>
          </cell>
          <cell r="W16">
            <v>3142269.3999999966</v>
          </cell>
          <cell r="X16">
            <v>7133286.6999999955</v>
          </cell>
          <cell r="Y16">
            <v>19142213.099999998</v>
          </cell>
          <cell r="Z16">
            <v>-19142213.099999998</v>
          </cell>
          <cell r="AA16">
            <v>0</v>
          </cell>
          <cell r="AB16">
            <v>0</v>
          </cell>
          <cell r="AC16">
            <v>0</v>
          </cell>
          <cell r="AD16">
            <v>0</v>
          </cell>
          <cell r="AE16">
            <v>-19142213.099999998</v>
          </cell>
          <cell r="AF16">
            <v>-12008926.400000002</v>
          </cell>
          <cell r="AG16">
            <v>0</v>
          </cell>
        </row>
        <row r="17">
          <cell r="G17">
            <v>847103.90000000014</v>
          </cell>
          <cell r="H17">
            <v>1452043.1999999995</v>
          </cell>
          <cell r="I17">
            <v>2299147.0999999996</v>
          </cell>
          <cell r="J17">
            <v>1390798.7000000002</v>
          </cell>
          <cell r="K17">
            <v>3689945.8</v>
          </cell>
          <cell r="L17">
            <v>1453966.6000000015</v>
          </cell>
          <cell r="M17">
            <v>5143912.4000000013</v>
          </cell>
          <cell r="N17">
            <v>1598534.1999999974</v>
          </cell>
          <cell r="O17">
            <v>6742446.5999999987</v>
          </cell>
          <cell r="P17">
            <v>1726035.8000000035</v>
          </cell>
          <cell r="Q17">
            <v>4778536.6000000024</v>
          </cell>
          <cell r="R17">
            <v>8468482.4000000022</v>
          </cell>
          <cell r="S17">
            <v>1430351.6999999993</v>
          </cell>
          <cell r="T17">
            <v>9898834.1000000015</v>
          </cell>
          <cell r="U17">
            <v>1615307.5</v>
          </cell>
          <cell r="V17">
            <v>11514141.600000001</v>
          </cell>
          <cell r="W17">
            <v>1538676.5</v>
          </cell>
          <cell r="X17">
            <v>4584335.6999999993</v>
          </cell>
          <cell r="Y17">
            <v>13052818.100000001</v>
          </cell>
          <cell r="Z17">
            <v>-13052818.100000001</v>
          </cell>
          <cell r="AA17">
            <v>0</v>
          </cell>
          <cell r="AB17">
            <v>0</v>
          </cell>
          <cell r="AC17">
            <v>0</v>
          </cell>
          <cell r="AD17">
            <v>0</v>
          </cell>
          <cell r="AE17">
            <v>-13052818.100000001</v>
          </cell>
          <cell r="AF17">
            <v>-8468482.4000000022</v>
          </cell>
          <cell r="AG17">
            <v>0</v>
          </cell>
        </row>
        <row r="18">
          <cell r="G18">
            <v>4968283</v>
          </cell>
          <cell r="H18">
            <v>7232968</v>
          </cell>
          <cell r="I18">
            <v>12201251</v>
          </cell>
          <cell r="J18">
            <v>8340063</v>
          </cell>
          <cell r="K18">
            <v>20541314</v>
          </cell>
          <cell r="L18">
            <v>8257394</v>
          </cell>
          <cell r="M18">
            <v>28798708</v>
          </cell>
          <cell r="N18">
            <v>8772116</v>
          </cell>
          <cell r="O18">
            <v>37570824</v>
          </cell>
          <cell r="P18">
            <v>8790882</v>
          </cell>
          <cell r="Q18">
            <v>25820392</v>
          </cell>
          <cell r="R18">
            <v>46361706</v>
          </cell>
          <cell r="S18">
            <v>8742953</v>
          </cell>
          <cell r="T18">
            <v>55104659</v>
          </cell>
          <cell r="U18">
            <v>8506048</v>
          </cell>
          <cell r="V18">
            <v>63610707</v>
          </cell>
          <cell r="W18">
            <v>8971060</v>
          </cell>
          <cell r="X18">
            <v>26220061</v>
          </cell>
          <cell r="Y18">
            <v>72581767</v>
          </cell>
          <cell r="Z18">
            <v>-72581767</v>
          </cell>
          <cell r="AA18">
            <v>0</v>
          </cell>
          <cell r="AB18">
            <v>0</v>
          </cell>
          <cell r="AC18">
            <v>0</v>
          </cell>
          <cell r="AD18">
            <v>0</v>
          </cell>
          <cell r="AE18">
            <v>-72581767</v>
          </cell>
          <cell r="AF18">
            <v>-46361706</v>
          </cell>
          <cell r="AG18">
            <v>0</v>
          </cell>
        </row>
        <row r="19">
          <cell r="G19">
            <v>4961367.1999999993</v>
          </cell>
          <cell r="H19">
            <v>6333943.7999999952</v>
          </cell>
          <cell r="I19">
            <v>11295310.999999994</v>
          </cell>
          <cell r="J19">
            <v>8044904.5000000019</v>
          </cell>
          <cell r="K19">
            <v>19340215.499999996</v>
          </cell>
          <cell r="L19">
            <v>7121520.2000000142</v>
          </cell>
          <cell r="M19">
            <v>26461735.70000001</v>
          </cell>
          <cell r="N19">
            <v>8256489.5999999717</v>
          </cell>
          <cell r="O19">
            <v>34718225.299999982</v>
          </cell>
          <cell r="P19">
            <v>9346147.9000000209</v>
          </cell>
          <cell r="Q19">
            <v>24724157.700000007</v>
          </cell>
          <cell r="R19">
            <v>44064373.200000003</v>
          </cell>
          <cell r="S19">
            <v>8271373.9999999851</v>
          </cell>
          <cell r="T19">
            <v>52335747.199999988</v>
          </cell>
          <cell r="U19">
            <v>9664115.1000000164</v>
          </cell>
          <cell r="V19">
            <v>61999862.300000004</v>
          </cell>
          <cell r="W19">
            <v>9509897.0000000224</v>
          </cell>
          <cell r="X19">
            <v>27445386.100000024</v>
          </cell>
          <cell r="Y19">
            <v>71509759.300000027</v>
          </cell>
          <cell r="Z19">
            <v>-71509759.300000027</v>
          </cell>
          <cell r="AA19">
            <v>0</v>
          </cell>
          <cell r="AB19">
            <v>0</v>
          </cell>
          <cell r="AC19">
            <v>0</v>
          </cell>
          <cell r="AD19">
            <v>0</v>
          </cell>
          <cell r="AE19">
            <v>-71509759.300000027</v>
          </cell>
          <cell r="AF19">
            <v>-44064373.200000003</v>
          </cell>
          <cell r="AG19">
            <v>0</v>
          </cell>
        </row>
        <row r="20">
          <cell r="G20">
            <v>1429722.4000000004</v>
          </cell>
          <cell r="H20">
            <v>2074872.5999999996</v>
          </cell>
          <cell r="I20">
            <v>3504595</v>
          </cell>
          <cell r="J20">
            <v>2460500.4000000004</v>
          </cell>
          <cell r="K20">
            <v>5965095.4000000004</v>
          </cell>
          <cell r="L20">
            <v>2594238.3000000007</v>
          </cell>
          <cell r="M20">
            <v>8559333.7000000011</v>
          </cell>
          <cell r="N20">
            <v>2817664</v>
          </cell>
          <cell r="O20">
            <v>11376997.700000001</v>
          </cell>
          <cell r="P20">
            <v>3005732.1999999974</v>
          </cell>
          <cell r="Q20">
            <v>8417634.4999999981</v>
          </cell>
          <cell r="R20">
            <v>14382729.899999999</v>
          </cell>
          <cell r="S20">
            <v>2238454.0000000037</v>
          </cell>
          <cell r="T20">
            <v>16621183.900000002</v>
          </cell>
          <cell r="U20">
            <v>2251018.1999999993</v>
          </cell>
          <cell r="V20">
            <v>18872202.100000001</v>
          </cell>
          <cell r="W20">
            <v>2892085.3999999873</v>
          </cell>
          <cell r="X20">
            <v>7381557.5999999903</v>
          </cell>
          <cell r="Y20">
            <v>21764287.499999989</v>
          </cell>
          <cell r="Z20">
            <v>-21764287.499999989</v>
          </cell>
          <cell r="AA20">
            <v>0</v>
          </cell>
          <cell r="AB20">
            <v>0</v>
          </cell>
          <cell r="AC20">
            <v>0</v>
          </cell>
          <cell r="AD20">
            <v>0</v>
          </cell>
          <cell r="AE20">
            <v>-21764287.499999989</v>
          </cell>
          <cell r="AF20">
            <v>-14382729.899999999</v>
          </cell>
          <cell r="AG20">
            <v>0</v>
          </cell>
        </row>
        <row r="21">
          <cell r="G21">
            <v>17129606.799999997</v>
          </cell>
          <cell r="H21">
            <v>22231328.200000003</v>
          </cell>
          <cell r="I21">
            <v>39360935</v>
          </cell>
          <cell r="J21">
            <v>23507287.100000001</v>
          </cell>
          <cell r="K21">
            <v>62868222.100000001</v>
          </cell>
          <cell r="L21">
            <v>24321023.999999993</v>
          </cell>
          <cell r="M21">
            <v>87189246.099999994</v>
          </cell>
          <cell r="N21">
            <v>26426359.900000006</v>
          </cell>
          <cell r="O21">
            <v>113615606</v>
          </cell>
          <cell r="P21">
            <v>26290658.599999994</v>
          </cell>
          <cell r="Q21">
            <v>77038042.5</v>
          </cell>
          <cell r="R21">
            <v>139906264.59999999</v>
          </cell>
          <cell r="S21">
            <v>23141826.5</v>
          </cell>
          <cell r="T21">
            <v>163048091.09999999</v>
          </cell>
          <cell r="U21">
            <v>25485950.800000042</v>
          </cell>
          <cell r="V21">
            <v>188534041.90000004</v>
          </cell>
          <cell r="W21">
            <v>29452149.699999988</v>
          </cell>
          <cell r="X21">
            <v>78079927.00000003</v>
          </cell>
          <cell r="Y21">
            <v>217986191.60000002</v>
          </cell>
          <cell r="Z21">
            <v>-217986191.60000002</v>
          </cell>
          <cell r="AA21">
            <v>0</v>
          </cell>
          <cell r="AB21">
            <v>0</v>
          </cell>
          <cell r="AC21">
            <v>0</v>
          </cell>
          <cell r="AD21">
            <v>0</v>
          </cell>
          <cell r="AE21">
            <v>-217986191.60000002</v>
          </cell>
          <cell r="AF21">
            <v>-139906264.59999999</v>
          </cell>
          <cell r="AG21">
            <v>0</v>
          </cell>
        </row>
        <row r="22">
          <cell r="G22">
            <v>385150.6</v>
          </cell>
          <cell r="H22">
            <v>801424.00000000012</v>
          </cell>
          <cell r="I22">
            <v>1186574.6000000001</v>
          </cell>
          <cell r="J22">
            <v>639147.69999999995</v>
          </cell>
          <cell r="K22">
            <v>1825722.3</v>
          </cell>
          <cell r="L22">
            <v>727831.3</v>
          </cell>
          <cell r="M22">
            <v>2553553.6</v>
          </cell>
          <cell r="N22">
            <v>831137.20000000019</v>
          </cell>
          <cell r="O22">
            <v>3384690.8000000003</v>
          </cell>
          <cell r="P22">
            <v>842234.89999999991</v>
          </cell>
          <cell r="Q22">
            <v>2401203.4000000004</v>
          </cell>
          <cell r="R22">
            <v>4226925.7</v>
          </cell>
          <cell r="S22">
            <v>722261</v>
          </cell>
          <cell r="T22">
            <v>4949186.7</v>
          </cell>
          <cell r="U22">
            <v>235032.89999999944</v>
          </cell>
          <cell r="V22">
            <v>5184219.5999999996</v>
          </cell>
          <cell r="W22">
            <v>250364.10000000056</v>
          </cell>
          <cell r="X22">
            <v>1207658</v>
          </cell>
          <cell r="Y22">
            <v>5434583.7000000002</v>
          </cell>
          <cell r="Z22">
            <v>-5434583.7000000002</v>
          </cell>
          <cell r="AA22">
            <v>0</v>
          </cell>
          <cell r="AB22">
            <v>0</v>
          </cell>
          <cell r="AC22">
            <v>0</v>
          </cell>
          <cell r="AD22">
            <v>0</v>
          </cell>
          <cell r="AE22">
            <v>-5434583.7000000002</v>
          </cell>
          <cell r="AF22">
            <v>-4226925.7</v>
          </cell>
          <cell r="AG22">
            <v>0</v>
          </cell>
        </row>
        <row r="23">
          <cell r="G23">
            <v>7070441.4000000004</v>
          </cell>
          <cell r="H23">
            <v>10592493.1</v>
          </cell>
          <cell r="I23">
            <v>17662934.5</v>
          </cell>
          <cell r="J23">
            <v>12134069.399999999</v>
          </cell>
          <cell r="K23">
            <v>29797003.899999999</v>
          </cell>
          <cell r="L23">
            <v>13110864.800000001</v>
          </cell>
          <cell r="M23">
            <v>42907868.700000003</v>
          </cell>
          <cell r="N23">
            <v>12183071.399999999</v>
          </cell>
          <cell r="O23">
            <v>55090940.099999994</v>
          </cell>
          <cell r="P23">
            <v>10312091.100000001</v>
          </cell>
          <cell r="Q23">
            <v>35606027.299999997</v>
          </cell>
          <cell r="R23">
            <v>65403031.199999996</v>
          </cell>
          <cell r="S23">
            <v>11872282.800000004</v>
          </cell>
          <cell r="T23">
            <v>77275314</v>
          </cell>
          <cell r="U23">
            <v>12697413.299999997</v>
          </cell>
          <cell r="V23">
            <v>89972727.299999997</v>
          </cell>
          <cell r="W23">
            <v>13064939.5</v>
          </cell>
          <cell r="X23">
            <v>37634635.599999994</v>
          </cell>
          <cell r="Y23">
            <v>103037666.8</v>
          </cell>
          <cell r="Z23">
            <v>-103037666.8</v>
          </cell>
          <cell r="AA23">
            <v>0</v>
          </cell>
          <cell r="AB23">
            <v>0</v>
          </cell>
          <cell r="AC23">
            <v>0</v>
          </cell>
          <cell r="AD23">
            <v>0</v>
          </cell>
          <cell r="AE23">
            <v>-103037666.8</v>
          </cell>
          <cell r="AF23">
            <v>-65403031.199999996</v>
          </cell>
          <cell r="AG23">
            <v>0</v>
          </cell>
        </row>
        <row r="24">
          <cell r="G24">
            <v>110262.8</v>
          </cell>
          <cell r="H24">
            <v>141022.09999999998</v>
          </cell>
          <cell r="I24">
            <v>251284.9</v>
          </cell>
          <cell r="J24">
            <v>181314.00000000003</v>
          </cell>
          <cell r="K24">
            <v>432598.9</v>
          </cell>
          <cell r="L24">
            <v>149247.79999999993</v>
          </cell>
          <cell r="M24">
            <v>581846.69999999995</v>
          </cell>
          <cell r="N24">
            <v>134767.60000000009</v>
          </cell>
          <cell r="O24">
            <v>716614.3</v>
          </cell>
          <cell r="P24">
            <v>194314</v>
          </cell>
          <cell r="Q24">
            <v>478329.4</v>
          </cell>
          <cell r="R24">
            <v>910928.3</v>
          </cell>
          <cell r="S24">
            <v>181352</v>
          </cell>
          <cell r="T24">
            <v>1092280.3</v>
          </cell>
          <cell r="U24">
            <v>164090.89999999991</v>
          </cell>
          <cell r="V24">
            <v>1256371.2</v>
          </cell>
          <cell r="W24">
            <v>208059</v>
          </cell>
          <cell r="X24">
            <v>553501.89999999991</v>
          </cell>
          <cell r="Y24">
            <v>1464430.2</v>
          </cell>
          <cell r="Z24">
            <v>-1464430.2</v>
          </cell>
          <cell r="AB24">
            <v>0</v>
          </cell>
          <cell r="AD24">
            <v>0</v>
          </cell>
          <cell r="AE24">
            <v>-1464430.2</v>
          </cell>
          <cell r="AF24">
            <v>-910928.3</v>
          </cell>
          <cell r="AG24">
            <v>0</v>
          </cell>
        </row>
        <row r="25">
          <cell r="G25">
            <v>273368</v>
          </cell>
          <cell r="H25">
            <v>353843.4</v>
          </cell>
          <cell r="I25">
            <v>627211.4</v>
          </cell>
          <cell r="J25">
            <v>429122.9</v>
          </cell>
          <cell r="K25">
            <v>1056334.3</v>
          </cell>
          <cell r="L25">
            <v>468597.19999999995</v>
          </cell>
          <cell r="M25">
            <v>1524931.5</v>
          </cell>
          <cell r="N25">
            <v>436564.30000000005</v>
          </cell>
          <cell r="O25">
            <v>1961495.8</v>
          </cell>
          <cell r="P25">
            <v>297373.09999999986</v>
          </cell>
          <cell r="Q25">
            <v>1202534.5999999999</v>
          </cell>
          <cell r="R25">
            <v>2258868.9</v>
          </cell>
          <cell r="S25">
            <v>452401.60000000009</v>
          </cell>
          <cell r="T25">
            <v>2711270.5</v>
          </cell>
          <cell r="U25">
            <v>511951.89999999991</v>
          </cell>
          <cell r="V25">
            <v>3223222.4</v>
          </cell>
          <cell r="W25">
            <v>464505.80000000028</v>
          </cell>
          <cell r="X25">
            <v>1428859.3000000003</v>
          </cell>
          <cell r="Y25">
            <v>3687728.2</v>
          </cell>
          <cell r="Z25">
            <v>-3687728.2</v>
          </cell>
          <cell r="AB25">
            <v>0</v>
          </cell>
          <cell r="AD25">
            <v>0</v>
          </cell>
          <cell r="AE25">
            <v>-3687728.2</v>
          </cell>
          <cell r="AF25">
            <v>-2258868.9</v>
          </cell>
          <cell r="AG25">
            <v>0</v>
          </cell>
        </row>
        <row r="26">
          <cell r="G26">
            <v>534617.4</v>
          </cell>
          <cell r="H26">
            <v>671689.9</v>
          </cell>
          <cell r="I26">
            <v>1206307.3</v>
          </cell>
          <cell r="J26">
            <v>622591.69999999995</v>
          </cell>
          <cell r="K26">
            <v>1828899</v>
          </cell>
          <cell r="L26">
            <v>763329.89999999991</v>
          </cell>
          <cell r="M26">
            <v>2592228.9</v>
          </cell>
          <cell r="N26">
            <v>776033.10000000009</v>
          </cell>
          <cell r="O26">
            <v>3368262</v>
          </cell>
          <cell r="P26">
            <v>431509.29999999981</v>
          </cell>
          <cell r="Q26">
            <v>1970872.2999999998</v>
          </cell>
          <cell r="R26">
            <v>3799771.3</v>
          </cell>
          <cell r="S26">
            <v>738384.40000000037</v>
          </cell>
          <cell r="T26">
            <v>4538155.7</v>
          </cell>
          <cell r="U26">
            <v>737253</v>
          </cell>
          <cell r="V26">
            <v>5275408.7</v>
          </cell>
          <cell r="W26">
            <v>811891.10000000056</v>
          </cell>
          <cell r="X26">
            <v>2287528.5000000009</v>
          </cell>
          <cell r="Y26">
            <v>6087299.8000000007</v>
          </cell>
          <cell r="Z26">
            <v>-6087299.8000000007</v>
          </cell>
          <cell r="AB26">
            <v>0</v>
          </cell>
          <cell r="AD26">
            <v>0</v>
          </cell>
          <cell r="AE26">
            <v>-6087299.8000000007</v>
          </cell>
          <cell r="AF26">
            <v>-3799771.3</v>
          </cell>
          <cell r="AG26">
            <v>0</v>
          </cell>
        </row>
        <row r="27">
          <cell r="G27">
            <v>84719.5</v>
          </cell>
          <cell r="H27">
            <v>97058.200000000012</v>
          </cell>
          <cell r="I27">
            <v>181777.7</v>
          </cell>
          <cell r="J27">
            <v>111293.09999999998</v>
          </cell>
          <cell r="K27">
            <v>293070.8</v>
          </cell>
          <cell r="L27">
            <v>149570.60000000003</v>
          </cell>
          <cell r="M27">
            <v>442641.4</v>
          </cell>
          <cell r="N27">
            <v>203827.59999999998</v>
          </cell>
          <cell r="O27">
            <v>646469</v>
          </cell>
          <cell r="P27">
            <v>86343.400000000023</v>
          </cell>
          <cell r="Q27">
            <v>439741.60000000003</v>
          </cell>
          <cell r="R27">
            <v>732812.4</v>
          </cell>
          <cell r="S27">
            <v>150358</v>
          </cell>
          <cell r="T27">
            <v>883170.4</v>
          </cell>
          <cell r="U27">
            <v>198724.80000000016</v>
          </cell>
          <cell r="V27">
            <v>1081895.2000000002</v>
          </cell>
          <cell r="W27">
            <v>102839.59999999963</v>
          </cell>
          <cell r="X27">
            <v>451922.39999999979</v>
          </cell>
          <cell r="Y27">
            <v>1184734.7999999998</v>
          </cell>
          <cell r="Z27">
            <v>-1184734.7999999998</v>
          </cell>
          <cell r="AB27">
            <v>0</v>
          </cell>
          <cell r="AD27">
            <v>0</v>
          </cell>
          <cell r="AE27">
            <v>-1184734.7999999998</v>
          </cell>
          <cell r="AF27">
            <v>-732812.4</v>
          </cell>
          <cell r="AG27">
            <v>0</v>
          </cell>
        </row>
        <row r="28">
          <cell r="G28">
            <v>490418.7</v>
          </cell>
          <cell r="H28">
            <v>784863.10000000009</v>
          </cell>
          <cell r="I28">
            <v>1275281.8</v>
          </cell>
          <cell r="J28">
            <v>994555.40000000014</v>
          </cell>
          <cell r="K28">
            <v>2269837.2000000002</v>
          </cell>
          <cell r="L28">
            <v>932633.59999999963</v>
          </cell>
          <cell r="M28">
            <v>3202470.8</v>
          </cell>
          <cell r="N28">
            <v>704454.5</v>
          </cell>
          <cell r="O28">
            <v>3906925.3</v>
          </cell>
          <cell r="P28">
            <v>540665.5</v>
          </cell>
          <cell r="Q28">
            <v>2177753.5999999996</v>
          </cell>
          <cell r="R28">
            <v>4447590.8</v>
          </cell>
          <cell r="S28">
            <v>998836.60000000056</v>
          </cell>
          <cell r="T28">
            <v>5446427.4000000004</v>
          </cell>
          <cell r="U28">
            <v>1133370.1999999993</v>
          </cell>
          <cell r="V28">
            <v>6579797.5999999996</v>
          </cell>
          <cell r="W28">
            <v>825138.40000000037</v>
          </cell>
          <cell r="X28">
            <v>2957345.2</v>
          </cell>
          <cell r="Y28">
            <v>7404936</v>
          </cell>
          <cell r="Z28">
            <v>-7404936</v>
          </cell>
          <cell r="AB28">
            <v>0</v>
          </cell>
          <cell r="AD28">
            <v>0</v>
          </cell>
          <cell r="AE28">
            <v>-7404936</v>
          </cell>
          <cell r="AF28">
            <v>-4447590.8</v>
          </cell>
          <cell r="AG28">
            <v>0</v>
          </cell>
        </row>
        <row r="29">
          <cell r="G29">
            <v>419939.3</v>
          </cell>
          <cell r="H29">
            <v>545526.19999999995</v>
          </cell>
          <cell r="I29">
            <v>965465.5</v>
          </cell>
          <cell r="J29">
            <v>1082294.2</v>
          </cell>
          <cell r="K29">
            <v>2047759.7</v>
          </cell>
          <cell r="L29">
            <v>803356.90000000014</v>
          </cell>
          <cell r="M29">
            <v>2851116.6</v>
          </cell>
          <cell r="N29">
            <v>435372.60000000009</v>
          </cell>
          <cell r="O29">
            <v>3286489.2</v>
          </cell>
          <cell r="P29">
            <v>746013.89999999991</v>
          </cell>
          <cell r="Q29">
            <v>1984743.4000000001</v>
          </cell>
          <cell r="R29">
            <v>4032503.1</v>
          </cell>
          <cell r="S29">
            <v>752053.89999999991</v>
          </cell>
          <cell r="T29">
            <v>4784557</v>
          </cell>
          <cell r="U29">
            <v>1063181.9000000004</v>
          </cell>
          <cell r="V29">
            <v>5847738.9000000004</v>
          </cell>
          <cell r="W29">
            <v>744049</v>
          </cell>
          <cell r="X29">
            <v>2559284.8000000003</v>
          </cell>
          <cell r="Y29">
            <v>6591787.9000000004</v>
          </cell>
          <cell r="Z29">
            <v>-6591787.9000000004</v>
          </cell>
          <cell r="AB29">
            <v>0</v>
          </cell>
          <cell r="AD29">
            <v>0</v>
          </cell>
          <cell r="AE29">
            <v>-6591787.9000000004</v>
          </cell>
          <cell r="AF29">
            <v>-4032503.1</v>
          </cell>
          <cell r="AG29">
            <v>0</v>
          </cell>
        </row>
        <row r="30">
          <cell r="G30">
            <v>130699.2</v>
          </cell>
          <cell r="H30">
            <v>298482.7</v>
          </cell>
          <cell r="I30">
            <v>429181.9</v>
          </cell>
          <cell r="J30">
            <v>222064.79999999993</v>
          </cell>
          <cell r="K30">
            <v>651246.69999999995</v>
          </cell>
          <cell r="L30">
            <v>445278.30000000005</v>
          </cell>
          <cell r="M30">
            <v>1096525</v>
          </cell>
          <cell r="N30">
            <v>345981</v>
          </cell>
          <cell r="O30">
            <v>1442506</v>
          </cell>
          <cell r="P30">
            <v>284273.80000000005</v>
          </cell>
          <cell r="Q30">
            <v>1075533.1000000001</v>
          </cell>
          <cell r="R30">
            <v>1726779.8</v>
          </cell>
          <cell r="S30">
            <v>433609.89999999967</v>
          </cell>
          <cell r="T30">
            <v>2160389.6999999997</v>
          </cell>
          <cell r="U30">
            <v>372479.90000000037</v>
          </cell>
          <cell r="V30">
            <v>2532869.6</v>
          </cell>
          <cell r="W30">
            <v>420299.70000000019</v>
          </cell>
          <cell r="X30">
            <v>1226389.5000000002</v>
          </cell>
          <cell r="Y30">
            <v>2953169.3000000003</v>
          </cell>
          <cell r="Z30">
            <v>-2953169.3000000003</v>
          </cell>
          <cell r="AB30">
            <v>0</v>
          </cell>
          <cell r="AD30">
            <v>0</v>
          </cell>
          <cell r="AE30">
            <v>-2953169.3000000003</v>
          </cell>
          <cell r="AF30">
            <v>-1726779.8</v>
          </cell>
          <cell r="AG30">
            <v>0</v>
          </cell>
        </row>
        <row r="31">
          <cell r="G31">
            <v>336570.8</v>
          </cell>
          <cell r="H31">
            <v>789346.8</v>
          </cell>
          <cell r="I31">
            <v>1125917.6000000001</v>
          </cell>
          <cell r="J31">
            <v>317688</v>
          </cell>
          <cell r="K31">
            <v>1443605.6</v>
          </cell>
          <cell r="L31">
            <v>496129.09999999986</v>
          </cell>
          <cell r="M31">
            <v>1939734.7</v>
          </cell>
          <cell r="N31">
            <v>506268.00000000023</v>
          </cell>
          <cell r="O31">
            <v>2446002.7000000002</v>
          </cell>
          <cell r="P31">
            <v>513734</v>
          </cell>
          <cell r="Q31">
            <v>1516131.1</v>
          </cell>
          <cell r="R31">
            <v>2959736.7</v>
          </cell>
          <cell r="S31">
            <v>696233</v>
          </cell>
          <cell r="T31">
            <v>3655969.7</v>
          </cell>
          <cell r="U31">
            <v>408677.89999999991</v>
          </cell>
          <cell r="V31">
            <v>4064647.6</v>
          </cell>
          <cell r="W31">
            <v>519046.79999999935</v>
          </cell>
          <cell r="X31">
            <v>1623957.6999999993</v>
          </cell>
          <cell r="Y31">
            <v>4583694.3999999994</v>
          </cell>
          <cell r="Z31">
            <v>-4583694.3999999994</v>
          </cell>
          <cell r="AB31">
            <v>0</v>
          </cell>
          <cell r="AD31">
            <v>0</v>
          </cell>
          <cell r="AE31">
            <v>-4583694.3999999994</v>
          </cell>
          <cell r="AF31">
            <v>-2959736.7</v>
          </cell>
          <cell r="AG31">
            <v>0</v>
          </cell>
        </row>
        <row r="32">
          <cell r="G32">
            <v>173060.5</v>
          </cell>
          <cell r="H32">
            <v>292729.8</v>
          </cell>
          <cell r="I32">
            <v>465790.3</v>
          </cell>
          <cell r="J32">
            <v>200968.3</v>
          </cell>
          <cell r="K32">
            <v>666758.6</v>
          </cell>
          <cell r="L32">
            <v>209914.09999999998</v>
          </cell>
          <cell r="M32">
            <v>876672.7</v>
          </cell>
          <cell r="N32">
            <v>366104.80000000005</v>
          </cell>
          <cell r="O32">
            <v>1242777.5</v>
          </cell>
          <cell r="P32">
            <v>246346.39999999991</v>
          </cell>
          <cell r="Q32">
            <v>822365.29999999993</v>
          </cell>
          <cell r="R32">
            <v>1489123.9</v>
          </cell>
          <cell r="S32">
            <v>307150</v>
          </cell>
          <cell r="T32">
            <v>1796273.9</v>
          </cell>
          <cell r="U32">
            <v>242244.10000000009</v>
          </cell>
          <cell r="V32">
            <v>2038518</v>
          </cell>
          <cell r="W32">
            <v>280692.79999999981</v>
          </cell>
          <cell r="X32">
            <v>830086.89999999991</v>
          </cell>
          <cell r="Y32">
            <v>2319210.7999999998</v>
          </cell>
          <cell r="Z32">
            <v>-2319210.7999999998</v>
          </cell>
          <cell r="AB32">
            <v>0</v>
          </cell>
          <cell r="AD32">
            <v>0</v>
          </cell>
          <cell r="AE32">
            <v>-2319210.7999999998</v>
          </cell>
          <cell r="AF32">
            <v>-1489123.9</v>
          </cell>
          <cell r="AG32">
            <v>0</v>
          </cell>
        </row>
        <row r="33">
          <cell r="G33">
            <v>90187.1</v>
          </cell>
          <cell r="H33">
            <v>185020.49999999997</v>
          </cell>
          <cell r="I33">
            <v>275207.59999999998</v>
          </cell>
          <cell r="J33">
            <v>127093.5</v>
          </cell>
          <cell r="K33">
            <v>402301.1</v>
          </cell>
          <cell r="L33">
            <v>129335</v>
          </cell>
          <cell r="M33">
            <v>531636.1</v>
          </cell>
          <cell r="N33">
            <v>179705.09999999998</v>
          </cell>
          <cell r="O33">
            <v>711341.2</v>
          </cell>
          <cell r="P33">
            <v>118923.20000000007</v>
          </cell>
          <cell r="Q33">
            <v>427963.30000000005</v>
          </cell>
          <cell r="R33">
            <v>830264.4</v>
          </cell>
          <cell r="S33">
            <v>162742.59999999998</v>
          </cell>
          <cell r="T33">
            <v>993007</v>
          </cell>
          <cell r="U33">
            <v>142606.19999999995</v>
          </cell>
          <cell r="V33">
            <v>1135613.2</v>
          </cell>
          <cell r="W33">
            <v>136000</v>
          </cell>
          <cell r="X33">
            <v>441348.79999999993</v>
          </cell>
          <cell r="Y33">
            <v>1271613.2</v>
          </cell>
          <cell r="Z33">
            <v>-1271613.2</v>
          </cell>
          <cell r="AB33">
            <v>0</v>
          </cell>
          <cell r="AD33">
            <v>0</v>
          </cell>
          <cell r="AE33">
            <v>-1271613.2</v>
          </cell>
          <cell r="AF33">
            <v>-830264.4</v>
          </cell>
          <cell r="AG33">
            <v>0</v>
          </cell>
        </row>
        <row r="34">
          <cell r="G34">
            <v>661293</v>
          </cell>
          <cell r="H34">
            <v>1232656</v>
          </cell>
          <cell r="I34">
            <v>1893949</v>
          </cell>
          <cell r="J34">
            <v>1358454</v>
          </cell>
          <cell r="K34">
            <v>3252403</v>
          </cell>
          <cell r="L34">
            <v>1326731</v>
          </cell>
          <cell r="M34">
            <v>4579134</v>
          </cell>
          <cell r="N34">
            <v>1383088</v>
          </cell>
          <cell r="O34">
            <v>5962222</v>
          </cell>
          <cell r="P34">
            <v>756780</v>
          </cell>
          <cell r="Q34">
            <v>3466599</v>
          </cell>
          <cell r="R34">
            <v>6719002</v>
          </cell>
          <cell r="S34">
            <v>904893</v>
          </cell>
          <cell r="T34">
            <v>7623895</v>
          </cell>
          <cell r="U34">
            <v>1196733</v>
          </cell>
          <cell r="V34">
            <v>8820628</v>
          </cell>
          <cell r="W34">
            <v>1013181</v>
          </cell>
          <cell r="X34">
            <v>3114807</v>
          </cell>
          <cell r="Y34">
            <v>9833809</v>
          </cell>
          <cell r="Z34">
            <v>-9833809</v>
          </cell>
          <cell r="AB34">
            <v>0</v>
          </cell>
          <cell r="AD34">
            <v>0</v>
          </cell>
          <cell r="AE34">
            <v>-9833809</v>
          </cell>
          <cell r="AF34">
            <v>-6719002</v>
          </cell>
          <cell r="AG34">
            <v>0</v>
          </cell>
        </row>
        <row r="35">
          <cell r="G35">
            <v>668947.69999999995</v>
          </cell>
          <cell r="H35">
            <v>670623.10000000009</v>
          </cell>
          <cell r="I35">
            <v>1339570.8</v>
          </cell>
          <cell r="J35">
            <v>934624.09999999986</v>
          </cell>
          <cell r="K35">
            <v>2274194.9</v>
          </cell>
          <cell r="L35">
            <v>891916.60000000009</v>
          </cell>
          <cell r="M35">
            <v>3166111.5</v>
          </cell>
          <cell r="N35">
            <v>898915.79999999981</v>
          </cell>
          <cell r="O35">
            <v>4065027.3</v>
          </cell>
          <cell r="P35">
            <v>572680.79999999981</v>
          </cell>
          <cell r="Q35">
            <v>2363513.1999999997</v>
          </cell>
          <cell r="R35">
            <v>4637708.0999999996</v>
          </cell>
          <cell r="S35">
            <v>771028.59999999963</v>
          </cell>
          <cell r="T35">
            <v>5408736.6999999993</v>
          </cell>
          <cell r="U35">
            <v>809233.10000000056</v>
          </cell>
          <cell r="V35">
            <v>6217969.7999999998</v>
          </cell>
          <cell r="W35">
            <v>796141.70000000019</v>
          </cell>
          <cell r="X35">
            <v>2376403.4000000004</v>
          </cell>
          <cell r="Y35">
            <v>7014111.5</v>
          </cell>
          <cell r="Z35">
            <v>-7014111.5</v>
          </cell>
          <cell r="AB35">
            <v>0</v>
          </cell>
          <cell r="AD35">
            <v>0</v>
          </cell>
          <cell r="AE35">
            <v>-7014111.5</v>
          </cell>
          <cell r="AF35">
            <v>-4637708.0999999996</v>
          </cell>
          <cell r="AG35">
            <v>0</v>
          </cell>
        </row>
        <row r="36">
          <cell r="G36">
            <v>62325</v>
          </cell>
          <cell r="H36">
            <v>261756.09999999998</v>
          </cell>
          <cell r="I36">
            <v>324081.09999999998</v>
          </cell>
          <cell r="J36">
            <v>335826.80000000005</v>
          </cell>
          <cell r="K36">
            <v>659907.9</v>
          </cell>
          <cell r="L36">
            <v>259060.09999999998</v>
          </cell>
          <cell r="M36">
            <v>918968</v>
          </cell>
          <cell r="N36">
            <v>361294.60000000009</v>
          </cell>
          <cell r="O36">
            <v>1280262.6000000001</v>
          </cell>
          <cell r="P36">
            <v>336975.5</v>
          </cell>
          <cell r="Q36">
            <v>957330.20000000007</v>
          </cell>
          <cell r="R36">
            <v>1617238.1</v>
          </cell>
          <cell r="S36">
            <v>233426.69999999995</v>
          </cell>
          <cell r="T36">
            <v>1850664.8</v>
          </cell>
          <cell r="U36">
            <v>234834.5</v>
          </cell>
          <cell r="V36">
            <v>2085499.3</v>
          </cell>
          <cell r="W36">
            <v>284963.19999999995</v>
          </cell>
          <cell r="X36">
            <v>753224.39999999991</v>
          </cell>
          <cell r="Y36">
            <v>2370462.5</v>
          </cell>
          <cell r="Z36">
            <v>-2370462.5</v>
          </cell>
          <cell r="AB36">
            <v>0</v>
          </cell>
          <cell r="AD36">
            <v>0</v>
          </cell>
          <cell r="AE36">
            <v>-2370462.5</v>
          </cell>
          <cell r="AF36">
            <v>-1617238.1</v>
          </cell>
          <cell r="AG36">
            <v>0</v>
          </cell>
        </row>
        <row r="37">
          <cell r="G37">
            <v>3034032.4</v>
          </cell>
          <cell r="H37">
            <v>4267875.2000000011</v>
          </cell>
          <cell r="I37">
            <v>7301907.6000000006</v>
          </cell>
          <cell r="J37">
            <v>5216178.5999999987</v>
          </cell>
          <cell r="K37">
            <v>12518086.199999999</v>
          </cell>
          <cell r="L37">
            <v>6085764.6000000015</v>
          </cell>
          <cell r="M37">
            <v>18603850.800000001</v>
          </cell>
          <cell r="N37">
            <v>5450694.3999999985</v>
          </cell>
          <cell r="O37">
            <v>24054545.199999999</v>
          </cell>
          <cell r="P37">
            <v>5186158.1999999993</v>
          </cell>
          <cell r="Q37">
            <v>16722617.199999999</v>
          </cell>
          <cell r="R37">
            <v>29240703.399999999</v>
          </cell>
          <cell r="S37">
            <v>5089812.5</v>
          </cell>
          <cell r="T37">
            <v>34330515.899999999</v>
          </cell>
          <cell r="U37">
            <v>5482031.8999999985</v>
          </cell>
          <cell r="V37">
            <v>39812547.799999997</v>
          </cell>
          <cell r="W37">
            <v>6458131.3999999985</v>
          </cell>
          <cell r="X37">
            <v>17029975.799999997</v>
          </cell>
          <cell r="Y37">
            <v>46270679.199999996</v>
          </cell>
          <cell r="Z37">
            <v>-46270679.199999996</v>
          </cell>
          <cell r="AB37">
            <v>0</v>
          </cell>
          <cell r="AD37">
            <v>0</v>
          </cell>
          <cell r="AE37">
            <v>-46270679.199999996</v>
          </cell>
          <cell r="AF37">
            <v>-29240703.399999999</v>
          </cell>
          <cell r="AG37">
            <v>0</v>
          </cell>
        </row>
        <row r="38">
          <cell r="H38">
            <v>0</v>
          </cell>
          <cell r="J38">
            <v>0</v>
          </cell>
          <cell r="K38">
            <v>0</v>
          </cell>
          <cell r="L38">
            <v>0</v>
          </cell>
          <cell r="M38">
            <v>0</v>
          </cell>
          <cell r="N38">
            <v>0</v>
          </cell>
          <cell r="O38">
            <v>0</v>
          </cell>
          <cell r="P38">
            <v>0</v>
          </cell>
          <cell r="Q38">
            <v>0</v>
          </cell>
          <cell r="R38">
            <v>0</v>
          </cell>
          <cell r="S38">
            <v>0</v>
          </cell>
          <cell r="U38">
            <v>0</v>
          </cell>
          <cell r="V38">
            <v>0</v>
          </cell>
          <cell r="W38">
            <v>0</v>
          </cell>
          <cell r="X38">
            <v>0</v>
          </cell>
          <cell r="Y38">
            <v>0</v>
          </cell>
          <cell r="Z38">
            <v>0</v>
          </cell>
          <cell r="AB38">
            <v>0</v>
          </cell>
          <cell r="AD38">
            <v>0</v>
          </cell>
          <cell r="AE38">
            <v>0</v>
          </cell>
          <cell r="AF38">
            <v>0</v>
          </cell>
          <cell r="AG38">
            <v>0</v>
          </cell>
        </row>
        <row r="39">
          <cell r="G39">
            <v>10026308.9</v>
          </cell>
          <cell r="H39">
            <v>10718066.6</v>
          </cell>
          <cell r="I39">
            <v>20744375.5</v>
          </cell>
          <cell r="J39">
            <v>12427863.899999999</v>
          </cell>
          <cell r="K39">
            <v>33172239.399999999</v>
          </cell>
          <cell r="L39">
            <v>11796088.400000002</v>
          </cell>
          <cell r="M39">
            <v>44968327.800000004</v>
          </cell>
          <cell r="N39">
            <v>12527730.9</v>
          </cell>
          <cell r="O39">
            <v>57496058.70000001</v>
          </cell>
          <cell r="P39">
            <v>13900273.499999978</v>
          </cell>
          <cell r="Q39">
            <v>38224092.799999982</v>
          </cell>
          <cell r="R39">
            <v>71396332.199999988</v>
          </cell>
          <cell r="S39">
            <v>12735910.500000015</v>
          </cell>
          <cell r="T39">
            <v>84132242.700000003</v>
          </cell>
          <cell r="U39">
            <v>15374375.899999991</v>
          </cell>
          <cell r="V39">
            <v>99506618.599999994</v>
          </cell>
          <cell r="W39">
            <v>15771908.300000012</v>
          </cell>
          <cell r="X39">
            <v>43882194.700000003</v>
          </cell>
          <cell r="Y39">
            <v>115278526.90000001</v>
          </cell>
          <cell r="Z39">
            <v>-115278526.90000001</v>
          </cell>
          <cell r="AA39">
            <v>0</v>
          </cell>
          <cell r="AB39">
            <v>0</v>
          </cell>
          <cell r="AC39">
            <v>0</v>
          </cell>
          <cell r="AD39">
            <v>0</v>
          </cell>
          <cell r="AE39">
            <v>-115278526.90000001</v>
          </cell>
          <cell r="AF39">
            <v>-71396332.199999988</v>
          </cell>
          <cell r="AG39">
            <v>0</v>
          </cell>
        </row>
        <row r="40">
          <cell r="G40">
            <v>275123.7</v>
          </cell>
          <cell r="H40">
            <v>444484.99999999994</v>
          </cell>
          <cell r="I40">
            <v>719608.7</v>
          </cell>
          <cell r="J40">
            <v>353794.90000000014</v>
          </cell>
          <cell r="K40">
            <v>1073403.6000000001</v>
          </cell>
          <cell r="L40">
            <v>375732.89999999991</v>
          </cell>
          <cell r="M40">
            <v>1449136.5</v>
          </cell>
          <cell r="N40">
            <v>355783.60000000009</v>
          </cell>
          <cell r="O40">
            <v>1804920.1</v>
          </cell>
          <cell r="P40">
            <v>496013.89999999991</v>
          </cell>
          <cell r="Q40">
            <v>1227530.3999999999</v>
          </cell>
          <cell r="R40">
            <v>2300934</v>
          </cell>
          <cell r="S40">
            <v>354331.30000000028</v>
          </cell>
          <cell r="T40">
            <v>2655265.3000000003</v>
          </cell>
          <cell r="U40">
            <v>412398.89999999944</v>
          </cell>
          <cell r="V40">
            <v>3067664.1999999997</v>
          </cell>
          <cell r="W40">
            <v>489206.10000000009</v>
          </cell>
          <cell r="X40">
            <v>1255936.2999999998</v>
          </cell>
          <cell r="Y40">
            <v>3556870.3</v>
          </cell>
          <cell r="Z40">
            <v>-3556870.3</v>
          </cell>
          <cell r="AB40">
            <v>0</v>
          </cell>
          <cell r="AD40">
            <v>0</v>
          </cell>
          <cell r="AE40">
            <v>-3556870.3</v>
          </cell>
          <cell r="AF40">
            <v>-2300934</v>
          </cell>
          <cell r="AG40">
            <v>0</v>
          </cell>
        </row>
        <row r="41">
          <cell r="G41">
            <v>374938.7</v>
          </cell>
          <cell r="H41">
            <v>527563.39999999991</v>
          </cell>
          <cell r="I41">
            <v>902502.1</v>
          </cell>
          <cell r="J41">
            <v>505369.4</v>
          </cell>
          <cell r="K41">
            <v>1407871.5</v>
          </cell>
          <cell r="L41">
            <v>550310.60000000009</v>
          </cell>
          <cell r="M41">
            <v>1958182.1</v>
          </cell>
          <cell r="N41">
            <v>617631.69999999972</v>
          </cell>
          <cell r="O41">
            <v>2575813.7999999998</v>
          </cell>
          <cell r="P41">
            <v>681990.10000000009</v>
          </cell>
          <cell r="Q41">
            <v>1849932.4</v>
          </cell>
          <cell r="R41">
            <v>3257803.9</v>
          </cell>
          <cell r="S41">
            <v>641341</v>
          </cell>
          <cell r="T41">
            <v>3899144.9</v>
          </cell>
          <cell r="U41">
            <v>830656.80000000028</v>
          </cell>
          <cell r="V41">
            <v>4729801.7</v>
          </cell>
          <cell r="W41">
            <v>990839.79999999981</v>
          </cell>
          <cell r="X41">
            <v>2462837.6</v>
          </cell>
          <cell r="Y41">
            <v>5720641.5</v>
          </cell>
          <cell r="Z41">
            <v>-5720641.5</v>
          </cell>
          <cell r="AB41">
            <v>0</v>
          </cell>
          <cell r="AD41">
            <v>0</v>
          </cell>
          <cell r="AE41">
            <v>-5720641.5</v>
          </cell>
          <cell r="AF41">
            <v>-3257803.9</v>
          </cell>
          <cell r="AG41">
            <v>0</v>
          </cell>
        </row>
        <row r="42">
          <cell r="G42">
            <v>455168.7</v>
          </cell>
          <cell r="H42">
            <v>524277.39999999997</v>
          </cell>
          <cell r="I42">
            <v>979446.1</v>
          </cell>
          <cell r="J42">
            <v>866808.50000000012</v>
          </cell>
          <cell r="K42">
            <v>1846254.6</v>
          </cell>
          <cell r="L42">
            <v>681337.39999999991</v>
          </cell>
          <cell r="M42">
            <v>2527592</v>
          </cell>
          <cell r="N42">
            <v>661042</v>
          </cell>
          <cell r="O42">
            <v>3188634</v>
          </cell>
          <cell r="P42">
            <v>855334.70000000019</v>
          </cell>
          <cell r="Q42">
            <v>2197714.1</v>
          </cell>
          <cell r="R42">
            <v>4043968.7</v>
          </cell>
          <cell r="S42">
            <v>719421</v>
          </cell>
          <cell r="T42">
            <v>4763389.7</v>
          </cell>
          <cell r="U42">
            <v>1009441.2000000002</v>
          </cell>
          <cell r="V42">
            <v>5772830.9000000004</v>
          </cell>
          <cell r="W42">
            <v>1004253.2999999998</v>
          </cell>
          <cell r="X42">
            <v>2733115.5</v>
          </cell>
          <cell r="Y42">
            <v>6777084.2000000002</v>
          </cell>
          <cell r="Z42">
            <v>-6777084.2000000002</v>
          </cell>
          <cell r="AB42">
            <v>0</v>
          </cell>
          <cell r="AD42">
            <v>0</v>
          </cell>
          <cell r="AE42">
            <v>-6777084.2000000002</v>
          </cell>
          <cell r="AF42">
            <v>-4043968.7</v>
          </cell>
          <cell r="AG42">
            <v>0</v>
          </cell>
        </row>
        <row r="43">
          <cell r="G43">
            <v>159667.20000000001</v>
          </cell>
          <cell r="H43">
            <v>218507.59999999998</v>
          </cell>
          <cell r="I43">
            <v>378174.8</v>
          </cell>
          <cell r="J43">
            <v>275464.10000000003</v>
          </cell>
          <cell r="K43">
            <v>653638.9</v>
          </cell>
          <cell r="L43">
            <v>264547.5</v>
          </cell>
          <cell r="M43">
            <v>918186.4</v>
          </cell>
          <cell r="N43">
            <v>268107.20000000007</v>
          </cell>
          <cell r="O43">
            <v>1186293.6000000001</v>
          </cell>
          <cell r="P43">
            <v>333599.5</v>
          </cell>
          <cell r="Q43">
            <v>866254.20000000007</v>
          </cell>
          <cell r="R43">
            <v>1519893.1</v>
          </cell>
          <cell r="S43">
            <v>312488.69999999995</v>
          </cell>
          <cell r="T43">
            <v>1832381.8</v>
          </cell>
          <cell r="U43">
            <v>258796.40000000014</v>
          </cell>
          <cell r="V43">
            <v>2091178.2000000002</v>
          </cell>
          <cell r="W43">
            <v>352567.89999999991</v>
          </cell>
          <cell r="X43">
            <v>923853</v>
          </cell>
          <cell r="Y43">
            <v>2443746.1</v>
          </cell>
          <cell r="Z43">
            <v>-2443746.1</v>
          </cell>
          <cell r="AB43">
            <v>0</v>
          </cell>
          <cell r="AD43">
            <v>0</v>
          </cell>
          <cell r="AE43">
            <v>-2443746.1</v>
          </cell>
          <cell r="AF43">
            <v>-1519893.1</v>
          </cell>
          <cell r="AG43">
            <v>0</v>
          </cell>
        </row>
        <row r="44">
          <cell r="G44">
            <v>453778.5</v>
          </cell>
          <cell r="H44">
            <v>528908.5</v>
          </cell>
          <cell r="I44">
            <v>982687</v>
          </cell>
          <cell r="J44">
            <v>987074.2</v>
          </cell>
          <cell r="K44">
            <v>1969761.2</v>
          </cell>
          <cell r="L44">
            <v>632844.40000000014</v>
          </cell>
          <cell r="M44">
            <v>2602605.6</v>
          </cell>
          <cell r="N44">
            <v>1013923.5</v>
          </cell>
          <cell r="O44">
            <v>3616529.1</v>
          </cell>
          <cell r="P44">
            <v>947219.89999999991</v>
          </cell>
          <cell r="Q44">
            <v>2593987.7999999998</v>
          </cell>
          <cell r="R44">
            <v>4563749</v>
          </cell>
          <cell r="S44">
            <v>563415.70000000019</v>
          </cell>
          <cell r="T44">
            <v>5127164.7</v>
          </cell>
          <cell r="U44">
            <v>836312.20000000019</v>
          </cell>
          <cell r="V44">
            <v>5963476.9000000004</v>
          </cell>
          <cell r="W44">
            <v>997678.5</v>
          </cell>
          <cell r="X44">
            <v>2397406.4000000004</v>
          </cell>
          <cell r="Y44">
            <v>6961155.4000000004</v>
          </cell>
          <cell r="Z44">
            <v>-6961155.4000000004</v>
          </cell>
          <cell r="AB44">
            <v>0</v>
          </cell>
          <cell r="AD44">
            <v>0</v>
          </cell>
          <cell r="AE44">
            <v>-6961155.4000000004</v>
          </cell>
          <cell r="AF44">
            <v>-4563749</v>
          </cell>
          <cell r="AG44">
            <v>0</v>
          </cell>
        </row>
        <row r="45">
          <cell r="G45">
            <v>950088.4</v>
          </cell>
          <cell r="H45">
            <v>986840.4</v>
          </cell>
          <cell r="I45">
            <v>1936928.8</v>
          </cell>
          <cell r="J45">
            <v>1108034.7</v>
          </cell>
          <cell r="K45">
            <v>3044963.5</v>
          </cell>
          <cell r="L45">
            <v>1201210.7000000002</v>
          </cell>
          <cell r="M45">
            <v>4246174.2</v>
          </cell>
          <cell r="N45">
            <v>999649.09999999963</v>
          </cell>
          <cell r="O45">
            <v>5245823.3</v>
          </cell>
          <cell r="P45">
            <v>1206661.1000000006</v>
          </cell>
          <cell r="Q45">
            <v>3407520.9000000004</v>
          </cell>
          <cell r="R45">
            <v>6452484.4000000004</v>
          </cell>
          <cell r="S45">
            <v>1109010.3999999994</v>
          </cell>
          <cell r="T45">
            <v>7561494.7999999998</v>
          </cell>
          <cell r="U45">
            <v>1250833.9000000013</v>
          </cell>
          <cell r="V45">
            <v>8812328.7000000011</v>
          </cell>
          <cell r="W45">
            <v>1365675.0999999978</v>
          </cell>
          <cell r="X45">
            <v>3725519.3999999985</v>
          </cell>
          <cell r="Y45">
            <v>10178003.799999999</v>
          </cell>
          <cell r="Z45">
            <v>-10178003.799999999</v>
          </cell>
          <cell r="AB45">
            <v>0</v>
          </cell>
          <cell r="AD45">
            <v>0</v>
          </cell>
          <cell r="AE45">
            <v>-10178003.799999999</v>
          </cell>
          <cell r="AF45">
            <v>-6452484.4000000004</v>
          </cell>
          <cell r="AG45">
            <v>0</v>
          </cell>
        </row>
        <row r="46">
          <cell r="G46">
            <v>367752.8</v>
          </cell>
          <cell r="H46">
            <v>429702.39999999997</v>
          </cell>
          <cell r="I46">
            <v>797455.2</v>
          </cell>
          <cell r="J46">
            <v>359018</v>
          </cell>
          <cell r="K46">
            <v>1156473.2</v>
          </cell>
          <cell r="L46">
            <v>464353</v>
          </cell>
          <cell r="M46">
            <v>1620826.2</v>
          </cell>
          <cell r="N46">
            <v>474094.30000000005</v>
          </cell>
          <cell r="O46">
            <v>2094920.5</v>
          </cell>
          <cell r="P46">
            <v>479137.39999999991</v>
          </cell>
          <cell r="Q46">
            <v>1417584.7</v>
          </cell>
          <cell r="R46">
            <v>2574057.9</v>
          </cell>
          <cell r="S46">
            <v>609804.20000000019</v>
          </cell>
          <cell r="T46">
            <v>3183862.1</v>
          </cell>
          <cell r="U46">
            <v>494267.90000000037</v>
          </cell>
          <cell r="V46">
            <v>3678130.0000000005</v>
          </cell>
          <cell r="W46">
            <v>775676.79999999935</v>
          </cell>
          <cell r="X46">
            <v>1879748.9</v>
          </cell>
          <cell r="Y46">
            <v>4453806.8</v>
          </cell>
          <cell r="Z46">
            <v>-4453806.8</v>
          </cell>
          <cell r="AB46">
            <v>0</v>
          </cell>
          <cell r="AD46">
            <v>0</v>
          </cell>
          <cell r="AE46">
            <v>-4453806.8</v>
          </cell>
          <cell r="AF46">
            <v>-2574057.9</v>
          </cell>
          <cell r="AG46">
            <v>0</v>
          </cell>
        </row>
        <row r="47">
          <cell r="G47">
            <v>528840.69999999995</v>
          </cell>
          <cell r="H47">
            <v>669926.19999999995</v>
          </cell>
          <cell r="I47">
            <v>1198766.8999999999</v>
          </cell>
          <cell r="J47">
            <v>670916</v>
          </cell>
          <cell r="K47">
            <v>1869682.9</v>
          </cell>
          <cell r="L47">
            <v>645826.10000000009</v>
          </cell>
          <cell r="M47">
            <v>2515509</v>
          </cell>
          <cell r="N47">
            <v>735717.10000000009</v>
          </cell>
          <cell r="O47">
            <v>3251226.1</v>
          </cell>
          <cell r="P47">
            <v>941368.29999999981</v>
          </cell>
          <cell r="Q47">
            <v>2322911.5</v>
          </cell>
          <cell r="R47">
            <v>4192594.4</v>
          </cell>
          <cell r="S47">
            <v>716251.19999999972</v>
          </cell>
          <cell r="T47">
            <v>4908845.5999999996</v>
          </cell>
          <cell r="U47">
            <v>747641.40000000037</v>
          </cell>
          <cell r="V47">
            <v>5656487</v>
          </cell>
          <cell r="W47">
            <v>1104232.4000000004</v>
          </cell>
          <cell r="X47">
            <v>2568125.0000000005</v>
          </cell>
          <cell r="Y47">
            <v>6760719.4000000004</v>
          </cell>
          <cell r="Z47">
            <v>-6760719.4000000004</v>
          </cell>
          <cell r="AB47">
            <v>0</v>
          </cell>
          <cell r="AD47">
            <v>0</v>
          </cell>
          <cell r="AE47">
            <v>-6760719.4000000004</v>
          </cell>
          <cell r="AF47">
            <v>-4192594.4</v>
          </cell>
          <cell r="AG47">
            <v>0</v>
          </cell>
        </row>
        <row r="48">
          <cell r="G48">
            <v>246926.3</v>
          </cell>
          <cell r="H48">
            <v>298491.60000000003</v>
          </cell>
          <cell r="I48">
            <v>545417.9</v>
          </cell>
          <cell r="J48">
            <v>312568.69999999995</v>
          </cell>
          <cell r="K48">
            <v>857986.6</v>
          </cell>
          <cell r="L48">
            <v>328720.09999999998</v>
          </cell>
          <cell r="M48">
            <v>1186706.7</v>
          </cell>
          <cell r="N48">
            <v>386113.30000000005</v>
          </cell>
          <cell r="O48">
            <v>1572820</v>
          </cell>
          <cell r="P48">
            <v>478783.80000000005</v>
          </cell>
          <cell r="Q48">
            <v>1193617.2000000002</v>
          </cell>
          <cell r="R48">
            <v>2051603.8</v>
          </cell>
          <cell r="S48">
            <v>494883.90000000014</v>
          </cell>
          <cell r="T48">
            <v>2546487.7000000002</v>
          </cell>
          <cell r="U48">
            <v>416033.5</v>
          </cell>
          <cell r="V48">
            <v>2962521.2</v>
          </cell>
          <cell r="W48">
            <v>764669.39999999944</v>
          </cell>
          <cell r="X48">
            <v>1675586.7999999996</v>
          </cell>
          <cell r="Y48">
            <v>3727190.5999999996</v>
          </cell>
          <cell r="Z48">
            <v>-3727190.5999999996</v>
          </cell>
          <cell r="AB48">
            <v>0</v>
          </cell>
          <cell r="AD48">
            <v>0</v>
          </cell>
          <cell r="AE48">
            <v>-3727190.5999999996</v>
          </cell>
          <cell r="AF48">
            <v>-2051603.8</v>
          </cell>
          <cell r="AG48">
            <v>0</v>
          </cell>
        </row>
        <row r="49">
          <cell r="G49">
            <v>200309.7</v>
          </cell>
          <cell r="H49">
            <v>215186.89999999997</v>
          </cell>
          <cell r="I49">
            <v>415496.6</v>
          </cell>
          <cell r="J49">
            <v>233032.59999999998</v>
          </cell>
          <cell r="K49">
            <v>648529.19999999995</v>
          </cell>
          <cell r="L49">
            <v>225121.40000000002</v>
          </cell>
          <cell r="M49">
            <v>873650.6</v>
          </cell>
          <cell r="N49">
            <v>278149.50000000012</v>
          </cell>
          <cell r="O49">
            <v>1151800.1000000001</v>
          </cell>
          <cell r="P49">
            <v>300181.29999999981</v>
          </cell>
          <cell r="Q49">
            <v>803452.2</v>
          </cell>
          <cell r="R49">
            <v>1451981.4</v>
          </cell>
          <cell r="S49">
            <v>316188.50000000023</v>
          </cell>
          <cell r="T49">
            <v>1768169.9000000001</v>
          </cell>
          <cell r="U49">
            <v>392942.19999999949</v>
          </cell>
          <cell r="V49">
            <v>2161112.0999999996</v>
          </cell>
          <cell r="W49">
            <v>317133.50000000047</v>
          </cell>
          <cell r="X49">
            <v>1026264.2000000002</v>
          </cell>
          <cell r="Y49">
            <v>2478245.6</v>
          </cell>
          <cell r="Z49">
            <v>-2478245.6</v>
          </cell>
          <cell r="AB49">
            <v>0</v>
          </cell>
          <cell r="AD49">
            <v>0</v>
          </cell>
          <cell r="AE49">
            <v>-2478245.6</v>
          </cell>
          <cell r="AF49">
            <v>-1451981.4</v>
          </cell>
          <cell r="AG49">
            <v>0</v>
          </cell>
        </row>
        <row r="50">
          <cell r="G50">
            <v>1401919</v>
          </cell>
          <cell r="H50">
            <v>1350845</v>
          </cell>
          <cell r="I50">
            <v>2752764</v>
          </cell>
          <cell r="J50">
            <v>1577374</v>
          </cell>
          <cell r="K50">
            <v>4330138</v>
          </cell>
          <cell r="L50">
            <v>1666785</v>
          </cell>
          <cell r="M50">
            <v>5996923</v>
          </cell>
          <cell r="N50">
            <v>1592985</v>
          </cell>
          <cell r="O50">
            <v>7589908</v>
          </cell>
          <cell r="P50">
            <v>1522507</v>
          </cell>
          <cell r="Q50">
            <v>4782277</v>
          </cell>
          <cell r="R50">
            <v>9112415</v>
          </cell>
          <cell r="S50">
            <v>1735913</v>
          </cell>
          <cell r="T50">
            <v>10848328</v>
          </cell>
          <cell r="U50">
            <v>2112380</v>
          </cell>
          <cell r="V50">
            <v>12960708</v>
          </cell>
          <cell r="W50">
            <v>1631776</v>
          </cell>
          <cell r="X50">
            <v>5480069</v>
          </cell>
          <cell r="Y50">
            <v>14592484</v>
          </cell>
          <cell r="Z50">
            <v>-14592484</v>
          </cell>
          <cell r="AB50">
            <v>0</v>
          </cell>
          <cell r="AD50">
            <v>0</v>
          </cell>
          <cell r="AE50">
            <v>-14592484</v>
          </cell>
          <cell r="AF50">
            <v>-9112415</v>
          </cell>
          <cell r="AG50">
            <v>0</v>
          </cell>
        </row>
        <row r="51">
          <cell r="G51">
            <v>872443.6</v>
          </cell>
          <cell r="H51">
            <v>942379.29999999993</v>
          </cell>
          <cell r="I51">
            <v>1814822.9</v>
          </cell>
          <cell r="J51">
            <v>965955.30000000028</v>
          </cell>
          <cell r="K51">
            <v>2780778.2</v>
          </cell>
          <cell r="L51">
            <v>858762.89999999991</v>
          </cell>
          <cell r="M51">
            <v>3639541.1</v>
          </cell>
          <cell r="N51">
            <v>932904.10000000009</v>
          </cell>
          <cell r="O51">
            <v>4572445.2</v>
          </cell>
          <cell r="P51">
            <v>1316572.7999999998</v>
          </cell>
          <cell r="Q51">
            <v>3108239.8</v>
          </cell>
          <cell r="R51">
            <v>5889018</v>
          </cell>
          <cell r="S51">
            <v>962347.89999999944</v>
          </cell>
          <cell r="T51">
            <v>6851365.8999999994</v>
          </cell>
          <cell r="U51">
            <v>1188934.0000000009</v>
          </cell>
          <cell r="V51">
            <v>8040299.9000000004</v>
          </cell>
          <cell r="W51">
            <v>1256752.2999999989</v>
          </cell>
          <cell r="X51">
            <v>3408034.1999999993</v>
          </cell>
          <cell r="Y51">
            <v>9297052.1999999993</v>
          </cell>
          <cell r="Z51">
            <v>-9297052.1999999993</v>
          </cell>
          <cell r="AB51">
            <v>0</v>
          </cell>
          <cell r="AD51">
            <v>0</v>
          </cell>
          <cell r="AE51">
            <v>-9297052.1999999993</v>
          </cell>
          <cell r="AF51">
            <v>-5889018</v>
          </cell>
          <cell r="AG51">
            <v>0</v>
          </cell>
        </row>
        <row r="52">
          <cell r="G52">
            <v>253485.7</v>
          </cell>
          <cell r="H52">
            <v>377405.99999999994</v>
          </cell>
          <cell r="I52">
            <v>630891.69999999995</v>
          </cell>
          <cell r="J52">
            <v>390537.60000000009</v>
          </cell>
          <cell r="K52">
            <v>1021429.3</v>
          </cell>
          <cell r="L52">
            <v>423222.69999999995</v>
          </cell>
          <cell r="M52">
            <v>1444652</v>
          </cell>
          <cell r="N52">
            <v>422490.19999999995</v>
          </cell>
          <cell r="O52">
            <v>1867142.2</v>
          </cell>
          <cell r="P52">
            <v>631548.09999999986</v>
          </cell>
          <cell r="Q52">
            <v>1477260.9999999998</v>
          </cell>
          <cell r="R52">
            <v>2498690.2999999998</v>
          </cell>
          <cell r="S52">
            <v>399303.90000000037</v>
          </cell>
          <cell r="T52">
            <v>2897994.2</v>
          </cell>
          <cell r="U52">
            <v>489324</v>
          </cell>
          <cell r="V52">
            <v>3387318.2</v>
          </cell>
          <cell r="W52">
            <v>677799.99999999953</v>
          </cell>
          <cell r="X52">
            <v>1566427.9</v>
          </cell>
          <cell r="Y52">
            <v>4065118.1999999997</v>
          </cell>
          <cell r="Z52">
            <v>-4065118.1999999997</v>
          </cell>
          <cell r="AB52">
            <v>0</v>
          </cell>
          <cell r="AD52">
            <v>0</v>
          </cell>
          <cell r="AE52">
            <v>-4065118.1999999997</v>
          </cell>
          <cell r="AF52">
            <v>-2498690.2999999998</v>
          </cell>
          <cell r="AG52">
            <v>0</v>
          </cell>
        </row>
        <row r="53">
          <cell r="G53">
            <v>3485865.9</v>
          </cell>
          <cell r="H53">
            <v>3203546.9</v>
          </cell>
          <cell r="I53">
            <v>6689412.7999999998</v>
          </cell>
          <cell r="J53">
            <v>3821915.9000000013</v>
          </cell>
          <cell r="K53">
            <v>10511328.700000001</v>
          </cell>
          <cell r="L53">
            <v>3477313.7000000011</v>
          </cell>
          <cell r="M53">
            <v>13988642.400000002</v>
          </cell>
          <cell r="N53">
            <v>3789140.3000000007</v>
          </cell>
          <cell r="O53">
            <v>17777782.700000003</v>
          </cell>
          <cell r="P53">
            <v>3709355.5999999978</v>
          </cell>
          <cell r="Q53">
            <v>10975809.6</v>
          </cell>
          <cell r="R53">
            <v>21487138.300000001</v>
          </cell>
          <cell r="S53">
            <v>3801209.799999997</v>
          </cell>
          <cell r="T53">
            <v>25288348.099999998</v>
          </cell>
          <cell r="U53">
            <v>4934413.5</v>
          </cell>
          <cell r="V53">
            <v>30222761.599999998</v>
          </cell>
          <cell r="W53">
            <v>4043647.2000000067</v>
          </cell>
          <cell r="X53">
            <v>12779270.500000004</v>
          </cell>
          <cell r="Y53">
            <v>34266408.800000004</v>
          </cell>
          <cell r="Z53">
            <v>-34266408.800000004</v>
          </cell>
          <cell r="AB53">
            <v>0</v>
          </cell>
          <cell r="AD53">
            <v>0</v>
          </cell>
          <cell r="AE53">
            <v>-34266408.800000004</v>
          </cell>
          <cell r="AF53">
            <v>-21487138.300000001</v>
          </cell>
          <cell r="AG53">
            <v>0</v>
          </cell>
        </row>
        <row r="54">
          <cell r="H54">
            <v>0</v>
          </cell>
          <cell r="J54">
            <v>0</v>
          </cell>
          <cell r="K54">
            <v>0</v>
          </cell>
          <cell r="L54">
            <v>0</v>
          </cell>
          <cell r="M54">
            <v>0</v>
          </cell>
          <cell r="N54">
            <v>0</v>
          </cell>
          <cell r="O54">
            <v>0</v>
          </cell>
          <cell r="P54">
            <v>0</v>
          </cell>
          <cell r="Q54">
            <v>0</v>
          </cell>
          <cell r="R54">
            <v>0</v>
          </cell>
          <cell r="S54">
            <v>0</v>
          </cell>
          <cell r="U54">
            <v>0</v>
          </cell>
          <cell r="V54">
            <v>0</v>
          </cell>
          <cell r="W54">
            <v>0</v>
          </cell>
          <cell r="X54">
            <v>0</v>
          </cell>
          <cell r="Y54">
            <v>0</v>
          </cell>
          <cell r="Z54">
            <v>0</v>
          </cell>
          <cell r="AB54">
            <v>0</v>
          </cell>
          <cell r="AD54">
            <v>0</v>
          </cell>
          <cell r="AE54">
            <v>0</v>
          </cell>
          <cell r="AF54">
            <v>0</v>
          </cell>
          <cell r="AG54">
            <v>0</v>
          </cell>
        </row>
        <row r="55">
          <cell r="G55">
            <v>1545027.6</v>
          </cell>
          <cell r="H55">
            <v>2017059.1</v>
          </cell>
          <cell r="I55">
            <v>3562086.7</v>
          </cell>
          <cell r="J55">
            <v>2026357.8999999994</v>
          </cell>
          <cell r="K55">
            <v>5588444.5999999996</v>
          </cell>
          <cell r="L55">
            <v>2048337.3999999994</v>
          </cell>
          <cell r="M55">
            <v>7636782</v>
          </cell>
          <cell r="N55">
            <v>2543706.2000000002</v>
          </cell>
          <cell r="O55">
            <v>10180488.199999999</v>
          </cell>
          <cell r="P55">
            <v>2713955.4000000022</v>
          </cell>
          <cell r="Q55">
            <v>7305999.0000000019</v>
          </cell>
          <cell r="R55">
            <v>12894443.600000001</v>
          </cell>
          <cell r="S55">
            <v>2342555</v>
          </cell>
          <cell r="T55">
            <v>15236998.600000001</v>
          </cell>
          <cell r="U55">
            <v>2507390.5</v>
          </cell>
          <cell r="V55">
            <v>17744389.100000001</v>
          </cell>
          <cell r="W55">
            <v>3282595.6999999955</v>
          </cell>
          <cell r="X55">
            <v>8132541.1999999993</v>
          </cell>
          <cell r="Y55">
            <v>21026984.799999997</v>
          </cell>
          <cell r="Z55">
            <v>-21026984.799999997</v>
          </cell>
          <cell r="AA55">
            <v>0</v>
          </cell>
          <cell r="AB55">
            <v>0</v>
          </cell>
          <cell r="AC55">
            <v>0</v>
          </cell>
          <cell r="AD55">
            <v>0</v>
          </cell>
          <cell r="AE55">
            <v>-21026984.799999997</v>
          </cell>
          <cell r="AF55">
            <v>-12894443.600000001</v>
          </cell>
          <cell r="AG55">
            <v>0</v>
          </cell>
        </row>
        <row r="56">
          <cell r="G56">
            <v>28799.599999999999</v>
          </cell>
          <cell r="H56">
            <v>31769.200000000004</v>
          </cell>
          <cell r="I56">
            <v>60568.800000000003</v>
          </cell>
          <cell r="J56">
            <v>32840.300000000003</v>
          </cell>
          <cell r="K56">
            <v>93409.1</v>
          </cell>
          <cell r="L56">
            <v>33000</v>
          </cell>
          <cell r="M56">
            <v>126409.1</v>
          </cell>
          <cell r="N56">
            <v>35286.899999999994</v>
          </cell>
          <cell r="O56">
            <v>161696</v>
          </cell>
          <cell r="P56">
            <v>40020.100000000006</v>
          </cell>
          <cell r="Q56">
            <v>108307</v>
          </cell>
          <cell r="R56">
            <v>201716.1</v>
          </cell>
          <cell r="S56">
            <v>33130.099999999977</v>
          </cell>
          <cell r="T56">
            <v>234846.19999999998</v>
          </cell>
          <cell r="U56">
            <v>49996.699999999983</v>
          </cell>
          <cell r="V56">
            <v>284842.89999999997</v>
          </cell>
          <cell r="W56">
            <v>55432.799999999988</v>
          </cell>
          <cell r="X56">
            <v>138559.59999999995</v>
          </cell>
          <cell r="Y56">
            <v>340275.69999999995</v>
          </cell>
          <cell r="Z56">
            <v>-340275.69999999995</v>
          </cell>
          <cell r="AA56">
            <v>0</v>
          </cell>
          <cell r="AB56">
            <v>0</v>
          </cell>
          <cell r="AC56">
            <v>0</v>
          </cell>
          <cell r="AD56">
            <v>0</v>
          </cell>
          <cell r="AE56">
            <v>-340275.69999999995</v>
          </cell>
          <cell r="AF56">
            <v>-201716.1</v>
          </cell>
          <cell r="AG56">
            <v>0</v>
          </cell>
        </row>
        <row r="57">
          <cell r="G57">
            <v>66906.3</v>
          </cell>
          <cell r="H57">
            <v>113752.09999999999</v>
          </cell>
          <cell r="I57">
            <v>180658.4</v>
          </cell>
          <cell r="J57">
            <v>127409.9</v>
          </cell>
          <cell r="K57">
            <v>308068.3</v>
          </cell>
          <cell r="L57">
            <v>107491.60000000003</v>
          </cell>
          <cell r="M57">
            <v>415559.9</v>
          </cell>
          <cell r="N57">
            <v>138790.49999999988</v>
          </cell>
          <cell r="O57">
            <v>554350.39999999991</v>
          </cell>
          <cell r="P57">
            <v>202730.70000000007</v>
          </cell>
          <cell r="Q57">
            <v>449012.8</v>
          </cell>
          <cell r="R57">
            <v>757081.1</v>
          </cell>
          <cell r="S57">
            <v>138324.90000000002</v>
          </cell>
          <cell r="T57">
            <v>895406</v>
          </cell>
          <cell r="U57">
            <v>141370.89999999991</v>
          </cell>
          <cell r="V57">
            <v>1036776.8999999999</v>
          </cell>
          <cell r="W57">
            <v>292414.20000000019</v>
          </cell>
          <cell r="X57">
            <v>572110</v>
          </cell>
          <cell r="Y57">
            <v>1329191.1000000001</v>
          </cell>
          <cell r="Z57">
            <v>-1329191.1000000001</v>
          </cell>
          <cell r="AA57">
            <v>0</v>
          </cell>
          <cell r="AB57">
            <v>0</v>
          </cell>
          <cell r="AC57">
            <v>0</v>
          </cell>
          <cell r="AD57">
            <v>0</v>
          </cell>
          <cell r="AE57">
            <v>-1329191.1000000001</v>
          </cell>
          <cell r="AF57">
            <v>-757081.1</v>
          </cell>
          <cell r="AG57">
            <v>0</v>
          </cell>
        </row>
        <row r="58">
          <cell r="G58">
            <v>90576.9</v>
          </cell>
          <cell r="H58">
            <v>74477</v>
          </cell>
          <cell r="I58">
            <v>165053.9</v>
          </cell>
          <cell r="J58">
            <v>71334.100000000006</v>
          </cell>
          <cell r="K58">
            <v>236388</v>
          </cell>
          <cell r="L58">
            <v>84398</v>
          </cell>
          <cell r="M58">
            <v>320786</v>
          </cell>
          <cell r="N58">
            <v>111401.99999999994</v>
          </cell>
          <cell r="O58">
            <v>432187.99999999994</v>
          </cell>
          <cell r="P58">
            <v>95367.800000000105</v>
          </cell>
          <cell r="Q58">
            <v>291167.80000000005</v>
          </cell>
          <cell r="R58">
            <v>527555.80000000005</v>
          </cell>
          <cell r="S58">
            <v>93572.400000000023</v>
          </cell>
          <cell r="T58">
            <v>621128.20000000007</v>
          </cell>
          <cell r="U58">
            <v>96941.899999999907</v>
          </cell>
          <cell r="V58">
            <v>718070.1</v>
          </cell>
          <cell r="W58">
            <v>109790.30000000005</v>
          </cell>
          <cell r="X58">
            <v>300304.60000000009</v>
          </cell>
          <cell r="Y58">
            <v>827860.4</v>
          </cell>
          <cell r="Z58">
            <v>-827860.4</v>
          </cell>
          <cell r="AA58">
            <v>0</v>
          </cell>
          <cell r="AB58">
            <v>0</v>
          </cell>
          <cell r="AC58">
            <v>0</v>
          </cell>
          <cell r="AD58">
            <v>0</v>
          </cell>
          <cell r="AE58">
            <v>-827860.4</v>
          </cell>
          <cell r="AF58">
            <v>-527555.80000000005</v>
          </cell>
          <cell r="AG58">
            <v>0</v>
          </cell>
        </row>
        <row r="59">
          <cell r="G59">
            <v>24787.8</v>
          </cell>
          <cell r="H59">
            <v>42903.7</v>
          </cell>
          <cell r="I59">
            <v>67691.5</v>
          </cell>
          <cell r="J59">
            <v>43304.499999999985</v>
          </cell>
          <cell r="K59">
            <v>110995.99999999999</v>
          </cell>
          <cell r="L59">
            <v>47637.60000000002</v>
          </cell>
          <cell r="M59">
            <v>158633.60000000001</v>
          </cell>
          <cell r="N59">
            <v>48331.399999999994</v>
          </cell>
          <cell r="O59">
            <v>206965</v>
          </cell>
          <cell r="P59">
            <v>51604.399999999994</v>
          </cell>
          <cell r="Q59">
            <v>147573.40000000002</v>
          </cell>
          <cell r="R59">
            <v>258569.4</v>
          </cell>
          <cell r="S59">
            <v>48691.300000000017</v>
          </cell>
          <cell r="T59">
            <v>307260.7</v>
          </cell>
          <cell r="U59">
            <v>59933.600000000035</v>
          </cell>
          <cell r="V59">
            <v>367194.30000000005</v>
          </cell>
          <cell r="W59">
            <v>74550.399999999907</v>
          </cell>
          <cell r="X59">
            <v>183175.29999999996</v>
          </cell>
          <cell r="Y59">
            <v>441744.69999999995</v>
          </cell>
          <cell r="Z59">
            <v>-441744.69999999995</v>
          </cell>
          <cell r="AA59">
            <v>0</v>
          </cell>
          <cell r="AB59">
            <v>0</v>
          </cell>
          <cell r="AC59">
            <v>0</v>
          </cell>
          <cell r="AD59">
            <v>0</v>
          </cell>
          <cell r="AE59">
            <v>-441744.69999999995</v>
          </cell>
          <cell r="AF59">
            <v>-258569.4</v>
          </cell>
          <cell r="AG59">
            <v>0</v>
          </cell>
        </row>
        <row r="60">
          <cell r="G60">
            <v>51482.6</v>
          </cell>
          <cell r="H60">
            <v>86045.299999999988</v>
          </cell>
          <cell r="I60">
            <v>137527.9</v>
          </cell>
          <cell r="J60">
            <v>70386.500000000029</v>
          </cell>
          <cell r="K60">
            <v>207914.40000000002</v>
          </cell>
          <cell r="L60">
            <v>65751.299999999988</v>
          </cell>
          <cell r="M60">
            <v>273665.7</v>
          </cell>
          <cell r="N60">
            <v>74080.299999999988</v>
          </cell>
          <cell r="O60">
            <v>347746</v>
          </cell>
          <cell r="P60">
            <v>121275.20000000001</v>
          </cell>
          <cell r="Q60">
            <v>261106.8</v>
          </cell>
          <cell r="R60">
            <v>469021.2</v>
          </cell>
          <cell r="S60">
            <v>78544.600000000035</v>
          </cell>
          <cell r="T60">
            <v>547565.80000000005</v>
          </cell>
          <cell r="U60">
            <v>88808</v>
          </cell>
          <cell r="V60">
            <v>636373.80000000005</v>
          </cell>
          <cell r="W60">
            <v>97670.29999999993</v>
          </cell>
          <cell r="X60">
            <v>265022.90000000002</v>
          </cell>
          <cell r="Y60">
            <v>734044.1</v>
          </cell>
          <cell r="Z60">
            <v>-734044.1</v>
          </cell>
          <cell r="AA60">
            <v>0</v>
          </cell>
          <cell r="AB60">
            <v>0</v>
          </cell>
          <cell r="AC60">
            <v>0</v>
          </cell>
          <cell r="AD60">
            <v>0</v>
          </cell>
          <cell r="AE60">
            <v>-734044.1</v>
          </cell>
          <cell r="AF60">
            <v>-469021.19999999995</v>
          </cell>
          <cell r="AG60">
            <v>0</v>
          </cell>
        </row>
        <row r="61">
          <cell r="G61">
            <v>37316.699999999997</v>
          </cell>
          <cell r="H61">
            <v>85997</v>
          </cell>
          <cell r="I61">
            <v>123313.7</v>
          </cell>
          <cell r="J61">
            <v>86302.89999999998</v>
          </cell>
          <cell r="K61">
            <v>209616.59999999998</v>
          </cell>
          <cell r="L61">
            <v>47995.700000000041</v>
          </cell>
          <cell r="M61">
            <v>257612.30000000002</v>
          </cell>
          <cell r="N61">
            <v>177699.99999999997</v>
          </cell>
          <cell r="O61">
            <v>435312.3</v>
          </cell>
          <cell r="P61">
            <v>51251.900000000023</v>
          </cell>
          <cell r="Q61">
            <v>276947.60000000003</v>
          </cell>
          <cell r="R61">
            <v>486564.2</v>
          </cell>
          <cell r="S61">
            <v>49611.500000000058</v>
          </cell>
          <cell r="T61">
            <v>536175.70000000007</v>
          </cell>
          <cell r="U61">
            <v>173970.29999999993</v>
          </cell>
          <cell r="V61">
            <v>710146</v>
          </cell>
          <cell r="W61">
            <v>119327.5</v>
          </cell>
          <cell r="X61">
            <v>342909.30000000005</v>
          </cell>
          <cell r="Y61">
            <v>829473.5</v>
          </cell>
          <cell r="Z61">
            <v>-829473.5</v>
          </cell>
          <cell r="AA61">
            <v>0</v>
          </cell>
          <cell r="AB61">
            <v>0</v>
          </cell>
          <cell r="AC61">
            <v>0</v>
          </cell>
          <cell r="AD61">
            <v>0</v>
          </cell>
          <cell r="AE61">
            <v>-829473.5</v>
          </cell>
          <cell r="AF61">
            <v>-486564.19999999995</v>
          </cell>
          <cell r="AG61">
            <v>0</v>
          </cell>
        </row>
        <row r="62">
          <cell r="G62">
            <v>59513.7</v>
          </cell>
          <cell r="H62">
            <v>67611.3</v>
          </cell>
          <cell r="I62">
            <v>127125</v>
          </cell>
          <cell r="J62">
            <v>78847</v>
          </cell>
          <cell r="K62">
            <v>205972</v>
          </cell>
          <cell r="L62">
            <v>65253.400000000023</v>
          </cell>
          <cell r="M62">
            <v>271225.40000000002</v>
          </cell>
          <cell r="N62">
            <v>85735.699999999953</v>
          </cell>
          <cell r="O62">
            <v>356961.1</v>
          </cell>
          <cell r="P62">
            <v>94694.400000000023</v>
          </cell>
          <cell r="Q62">
            <v>245683.5</v>
          </cell>
          <cell r="R62">
            <v>451655.5</v>
          </cell>
          <cell r="S62">
            <v>86800.900000000023</v>
          </cell>
          <cell r="T62">
            <v>538456.4</v>
          </cell>
          <cell r="U62">
            <v>94203.70000000007</v>
          </cell>
          <cell r="V62">
            <v>632660.10000000009</v>
          </cell>
          <cell r="W62">
            <v>134758.79999999993</v>
          </cell>
          <cell r="X62">
            <v>315763.39999999991</v>
          </cell>
          <cell r="Y62">
            <v>767418.9</v>
          </cell>
          <cell r="Z62">
            <v>-767418.9</v>
          </cell>
          <cell r="AA62">
            <v>0</v>
          </cell>
          <cell r="AB62">
            <v>0</v>
          </cell>
          <cell r="AC62">
            <v>0</v>
          </cell>
          <cell r="AD62">
            <v>0</v>
          </cell>
          <cell r="AE62">
            <v>-767418.9</v>
          </cell>
          <cell r="AF62">
            <v>-451655.5</v>
          </cell>
          <cell r="AG62">
            <v>0</v>
          </cell>
        </row>
        <row r="63">
          <cell r="G63">
            <v>95072.2</v>
          </cell>
          <cell r="H63">
            <v>159404</v>
          </cell>
          <cell r="I63">
            <v>254476.2</v>
          </cell>
          <cell r="J63">
            <v>144880.5</v>
          </cell>
          <cell r="K63">
            <v>399356.7</v>
          </cell>
          <cell r="L63">
            <v>156664.99999999994</v>
          </cell>
          <cell r="M63">
            <v>556021.69999999995</v>
          </cell>
          <cell r="N63">
            <v>164045.29999999993</v>
          </cell>
          <cell r="O63">
            <v>720066.99999999988</v>
          </cell>
          <cell r="P63">
            <v>181443.10000000009</v>
          </cell>
          <cell r="Q63">
            <v>502153.39999999997</v>
          </cell>
          <cell r="R63">
            <v>901510.1</v>
          </cell>
          <cell r="S63">
            <v>151390.00000000012</v>
          </cell>
          <cell r="T63">
            <v>1052900.1000000001</v>
          </cell>
          <cell r="U63">
            <v>197284</v>
          </cell>
          <cell r="V63">
            <v>1250184.1000000001</v>
          </cell>
          <cell r="W63">
            <v>290392.09999999986</v>
          </cell>
          <cell r="X63">
            <v>639066.1</v>
          </cell>
          <cell r="Y63">
            <v>1540576.2</v>
          </cell>
          <cell r="Z63">
            <v>-1540576.2</v>
          </cell>
          <cell r="AA63">
            <v>0</v>
          </cell>
          <cell r="AB63">
            <v>0</v>
          </cell>
          <cell r="AC63">
            <v>0</v>
          </cell>
          <cell r="AD63">
            <v>0</v>
          </cell>
          <cell r="AE63">
            <v>-1540576.2</v>
          </cell>
          <cell r="AF63">
            <v>-901510.10000000009</v>
          </cell>
          <cell r="AG63">
            <v>0</v>
          </cell>
        </row>
        <row r="64">
          <cell r="G64">
            <v>35237.199999999997</v>
          </cell>
          <cell r="H64">
            <v>59981.100000000006</v>
          </cell>
          <cell r="I64">
            <v>95218.3</v>
          </cell>
          <cell r="J64">
            <v>66380.7</v>
          </cell>
          <cell r="K64">
            <v>161599</v>
          </cell>
          <cell r="L64">
            <v>58417.100000000006</v>
          </cell>
          <cell r="M64">
            <v>220016.1</v>
          </cell>
          <cell r="N64">
            <v>69882.499999999971</v>
          </cell>
          <cell r="O64">
            <v>289898.59999999998</v>
          </cell>
          <cell r="P64">
            <v>84527.800000000047</v>
          </cell>
          <cell r="Q64">
            <v>212827.40000000002</v>
          </cell>
          <cell r="R64">
            <v>374426.4</v>
          </cell>
          <cell r="S64">
            <v>71462.199999999953</v>
          </cell>
          <cell r="T64">
            <v>445888.6</v>
          </cell>
          <cell r="U64">
            <v>81264.199999999953</v>
          </cell>
          <cell r="V64">
            <v>527152.79999999993</v>
          </cell>
          <cell r="W64">
            <v>110872.30000000005</v>
          </cell>
          <cell r="X64">
            <v>263598.69999999995</v>
          </cell>
          <cell r="Y64">
            <v>638025.1</v>
          </cell>
          <cell r="Z64">
            <v>-638025.1</v>
          </cell>
          <cell r="AA64">
            <v>0</v>
          </cell>
          <cell r="AB64">
            <v>0</v>
          </cell>
          <cell r="AC64">
            <v>0</v>
          </cell>
          <cell r="AD64">
            <v>0</v>
          </cell>
          <cell r="AE64">
            <v>-638025.1</v>
          </cell>
          <cell r="AF64">
            <v>-374426.39999999997</v>
          </cell>
          <cell r="AG64">
            <v>0</v>
          </cell>
        </row>
        <row r="65">
          <cell r="G65">
            <v>23518.2</v>
          </cell>
          <cell r="H65">
            <v>45549.100000000006</v>
          </cell>
          <cell r="I65">
            <v>69067.3</v>
          </cell>
          <cell r="J65">
            <v>39170.199999999997</v>
          </cell>
          <cell r="K65">
            <v>108237.5</v>
          </cell>
          <cell r="L65">
            <v>44620</v>
          </cell>
          <cell r="M65">
            <v>152857.5</v>
          </cell>
          <cell r="N65">
            <v>44768.700000000012</v>
          </cell>
          <cell r="O65">
            <v>197626.2</v>
          </cell>
          <cell r="P65">
            <v>21024.399999999994</v>
          </cell>
          <cell r="Q65">
            <v>110413.1</v>
          </cell>
          <cell r="R65">
            <v>218650.6</v>
          </cell>
          <cell r="S65">
            <v>22448.799999999988</v>
          </cell>
          <cell r="T65">
            <v>241099.4</v>
          </cell>
          <cell r="U65">
            <v>46489.600000000006</v>
          </cell>
          <cell r="V65">
            <v>287589</v>
          </cell>
          <cell r="W65">
            <v>53811.200000000012</v>
          </cell>
          <cell r="X65">
            <v>122749.59999999999</v>
          </cell>
          <cell r="Y65">
            <v>341400.2</v>
          </cell>
          <cell r="Z65">
            <v>-341400.2</v>
          </cell>
          <cell r="AA65">
            <v>0</v>
          </cell>
          <cell r="AB65">
            <v>0</v>
          </cell>
          <cell r="AC65">
            <v>0</v>
          </cell>
          <cell r="AD65">
            <v>0</v>
          </cell>
          <cell r="AE65">
            <v>-341400.2</v>
          </cell>
          <cell r="AF65">
            <v>-218650.6</v>
          </cell>
          <cell r="AG65">
            <v>0</v>
          </cell>
        </row>
        <row r="66">
          <cell r="G66">
            <v>111178</v>
          </cell>
          <cell r="H66">
            <v>150113</v>
          </cell>
          <cell r="I66">
            <v>261291</v>
          </cell>
          <cell r="J66">
            <v>120748</v>
          </cell>
          <cell r="K66">
            <v>382039</v>
          </cell>
          <cell r="L66">
            <v>178920</v>
          </cell>
          <cell r="M66">
            <v>560959</v>
          </cell>
          <cell r="N66">
            <v>195576</v>
          </cell>
          <cell r="O66">
            <v>756535</v>
          </cell>
          <cell r="P66">
            <v>229085</v>
          </cell>
          <cell r="Q66">
            <v>603581</v>
          </cell>
          <cell r="R66">
            <v>985620</v>
          </cell>
          <cell r="S66">
            <v>130599</v>
          </cell>
          <cell r="T66">
            <v>1116219</v>
          </cell>
          <cell r="U66">
            <v>204840</v>
          </cell>
          <cell r="V66">
            <v>1321059</v>
          </cell>
          <cell r="W66">
            <v>247136</v>
          </cell>
          <cell r="X66">
            <v>582575</v>
          </cell>
          <cell r="Y66">
            <v>1568195</v>
          </cell>
          <cell r="Z66">
            <v>-1568195</v>
          </cell>
          <cell r="AA66">
            <v>0</v>
          </cell>
          <cell r="AB66">
            <v>0</v>
          </cell>
          <cell r="AC66">
            <v>0</v>
          </cell>
          <cell r="AD66">
            <v>0</v>
          </cell>
          <cell r="AE66">
            <v>-1568195</v>
          </cell>
          <cell r="AF66">
            <v>-985620</v>
          </cell>
          <cell r="AG66">
            <v>0</v>
          </cell>
        </row>
        <row r="67">
          <cell r="G67">
            <v>123641.3</v>
          </cell>
          <cell r="H67">
            <v>151480.20000000001</v>
          </cell>
          <cell r="I67">
            <v>275121.5</v>
          </cell>
          <cell r="J67">
            <v>145181</v>
          </cell>
          <cell r="K67">
            <v>420302.5</v>
          </cell>
          <cell r="L67">
            <v>186210.30000000005</v>
          </cell>
          <cell r="M67">
            <v>606512.80000000005</v>
          </cell>
          <cell r="N67">
            <v>195687.19999999995</v>
          </cell>
          <cell r="O67">
            <v>802200</v>
          </cell>
          <cell r="P67">
            <v>186790.40000000002</v>
          </cell>
          <cell r="Q67">
            <v>568687.9</v>
          </cell>
          <cell r="R67">
            <v>988990.4</v>
          </cell>
          <cell r="S67">
            <v>185939.29999999993</v>
          </cell>
          <cell r="T67">
            <v>1174929.7</v>
          </cell>
          <cell r="U67">
            <v>196478.30000000005</v>
          </cell>
          <cell r="V67">
            <v>1371408</v>
          </cell>
          <cell r="W67">
            <v>245075.5</v>
          </cell>
          <cell r="X67">
            <v>627493.09999999986</v>
          </cell>
          <cell r="Y67">
            <v>1616483.5</v>
          </cell>
          <cell r="Z67">
            <v>-1616483.5</v>
          </cell>
          <cell r="AA67">
            <v>0</v>
          </cell>
          <cell r="AB67">
            <v>0</v>
          </cell>
          <cell r="AC67">
            <v>0</v>
          </cell>
          <cell r="AD67">
            <v>0</v>
          </cell>
          <cell r="AE67">
            <v>-1616483.5</v>
          </cell>
          <cell r="AF67">
            <v>-988990.4</v>
          </cell>
          <cell r="AG67">
            <v>0</v>
          </cell>
        </row>
        <row r="68">
          <cell r="G68">
            <v>63869.2</v>
          </cell>
          <cell r="H68">
            <v>63094.600000000006</v>
          </cell>
          <cell r="I68">
            <v>126963.8</v>
          </cell>
          <cell r="J68">
            <v>55593.8</v>
          </cell>
          <cell r="K68">
            <v>182557.6</v>
          </cell>
          <cell r="L68">
            <v>64883.099999999977</v>
          </cell>
          <cell r="M68">
            <v>247440.69999999998</v>
          </cell>
          <cell r="N68">
            <v>78973.500000000029</v>
          </cell>
          <cell r="O68">
            <v>326414.2</v>
          </cell>
          <cell r="P68">
            <v>75508.200000000012</v>
          </cell>
          <cell r="Q68">
            <v>219364.80000000002</v>
          </cell>
          <cell r="R68">
            <v>401922.4</v>
          </cell>
          <cell r="S68">
            <v>66360.299999999988</v>
          </cell>
          <cell r="T68">
            <v>468282.7</v>
          </cell>
          <cell r="U68">
            <v>77675.799999999988</v>
          </cell>
          <cell r="V68">
            <v>545958.5</v>
          </cell>
          <cell r="W68">
            <v>86947.599999999977</v>
          </cell>
          <cell r="X68">
            <v>230983.69999999998</v>
          </cell>
          <cell r="Y68">
            <v>632906.1</v>
          </cell>
          <cell r="Z68">
            <v>-632906.1</v>
          </cell>
          <cell r="AA68">
            <v>0</v>
          </cell>
          <cell r="AB68">
            <v>0</v>
          </cell>
          <cell r="AC68">
            <v>0</v>
          </cell>
          <cell r="AD68">
            <v>0</v>
          </cell>
          <cell r="AE68">
            <v>-632906.1</v>
          </cell>
          <cell r="AF68">
            <v>-401922.4</v>
          </cell>
          <cell r="AG68">
            <v>0</v>
          </cell>
        </row>
        <row r="69">
          <cell r="G69">
            <v>733127.9</v>
          </cell>
          <cell r="H69">
            <v>884881.49999999988</v>
          </cell>
          <cell r="I69">
            <v>1618009.4</v>
          </cell>
          <cell r="J69">
            <v>943978.50000000047</v>
          </cell>
          <cell r="K69">
            <v>2561987.9000000004</v>
          </cell>
          <cell r="L69">
            <v>907094.29999999935</v>
          </cell>
          <cell r="M69">
            <v>3469082.1999999997</v>
          </cell>
          <cell r="N69">
            <v>1123446.2000000007</v>
          </cell>
          <cell r="O69">
            <v>4592528.4000000004</v>
          </cell>
          <cell r="P69">
            <v>1278632</v>
          </cell>
          <cell r="Q69">
            <v>3309172.5</v>
          </cell>
          <cell r="R69">
            <v>5871160.4000000004</v>
          </cell>
          <cell r="S69">
            <v>1185679.7000000002</v>
          </cell>
          <cell r="T69">
            <v>7056840.1000000006</v>
          </cell>
          <cell r="U69">
            <v>998133.49999999907</v>
          </cell>
          <cell r="V69">
            <v>8054973.5999999996</v>
          </cell>
          <cell r="W69">
            <v>1364416.6999999993</v>
          </cell>
          <cell r="X69">
            <v>3548229.899999999</v>
          </cell>
          <cell r="Y69">
            <v>9419390.2999999989</v>
          </cell>
          <cell r="Z69">
            <v>-9419390.2999999989</v>
          </cell>
          <cell r="AA69">
            <v>0</v>
          </cell>
          <cell r="AB69">
            <v>0</v>
          </cell>
          <cell r="AC69">
            <v>0</v>
          </cell>
          <cell r="AD69">
            <v>0</v>
          </cell>
          <cell r="AE69">
            <v>-9419390.2999999989</v>
          </cell>
          <cell r="AF69">
            <v>-5871160.4000000004</v>
          </cell>
          <cell r="AG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row>
        <row r="71">
          <cell r="G71">
            <v>1540062.6</v>
          </cell>
          <cell r="H71">
            <v>1982594.4</v>
          </cell>
          <cell r="I71">
            <v>3522657</v>
          </cell>
          <cell r="J71">
            <v>1896922</v>
          </cell>
          <cell r="K71">
            <v>5419579</v>
          </cell>
          <cell r="L71">
            <v>1939943.4</v>
          </cell>
          <cell r="M71">
            <v>7359522.4000000004</v>
          </cell>
          <cell r="N71">
            <v>2424634.6000000006</v>
          </cell>
          <cell r="O71">
            <v>9784157</v>
          </cell>
          <cell r="P71">
            <v>2652305.0999999996</v>
          </cell>
          <cell r="Q71">
            <v>7016883.0999999996</v>
          </cell>
          <cell r="R71">
            <v>12436462.1</v>
          </cell>
          <cell r="S71">
            <v>2181302.2000000011</v>
          </cell>
          <cell r="T71">
            <v>14617764.300000001</v>
          </cell>
          <cell r="U71">
            <v>2397940.3999999985</v>
          </cell>
          <cell r="V71">
            <v>17015704.699999999</v>
          </cell>
          <cell r="W71">
            <v>3142962.0999999978</v>
          </cell>
          <cell r="X71">
            <v>7722204.6999999993</v>
          </cell>
          <cell r="Y71">
            <v>20158666.799999997</v>
          </cell>
          <cell r="Z71">
            <v>-20158666.799999997</v>
          </cell>
          <cell r="AA71">
            <v>0</v>
          </cell>
          <cell r="AB71">
            <v>0</v>
          </cell>
          <cell r="AC71">
            <v>0</v>
          </cell>
          <cell r="AD71">
            <v>0</v>
          </cell>
          <cell r="AE71">
            <v>-20158666.799999997</v>
          </cell>
          <cell r="AF71">
            <v>-12436462.1</v>
          </cell>
          <cell r="AG71">
            <v>0</v>
          </cell>
        </row>
        <row r="72">
          <cell r="G72">
            <v>28799.599999999999</v>
          </cell>
          <cell r="H72">
            <v>31769.200000000004</v>
          </cell>
          <cell r="I72">
            <v>60568.800000000003</v>
          </cell>
          <cell r="J72">
            <v>32711.699999999997</v>
          </cell>
          <cell r="K72">
            <v>93280.5</v>
          </cell>
          <cell r="L72">
            <v>32731.300000000003</v>
          </cell>
          <cell r="M72">
            <v>126011.8</v>
          </cell>
          <cell r="N72">
            <v>34205.900000000009</v>
          </cell>
          <cell r="O72">
            <v>160217.70000000001</v>
          </cell>
          <cell r="P72">
            <v>39665.5</v>
          </cell>
          <cell r="Q72">
            <v>106602.70000000001</v>
          </cell>
          <cell r="R72">
            <v>199883.2</v>
          </cell>
          <cell r="S72">
            <v>32438.299999999988</v>
          </cell>
          <cell r="T72">
            <v>232321.5</v>
          </cell>
          <cell r="U72">
            <v>49275.399999999965</v>
          </cell>
          <cell r="V72">
            <v>281596.89999999997</v>
          </cell>
          <cell r="W72">
            <v>54576</v>
          </cell>
          <cell r="X72">
            <v>136289.69999999995</v>
          </cell>
          <cell r="Y72">
            <v>336172.89999999997</v>
          </cell>
          <cell r="Z72">
            <v>-336172.89999999997</v>
          </cell>
          <cell r="AB72">
            <v>0</v>
          </cell>
          <cell r="AD72">
            <v>0</v>
          </cell>
          <cell r="AE72">
            <v>-336172.89999999997</v>
          </cell>
          <cell r="AF72">
            <v>-199883.2</v>
          </cell>
          <cell r="AG72">
            <v>0</v>
          </cell>
        </row>
        <row r="73">
          <cell r="G73">
            <v>66572.800000000003</v>
          </cell>
          <cell r="H73">
            <v>113752.09999999999</v>
          </cell>
          <cell r="I73">
            <v>180324.9</v>
          </cell>
          <cell r="J73">
            <v>127503.80000000002</v>
          </cell>
          <cell r="K73">
            <v>307828.7</v>
          </cell>
          <cell r="L73">
            <v>107178.59999999998</v>
          </cell>
          <cell r="M73">
            <v>415007.3</v>
          </cell>
          <cell r="N73">
            <v>137484.39999999997</v>
          </cell>
          <cell r="O73">
            <v>552491.69999999995</v>
          </cell>
          <cell r="P73">
            <v>202042</v>
          </cell>
          <cell r="Q73">
            <v>446704.99999999994</v>
          </cell>
          <cell r="R73">
            <v>754533.7</v>
          </cell>
          <cell r="S73">
            <v>137293.90000000002</v>
          </cell>
          <cell r="T73">
            <v>891827.6</v>
          </cell>
          <cell r="U73">
            <v>140579.29999999993</v>
          </cell>
          <cell r="V73">
            <v>1032406.8999999999</v>
          </cell>
          <cell r="W73">
            <v>291910.10000000009</v>
          </cell>
          <cell r="X73">
            <v>569783.30000000005</v>
          </cell>
          <cell r="Y73">
            <v>1324317</v>
          </cell>
          <cell r="Z73">
            <v>-1324317</v>
          </cell>
          <cell r="AB73">
            <v>0</v>
          </cell>
          <cell r="AD73">
            <v>0</v>
          </cell>
          <cell r="AE73">
            <v>-1324317</v>
          </cell>
          <cell r="AF73">
            <v>-754533.7</v>
          </cell>
          <cell r="AG73">
            <v>0</v>
          </cell>
        </row>
        <row r="74">
          <cell r="G74">
            <v>90576.9</v>
          </cell>
          <cell r="H74">
            <v>74477</v>
          </cell>
          <cell r="I74">
            <v>165053.9</v>
          </cell>
          <cell r="J74">
            <v>56880.5</v>
          </cell>
          <cell r="K74">
            <v>221934.4</v>
          </cell>
          <cell r="L74">
            <v>68597.300000000017</v>
          </cell>
          <cell r="M74">
            <v>290531.7</v>
          </cell>
          <cell r="N74">
            <v>114472.39999999997</v>
          </cell>
          <cell r="O74">
            <v>405004.1</v>
          </cell>
          <cell r="P74">
            <v>90013</v>
          </cell>
          <cell r="Q74">
            <v>273082.69999999995</v>
          </cell>
          <cell r="R74">
            <v>495017.1</v>
          </cell>
          <cell r="S74">
            <v>94436.300000000047</v>
          </cell>
          <cell r="T74">
            <v>589453.4</v>
          </cell>
          <cell r="U74">
            <v>94727.5</v>
          </cell>
          <cell r="V74">
            <v>684180.9</v>
          </cell>
          <cell r="W74">
            <v>107824.80000000005</v>
          </cell>
          <cell r="X74">
            <v>296988.60000000009</v>
          </cell>
          <cell r="Y74">
            <v>792005.70000000007</v>
          </cell>
          <cell r="Z74">
            <v>-792005.70000000007</v>
          </cell>
          <cell r="AB74">
            <v>0</v>
          </cell>
          <cell r="AD74">
            <v>0</v>
          </cell>
          <cell r="AE74">
            <v>-792005.70000000007</v>
          </cell>
          <cell r="AF74">
            <v>-495017.1</v>
          </cell>
          <cell r="AG74">
            <v>0</v>
          </cell>
        </row>
        <row r="75">
          <cell r="G75">
            <v>24787.8</v>
          </cell>
          <cell r="H75">
            <v>40554.899999999994</v>
          </cell>
          <cell r="I75">
            <v>65342.7</v>
          </cell>
          <cell r="J75">
            <v>35079.5</v>
          </cell>
          <cell r="K75">
            <v>100422.2</v>
          </cell>
          <cell r="L75">
            <v>43322.2</v>
          </cell>
          <cell r="M75">
            <v>143744.4</v>
          </cell>
          <cell r="N75">
            <v>46362.200000000012</v>
          </cell>
          <cell r="O75">
            <v>190106.6</v>
          </cell>
          <cell r="P75">
            <v>48636.899999999994</v>
          </cell>
          <cell r="Q75">
            <v>138321.29999999999</v>
          </cell>
          <cell r="R75">
            <v>238743.5</v>
          </cell>
          <cell r="S75">
            <v>46957.799999999988</v>
          </cell>
          <cell r="T75">
            <v>285701.3</v>
          </cell>
          <cell r="U75">
            <v>58263.800000000047</v>
          </cell>
          <cell r="V75">
            <v>343965.10000000003</v>
          </cell>
          <cell r="W75">
            <v>72223.599999999919</v>
          </cell>
          <cell r="X75">
            <v>177445.19999999995</v>
          </cell>
          <cell r="Y75">
            <v>416188.69999999995</v>
          </cell>
          <cell r="Z75">
            <v>-416188.69999999995</v>
          </cell>
          <cell r="AB75">
            <v>0</v>
          </cell>
          <cell r="AD75">
            <v>0</v>
          </cell>
          <cell r="AE75">
            <v>-416188.69999999995</v>
          </cell>
          <cell r="AF75">
            <v>-238743.5</v>
          </cell>
          <cell r="AG75">
            <v>0</v>
          </cell>
        </row>
        <row r="76">
          <cell r="G76">
            <v>51482.6</v>
          </cell>
          <cell r="H76">
            <v>86045.299999999988</v>
          </cell>
          <cell r="I76">
            <v>137527.9</v>
          </cell>
          <cell r="J76">
            <v>64707.200000000012</v>
          </cell>
          <cell r="K76">
            <v>202235.1</v>
          </cell>
          <cell r="L76">
            <v>65060.899999999994</v>
          </cell>
          <cell r="M76">
            <v>267296</v>
          </cell>
          <cell r="N76">
            <v>73051.700000000012</v>
          </cell>
          <cell r="O76">
            <v>340347.7</v>
          </cell>
          <cell r="P76">
            <v>119314.39999999997</v>
          </cell>
          <cell r="Q76">
            <v>257426.99999999997</v>
          </cell>
          <cell r="R76">
            <v>459662.1</v>
          </cell>
          <cell r="S76">
            <v>75543</v>
          </cell>
          <cell r="T76">
            <v>535205.1</v>
          </cell>
          <cell r="U76">
            <v>87810.20000000007</v>
          </cell>
          <cell r="V76">
            <v>623015.30000000005</v>
          </cell>
          <cell r="W76">
            <v>93842.699999999953</v>
          </cell>
          <cell r="X76">
            <v>257195.90000000002</v>
          </cell>
          <cell r="Y76">
            <v>716858</v>
          </cell>
          <cell r="Z76">
            <v>-716858</v>
          </cell>
          <cell r="AB76">
            <v>0</v>
          </cell>
          <cell r="AD76">
            <v>0</v>
          </cell>
          <cell r="AE76">
            <v>-716858</v>
          </cell>
          <cell r="AF76">
            <v>-459662.1</v>
          </cell>
          <cell r="AG76">
            <v>0</v>
          </cell>
        </row>
        <row r="77">
          <cell r="G77">
            <v>35159.199999999997</v>
          </cell>
          <cell r="H77">
            <v>87858.5</v>
          </cell>
          <cell r="I77">
            <v>123017.7</v>
          </cell>
          <cell r="J77">
            <v>85618.599999999991</v>
          </cell>
          <cell r="K77">
            <v>208636.3</v>
          </cell>
          <cell r="L77">
            <v>47302.900000000023</v>
          </cell>
          <cell r="M77">
            <v>255939.20000000001</v>
          </cell>
          <cell r="N77">
            <v>176158.7</v>
          </cell>
          <cell r="O77">
            <v>432097.9</v>
          </cell>
          <cell r="P77">
            <v>50073.699999999953</v>
          </cell>
          <cell r="Q77">
            <v>273535.3</v>
          </cell>
          <cell r="R77">
            <v>482171.6</v>
          </cell>
          <cell r="S77">
            <v>48058.400000000023</v>
          </cell>
          <cell r="T77">
            <v>530230</v>
          </cell>
          <cell r="U77">
            <v>173180.09999999998</v>
          </cell>
          <cell r="V77">
            <v>703410.1</v>
          </cell>
          <cell r="W77">
            <v>118472.70000000007</v>
          </cell>
          <cell r="X77">
            <v>339711.20000000007</v>
          </cell>
          <cell r="Y77">
            <v>821882.8</v>
          </cell>
          <cell r="Z77">
            <v>-821882.8</v>
          </cell>
          <cell r="AB77">
            <v>0</v>
          </cell>
          <cell r="AD77">
            <v>0</v>
          </cell>
          <cell r="AE77">
            <v>-821882.8</v>
          </cell>
          <cell r="AF77">
            <v>-482171.6</v>
          </cell>
          <cell r="AG77">
            <v>0</v>
          </cell>
        </row>
        <row r="78">
          <cell r="G78">
            <v>59513.7</v>
          </cell>
          <cell r="H78">
            <v>67364.900000000009</v>
          </cell>
          <cell r="I78">
            <v>126878.6</v>
          </cell>
          <cell r="J78">
            <v>72788.100000000006</v>
          </cell>
          <cell r="K78">
            <v>199666.7</v>
          </cell>
          <cell r="L78">
            <v>61720.399999999994</v>
          </cell>
          <cell r="M78">
            <v>261387.1</v>
          </cell>
          <cell r="N78">
            <v>80868.699999999983</v>
          </cell>
          <cell r="O78">
            <v>342255.8</v>
          </cell>
          <cell r="P78">
            <v>90291.600000000035</v>
          </cell>
          <cell r="Q78">
            <v>232880.7</v>
          </cell>
          <cell r="R78">
            <v>432547.4</v>
          </cell>
          <cell r="S78">
            <v>84523</v>
          </cell>
          <cell r="T78">
            <v>517070.4</v>
          </cell>
          <cell r="U78">
            <v>91659.400000000023</v>
          </cell>
          <cell r="V78">
            <v>608729.80000000005</v>
          </cell>
          <cell r="W78">
            <v>131982.29999999993</v>
          </cell>
          <cell r="X78">
            <v>308164.69999999995</v>
          </cell>
          <cell r="Y78">
            <v>740712.1</v>
          </cell>
          <cell r="Z78">
            <v>-740712.1</v>
          </cell>
          <cell r="AB78">
            <v>0</v>
          </cell>
          <cell r="AD78">
            <v>0</v>
          </cell>
          <cell r="AE78">
            <v>-740712.1</v>
          </cell>
          <cell r="AF78">
            <v>-432547.4</v>
          </cell>
          <cell r="AG78">
            <v>0</v>
          </cell>
        </row>
        <row r="79">
          <cell r="G79">
            <v>95072.2</v>
          </cell>
          <cell r="H79">
            <v>155818</v>
          </cell>
          <cell r="I79">
            <v>250890.2</v>
          </cell>
          <cell r="J79">
            <v>132336.59999999998</v>
          </cell>
          <cell r="K79">
            <v>383226.8</v>
          </cell>
          <cell r="L79">
            <v>151736.29999999999</v>
          </cell>
          <cell r="M79">
            <v>534963.1</v>
          </cell>
          <cell r="N79">
            <v>158231.5</v>
          </cell>
          <cell r="O79">
            <v>693194.6</v>
          </cell>
          <cell r="P79">
            <v>178399.30000000005</v>
          </cell>
          <cell r="Q79">
            <v>488367.10000000003</v>
          </cell>
          <cell r="R79">
            <v>871593.9</v>
          </cell>
          <cell r="S79">
            <v>146885.60000000009</v>
          </cell>
          <cell r="T79">
            <v>1018479.5000000001</v>
          </cell>
          <cell r="U79">
            <v>192810.99999999988</v>
          </cell>
          <cell r="V79">
            <v>1211290.5</v>
          </cell>
          <cell r="W79">
            <v>285247.19999999995</v>
          </cell>
          <cell r="X79">
            <v>624943.79999999993</v>
          </cell>
          <cell r="Y79">
            <v>1496537.7</v>
          </cell>
          <cell r="Z79">
            <v>-1496537.7</v>
          </cell>
          <cell r="AB79">
            <v>0</v>
          </cell>
          <cell r="AD79">
            <v>0</v>
          </cell>
          <cell r="AE79">
            <v>-1496537.7</v>
          </cell>
          <cell r="AF79">
            <v>-871593.9</v>
          </cell>
          <cell r="AG79">
            <v>0</v>
          </cell>
        </row>
        <row r="80">
          <cell r="G80">
            <v>35237.199999999997</v>
          </cell>
          <cell r="H80">
            <v>57880.600000000006</v>
          </cell>
          <cell r="I80">
            <v>93117.8</v>
          </cell>
          <cell r="J80">
            <v>63965.400000000009</v>
          </cell>
          <cell r="K80">
            <v>157083.20000000001</v>
          </cell>
          <cell r="L80">
            <v>55914.5</v>
          </cell>
          <cell r="M80">
            <v>212997.7</v>
          </cell>
          <cell r="N80">
            <v>65975.799999999988</v>
          </cell>
          <cell r="O80">
            <v>278973.5</v>
          </cell>
          <cell r="P80">
            <v>74614</v>
          </cell>
          <cell r="Q80">
            <v>196504.3</v>
          </cell>
          <cell r="R80">
            <v>353587.5</v>
          </cell>
          <cell r="S80">
            <v>65946.299999999988</v>
          </cell>
          <cell r="T80">
            <v>419533.8</v>
          </cell>
          <cell r="U80">
            <v>76417.899999999965</v>
          </cell>
          <cell r="V80">
            <v>495951.69999999995</v>
          </cell>
          <cell r="W80">
            <v>93850</v>
          </cell>
          <cell r="X80">
            <v>236214.19999999995</v>
          </cell>
          <cell r="Y80">
            <v>589801.69999999995</v>
          </cell>
          <cell r="Z80">
            <v>-589801.69999999995</v>
          </cell>
          <cell r="AB80">
            <v>0</v>
          </cell>
          <cell r="AD80">
            <v>0</v>
          </cell>
          <cell r="AE80">
            <v>-589801.69999999995</v>
          </cell>
          <cell r="AF80">
            <v>-353587.5</v>
          </cell>
          <cell r="AG80">
            <v>0</v>
          </cell>
        </row>
        <row r="81">
          <cell r="G81">
            <v>22799.200000000001</v>
          </cell>
          <cell r="H81">
            <v>36428.300000000003</v>
          </cell>
          <cell r="I81">
            <v>59227.5</v>
          </cell>
          <cell r="J81">
            <v>30291.100000000006</v>
          </cell>
          <cell r="K81">
            <v>89518.6</v>
          </cell>
          <cell r="L81">
            <v>37094.299999999988</v>
          </cell>
          <cell r="M81">
            <v>126612.9</v>
          </cell>
          <cell r="N81">
            <v>37711</v>
          </cell>
          <cell r="O81">
            <v>164323.9</v>
          </cell>
          <cell r="P81">
            <v>13906.700000000012</v>
          </cell>
          <cell r="Q81">
            <v>88712</v>
          </cell>
          <cell r="R81">
            <v>178230.6</v>
          </cell>
          <cell r="S81">
            <v>14344.399999999994</v>
          </cell>
          <cell r="T81">
            <v>192575</v>
          </cell>
          <cell r="U81">
            <v>40508.699999999983</v>
          </cell>
          <cell r="V81">
            <v>233083.69999999998</v>
          </cell>
          <cell r="W81">
            <v>44071.800000000017</v>
          </cell>
          <cell r="X81">
            <v>98924.9</v>
          </cell>
          <cell r="Y81">
            <v>277155.5</v>
          </cell>
          <cell r="Z81">
            <v>-277155.5</v>
          </cell>
          <cell r="AB81">
            <v>0</v>
          </cell>
          <cell r="AD81">
            <v>0</v>
          </cell>
          <cell r="AE81">
            <v>-277155.5</v>
          </cell>
          <cell r="AF81">
            <v>-178230.6</v>
          </cell>
          <cell r="AG81">
            <v>0</v>
          </cell>
        </row>
        <row r="82">
          <cell r="G82">
            <v>110452</v>
          </cell>
          <cell r="H82">
            <v>142296</v>
          </cell>
          <cell r="I82">
            <v>252748</v>
          </cell>
          <cell r="J82">
            <v>105419</v>
          </cell>
          <cell r="K82">
            <v>358167</v>
          </cell>
          <cell r="L82">
            <v>165450</v>
          </cell>
          <cell r="M82">
            <v>523617</v>
          </cell>
          <cell r="N82">
            <v>173394</v>
          </cell>
          <cell r="O82">
            <v>697011</v>
          </cell>
          <cell r="P82">
            <v>213884</v>
          </cell>
          <cell r="Q82">
            <v>552728</v>
          </cell>
          <cell r="R82">
            <v>910895</v>
          </cell>
          <cell r="S82">
            <v>115236</v>
          </cell>
          <cell r="T82">
            <v>1026131</v>
          </cell>
          <cell r="U82">
            <v>188259</v>
          </cell>
          <cell r="V82">
            <v>1214390</v>
          </cell>
          <cell r="W82">
            <v>224455</v>
          </cell>
          <cell r="X82">
            <v>527950</v>
          </cell>
          <cell r="Y82">
            <v>1438845</v>
          </cell>
          <cell r="Z82">
            <v>-1438845</v>
          </cell>
          <cell r="AB82">
            <v>0</v>
          </cell>
          <cell r="AD82">
            <v>0</v>
          </cell>
          <cell r="AE82">
            <v>-1438845</v>
          </cell>
          <cell r="AF82">
            <v>-910895</v>
          </cell>
          <cell r="AG82">
            <v>0</v>
          </cell>
        </row>
        <row r="83">
          <cell r="G83">
            <v>123641.3</v>
          </cell>
          <cell r="H83">
            <v>151480.20000000001</v>
          </cell>
          <cell r="I83">
            <v>275121.5</v>
          </cell>
          <cell r="J83">
            <v>141180.70000000001</v>
          </cell>
          <cell r="K83">
            <v>416302.2</v>
          </cell>
          <cell r="L83">
            <v>179525.3</v>
          </cell>
          <cell r="M83">
            <v>595827.5</v>
          </cell>
          <cell r="N83">
            <v>189715.40000000002</v>
          </cell>
          <cell r="O83">
            <v>785542.9</v>
          </cell>
          <cell r="P83">
            <v>181771.5</v>
          </cell>
          <cell r="Q83">
            <v>551012.19999999995</v>
          </cell>
          <cell r="R83">
            <v>967314.4</v>
          </cell>
          <cell r="S83">
            <v>180919.50000000012</v>
          </cell>
          <cell r="T83">
            <v>1148233.9000000001</v>
          </cell>
          <cell r="U83">
            <v>192786.79999999981</v>
          </cell>
          <cell r="V83">
            <v>1341020.7</v>
          </cell>
          <cell r="W83">
            <v>240944.69999999995</v>
          </cell>
          <cell r="X83">
            <v>614650.99999999988</v>
          </cell>
          <cell r="Y83">
            <v>1581965.4</v>
          </cell>
          <cell r="Z83">
            <v>-1581965.4</v>
          </cell>
          <cell r="AB83">
            <v>0</v>
          </cell>
          <cell r="AD83">
            <v>0</v>
          </cell>
          <cell r="AE83">
            <v>-1581965.4</v>
          </cell>
          <cell r="AF83">
            <v>-967314.4</v>
          </cell>
          <cell r="AG83">
            <v>0</v>
          </cell>
        </row>
        <row r="84">
          <cell r="G84">
            <v>63869.2</v>
          </cell>
          <cell r="H84">
            <v>63094.600000000006</v>
          </cell>
          <cell r="I84">
            <v>126963.8</v>
          </cell>
          <cell r="J84">
            <v>55583.8</v>
          </cell>
          <cell r="K84">
            <v>182547.6</v>
          </cell>
          <cell r="L84">
            <v>64701.5</v>
          </cell>
          <cell r="M84">
            <v>247249.1</v>
          </cell>
          <cell r="N84">
            <v>73363.800000000017</v>
          </cell>
          <cell r="O84">
            <v>320612.90000000002</v>
          </cell>
          <cell r="P84">
            <v>73866.599999999977</v>
          </cell>
          <cell r="Q84">
            <v>211931.9</v>
          </cell>
          <cell r="R84">
            <v>394479.5</v>
          </cell>
          <cell r="S84">
            <v>65501.200000000012</v>
          </cell>
          <cell r="T84">
            <v>459980.7</v>
          </cell>
          <cell r="U84">
            <v>77133.399999999965</v>
          </cell>
          <cell r="V84">
            <v>537114.1</v>
          </cell>
          <cell r="W84">
            <v>85356.400000000023</v>
          </cell>
          <cell r="X84">
            <v>227991</v>
          </cell>
          <cell r="Y84">
            <v>622470.5</v>
          </cell>
          <cell r="Z84">
            <v>-622470.5</v>
          </cell>
          <cell r="AB84">
            <v>0</v>
          </cell>
          <cell r="AD84">
            <v>0</v>
          </cell>
          <cell r="AE84">
            <v>-622470.5</v>
          </cell>
          <cell r="AF84">
            <v>-394479.5</v>
          </cell>
          <cell r="AG84">
            <v>0</v>
          </cell>
        </row>
        <row r="85">
          <cell r="G85">
            <v>732098.9</v>
          </cell>
          <cell r="H85">
            <v>873774.79999999993</v>
          </cell>
          <cell r="I85">
            <v>1605873.7</v>
          </cell>
          <cell r="J85">
            <v>892856.00000000023</v>
          </cell>
          <cell r="K85">
            <v>2498729.7000000002</v>
          </cell>
          <cell r="L85">
            <v>859607.89999999991</v>
          </cell>
          <cell r="M85">
            <v>3358337.6</v>
          </cell>
          <cell r="N85">
            <v>1063639.1000000001</v>
          </cell>
          <cell r="O85">
            <v>4421976.7</v>
          </cell>
          <cell r="P85">
            <v>1275825.8999999994</v>
          </cell>
          <cell r="Q85">
            <v>3199072.8999999994</v>
          </cell>
          <cell r="R85">
            <v>5697802.5999999996</v>
          </cell>
          <cell r="S85">
            <v>1073218.5000000009</v>
          </cell>
          <cell r="T85">
            <v>6771021.1000000006</v>
          </cell>
          <cell r="U85">
            <v>934527.89999999944</v>
          </cell>
          <cell r="V85">
            <v>7705549</v>
          </cell>
          <cell r="W85">
            <v>1298204.7999999989</v>
          </cell>
          <cell r="X85">
            <v>3305951.1999999993</v>
          </cell>
          <cell r="Y85">
            <v>9003753.7999999989</v>
          </cell>
          <cell r="Z85">
            <v>-9003753.7999999989</v>
          </cell>
          <cell r="AB85">
            <v>0</v>
          </cell>
          <cell r="AD85">
            <v>0</v>
          </cell>
          <cell r="AE85">
            <v>-9003753.7999999989</v>
          </cell>
          <cell r="AF85">
            <v>-5697802.5999999996</v>
          </cell>
          <cell r="AG85">
            <v>0</v>
          </cell>
        </row>
        <row r="86">
          <cell r="H86">
            <v>0</v>
          </cell>
          <cell r="J86">
            <v>0</v>
          </cell>
          <cell r="K86">
            <v>0</v>
          </cell>
          <cell r="L86">
            <v>0</v>
          </cell>
          <cell r="M86">
            <v>0</v>
          </cell>
          <cell r="N86">
            <v>0</v>
          </cell>
          <cell r="O86">
            <v>0</v>
          </cell>
          <cell r="P86">
            <v>0</v>
          </cell>
          <cell r="Q86">
            <v>0</v>
          </cell>
          <cell r="R86">
            <v>0</v>
          </cell>
          <cell r="S86">
            <v>0</v>
          </cell>
          <cell r="U86">
            <v>0</v>
          </cell>
          <cell r="V86">
            <v>0</v>
          </cell>
          <cell r="W86">
            <v>0</v>
          </cell>
          <cell r="X86">
            <v>0</v>
          </cell>
          <cell r="Y86">
            <v>0</v>
          </cell>
          <cell r="Z86">
            <v>0</v>
          </cell>
          <cell r="AB86">
            <v>0</v>
          </cell>
          <cell r="AD86">
            <v>0</v>
          </cell>
          <cell r="AE86">
            <v>0</v>
          </cell>
          <cell r="AF86">
            <v>0</v>
          </cell>
          <cell r="AG86">
            <v>0</v>
          </cell>
        </row>
        <row r="87">
          <cell r="G87">
            <v>1029</v>
          </cell>
          <cell r="H87">
            <v>12287.099999999999</v>
          </cell>
          <cell r="I87">
            <v>13316.099999999999</v>
          </cell>
          <cell r="J87">
            <v>48314.9</v>
          </cell>
          <cell r="K87">
            <v>61631</v>
          </cell>
          <cell r="L87">
            <v>42619.5</v>
          </cell>
          <cell r="M87">
            <v>104250.5</v>
          </cell>
          <cell r="N87">
            <v>44063.099999999991</v>
          </cell>
          <cell r="O87">
            <v>148313.60000000001</v>
          </cell>
          <cell r="P87">
            <v>-16810.400000000023</v>
          </cell>
          <cell r="Q87">
            <v>69872.199999999968</v>
          </cell>
          <cell r="R87">
            <v>131503.19999999998</v>
          </cell>
          <cell r="S87">
            <v>100290.10000000003</v>
          </cell>
          <cell r="T87">
            <v>231793.30000000002</v>
          </cell>
          <cell r="U87">
            <v>41291.799999999959</v>
          </cell>
          <cell r="V87">
            <v>273085.09999999998</v>
          </cell>
          <cell r="W87">
            <v>46620.800000000047</v>
          </cell>
          <cell r="X87">
            <v>188202.7</v>
          </cell>
          <cell r="Y87">
            <v>319705.90000000002</v>
          </cell>
          <cell r="Z87">
            <v>-319705.90000000002</v>
          </cell>
          <cell r="AA87">
            <v>0</v>
          </cell>
          <cell r="AB87">
            <v>0</v>
          </cell>
          <cell r="AC87">
            <v>0</v>
          </cell>
          <cell r="AD87">
            <v>0</v>
          </cell>
          <cell r="AE87">
            <v>-319705.90000000002</v>
          </cell>
          <cell r="AF87">
            <v>-131503.19999999998</v>
          </cell>
          <cell r="AG87">
            <v>0</v>
          </cell>
        </row>
        <row r="88">
          <cell r="H88">
            <v>0</v>
          </cell>
          <cell r="J88">
            <v>128.6</v>
          </cell>
          <cell r="K88">
            <v>128.6</v>
          </cell>
          <cell r="L88">
            <v>227.70000000000002</v>
          </cell>
          <cell r="M88">
            <v>356.3</v>
          </cell>
          <cell r="N88">
            <v>280.99999999999994</v>
          </cell>
          <cell r="O88">
            <v>637.29999999999995</v>
          </cell>
          <cell r="P88">
            <v>70</v>
          </cell>
          <cell r="Q88">
            <v>578.69999999999993</v>
          </cell>
          <cell r="R88">
            <v>707.3</v>
          </cell>
          <cell r="S88">
            <v>324.60000000000014</v>
          </cell>
          <cell r="T88">
            <v>1031.9000000000001</v>
          </cell>
          <cell r="U88">
            <v>424.39999999999986</v>
          </cell>
          <cell r="V88">
            <v>1456.3</v>
          </cell>
          <cell r="W88">
            <v>283.29999999999995</v>
          </cell>
          <cell r="X88">
            <v>1032.3</v>
          </cell>
          <cell r="Y88">
            <v>1739.6</v>
          </cell>
          <cell r="Z88">
            <v>-1739.6</v>
          </cell>
          <cell r="AB88">
            <v>0</v>
          </cell>
          <cell r="AD88">
            <v>0</v>
          </cell>
          <cell r="AE88">
            <v>-1739.6</v>
          </cell>
          <cell r="AF88">
            <v>-707.3</v>
          </cell>
          <cell r="AG88">
            <v>0</v>
          </cell>
        </row>
        <row r="89">
          <cell r="H89">
            <v>0</v>
          </cell>
          <cell r="J89">
            <v>0</v>
          </cell>
          <cell r="L89">
            <v>195.2</v>
          </cell>
          <cell r="M89">
            <v>195.2</v>
          </cell>
          <cell r="N89">
            <v>983.3</v>
          </cell>
          <cell r="O89">
            <v>1178.5</v>
          </cell>
          <cell r="P89">
            <v>537.29999999999995</v>
          </cell>
          <cell r="Q89">
            <v>1715.8</v>
          </cell>
          <cell r="R89">
            <v>1715.8</v>
          </cell>
          <cell r="S89">
            <v>888.2</v>
          </cell>
          <cell r="T89">
            <v>2604</v>
          </cell>
          <cell r="U89">
            <v>740.19999999999982</v>
          </cell>
          <cell r="V89">
            <v>3344.2</v>
          </cell>
          <cell r="W89">
            <v>504.10000000000036</v>
          </cell>
          <cell r="X89">
            <v>2132.5</v>
          </cell>
          <cell r="Y89">
            <v>3848.3</v>
          </cell>
          <cell r="Z89">
            <v>-3848.3</v>
          </cell>
          <cell r="AB89">
            <v>0</v>
          </cell>
          <cell r="AD89">
            <v>0</v>
          </cell>
          <cell r="AE89">
            <v>-3848.3</v>
          </cell>
          <cell r="AF89">
            <v>-1715.8000000000002</v>
          </cell>
          <cell r="AG89">
            <v>0</v>
          </cell>
        </row>
        <row r="90">
          <cell r="H90">
            <v>0</v>
          </cell>
          <cell r="J90">
            <v>545</v>
          </cell>
          <cell r="K90">
            <v>545</v>
          </cell>
          <cell r="L90">
            <v>679.5</v>
          </cell>
          <cell r="M90">
            <v>1224.5</v>
          </cell>
          <cell r="N90">
            <v>496.29999999999995</v>
          </cell>
          <cell r="O90">
            <v>1720.8</v>
          </cell>
          <cell r="P90">
            <v>39.400000000000091</v>
          </cell>
          <cell r="Q90">
            <v>1215.2</v>
          </cell>
          <cell r="R90">
            <v>1760.2</v>
          </cell>
          <cell r="S90">
            <v>1051.6000000000001</v>
          </cell>
          <cell r="T90">
            <v>2811.8</v>
          </cell>
          <cell r="U90">
            <v>96.799999999999727</v>
          </cell>
          <cell r="V90">
            <v>2908.6</v>
          </cell>
          <cell r="W90">
            <v>175.5</v>
          </cell>
          <cell r="X90">
            <v>1323.8999999999999</v>
          </cell>
          <cell r="Y90">
            <v>3084.1</v>
          </cell>
          <cell r="Z90">
            <v>-3084.1</v>
          </cell>
          <cell r="AB90">
            <v>0</v>
          </cell>
          <cell r="AD90">
            <v>0</v>
          </cell>
          <cell r="AE90">
            <v>-3084.1</v>
          </cell>
          <cell r="AF90">
            <v>-1760.2</v>
          </cell>
          <cell r="AG90">
            <v>0</v>
          </cell>
        </row>
        <row r="91">
          <cell r="H91">
            <v>218</v>
          </cell>
          <cell r="I91">
            <v>218</v>
          </cell>
          <cell r="J91">
            <v>115.39999999999998</v>
          </cell>
          <cell r="K91">
            <v>333.4</v>
          </cell>
          <cell r="L91">
            <v>29.600000000000023</v>
          </cell>
          <cell r="M91">
            <v>363</v>
          </cell>
          <cell r="N91">
            <v>280</v>
          </cell>
          <cell r="O91">
            <v>643</v>
          </cell>
          <cell r="P91">
            <v>-202.60000000000002</v>
          </cell>
          <cell r="Q91">
            <v>107</v>
          </cell>
          <cell r="R91">
            <v>440.4</v>
          </cell>
          <cell r="S91">
            <v>481.80000000000007</v>
          </cell>
          <cell r="T91">
            <v>922.2</v>
          </cell>
          <cell r="U91">
            <v>139.70000000000005</v>
          </cell>
          <cell r="V91">
            <v>1061.9000000000001</v>
          </cell>
          <cell r="W91">
            <v>135.69999999999982</v>
          </cell>
          <cell r="X91">
            <v>757.19999999999993</v>
          </cell>
          <cell r="Y91">
            <v>1197.5999999999999</v>
          </cell>
          <cell r="Z91">
            <v>-1197.5999999999999</v>
          </cell>
          <cell r="AB91">
            <v>0</v>
          </cell>
          <cell r="AD91">
            <v>0</v>
          </cell>
          <cell r="AE91">
            <v>-1197.5999999999999</v>
          </cell>
          <cell r="AF91">
            <v>-440.4</v>
          </cell>
          <cell r="AG91">
            <v>0</v>
          </cell>
        </row>
        <row r="92">
          <cell r="H92">
            <v>0</v>
          </cell>
          <cell r="J92">
            <v>389.6</v>
          </cell>
          <cell r="K92">
            <v>389.6</v>
          </cell>
          <cell r="L92">
            <v>125.19999999999993</v>
          </cell>
          <cell r="M92">
            <v>514.79999999999995</v>
          </cell>
          <cell r="N92">
            <v>76.300000000000068</v>
          </cell>
          <cell r="O92">
            <v>591.1</v>
          </cell>
          <cell r="P92">
            <v>-163.5</v>
          </cell>
          <cell r="Q92">
            <v>38</v>
          </cell>
          <cell r="R92">
            <v>427.6</v>
          </cell>
          <cell r="S92">
            <v>1614.1999999999998</v>
          </cell>
          <cell r="T92">
            <v>2041.8</v>
          </cell>
          <cell r="U92">
            <v>659.60000000000014</v>
          </cell>
          <cell r="V92">
            <v>2701.4</v>
          </cell>
          <cell r="W92">
            <v>565.69999999999982</v>
          </cell>
          <cell r="X92">
            <v>2839.5</v>
          </cell>
          <cell r="Y92">
            <v>3267.1</v>
          </cell>
          <cell r="Z92">
            <v>-3267.1</v>
          </cell>
          <cell r="AB92">
            <v>0</v>
          </cell>
          <cell r="AD92">
            <v>0</v>
          </cell>
          <cell r="AE92">
            <v>-3267.1</v>
          </cell>
          <cell r="AF92">
            <v>-427.59999999999991</v>
          </cell>
          <cell r="AG92">
            <v>0</v>
          </cell>
        </row>
        <row r="93">
          <cell r="H93">
            <v>85.8</v>
          </cell>
          <cell r="I93">
            <v>85.8</v>
          </cell>
          <cell r="J93">
            <v>207.09999999999997</v>
          </cell>
          <cell r="K93">
            <v>292.89999999999998</v>
          </cell>
          <cell r="L93">
            <v>465.6</v>
          </cell>
          <cell r="M93">
            <v>758.5</v>
          </cell>
          <cell r="N93">
            <v>1168.3</v>
          </cell>
          <cell r="O93">
            <v>1926.8</v>
          </cell>
          <cell r="P93">
            <v>536.79999999999995</v>
          </cell>
          <cell r="Q93">
            <v>2170.6999999999998</v>
          </cell>
          <cell r="R93">
            <v>2463.6</v>
          </cell>
          <cell r="S93">
            <v>911.80000000000018</v>
          </cell>
          <cell r="T93">
            <v>3375.4</v>
          </cell>
          <cell r="U93">
            <v>517.69999999999982</v>
          </cell>
          <cell r="V93">
            <v>3893.1</v>
          </cell>
          <cell r="W93">
            <v>565.50000000000045</v>
          </cell>
          <cell r="X93">
            <v>1995.0000000000005</v>
          </cell>
          <cell r="Y93">
            <v>4458.6000000000004</v>
          </cell>
          <cell r="Z93">
            <v>-4458.6000000000004</v>
          </cell>
          <cell r="AB93">
            <v>0</v>
          </cell>
          <cell r="AD93">
            <v>0</v>
          </cell>
          <cell r="AE93">
            <v>-4458.6000000000004</v>
          </cell>
          <cell r="AF93">
            <v>-2463.6</v>
          </cell>
          <cell r="AG93">
            <v>0</v>
          </cell>
        </row>
        <row r="94">
          <cell r="H94">
            <v>0</v>
          </cell>
          <cell r="J94">
            <v>146.9</v>
          </cell>
          <cell r="K94">
            <v>146.9</v>
          </cell>
          <cell r="L94">
            <v>402.4</v>
          </cell>
          <cell r="M94">
            <v>549.29999999999995</v>
          </cell>
          <cell r="N94">
            <v>704.2</v>
          </cell>
          <cell r="O94">
            <v>1253.5</v>
          </cell>
          <cell r="P94">
            <v>521.79999999999995</v>
          </cell>
          <cell r="Q94">
            <v>1628.4</v>
          </cell>
          <cell r="R94">
            <v>1775.3</v>
          </cell>
          <cell r="S94">
            <v>567.29999999999995</v>
          </cell>
          <cell r="T94">
            <v>2342.6</v>
          </cell>
          <cell r="U94">
            <v>486.20000000000027</v>
          </cell>
          <cell r="V94">
            <v>2828.8</v>
          </cell>
          <cell r="W94">
            <v>564.59999999999991</v>
          </cell>
          <cell r="X94">
            <v>1618.1000000000001</v>
          </cell>
          <cell r="Y94">
            <v>3393.4</v>
          </cell>
          <cell r="Z94">
            <v>-3393.4</v>
          </cell>
          <cell r="AB94">
            <v>0</v>
          </cell>
          <cell r="AD94">
            <v>0</v>
          </cell>
          <cell r="AE94">
            <v>-3393.4</v>
          </cell>
          <cell r="AF94">
            <v>-1775.3</v>
          </cell>
          <cell r="AG94">
            <v>0</v>
          </cell>
        </row>
        <row r="95">
          <cell r="H95">
            <v>0</v>
          </cell>
          <cell r="J95">
            <v>444</v>
          </cell>
          <cell r="K95">
            <v>444</v>
          </cell>
          <cell r="L95">
            <v>560</v>
          </cell>
          <cell r="M95">
            <v>1004</v>
          </cell>
          <cell r="N95">
            <v>976.2</v>
          </cell>
          <cell r="O95">
            <v>1980.2</v>
          </cell>
          <cell r="P95">
            <v>76.100000000000136</v>
          </cell>
          <cell r="Q95">
            <v>1612.3000000000002</v>
          </cell>
          <cell r="R95">
            <v>2056.3000000000002</v>
          </cell>
          <cell r="S95">
            <v>1203.1999999999998</v>
          </cell>
          <cell r="T95">
            <v>3259.5</v>
          </cell>
          <cell r="U95">
            <v>543</v>
          </cell>
          <cell r="V95">
            <v>3802.5</v>
          </cell>
          <cell r="W95">
            <v>675.69999999999982</v>
          </cell>
          <cell r="X95">
            <v>2421.8999999999996</v>
          </cell>
          <cell r="Y95">
            <v>4478.2</v>
          </cell>
          <cell r="Z95">
            <v>-4478.2</v>
          </cell>
          <cell r="AB95">
            <v>0</v>
          </cell>
          <cell r="AD95">
            <v>0</v>
          </cell>
          <cell r="AE95">
            <v>-4478.2</v>
          </cell>
          <cell r="AF95">
            <v>-2056.3000000000002</v>
          </cell>
          <cell r="AG95">
            <v>0</v>
          </cell>
        </row>
        <row r="96">
          <cell r="H96">
            <v>0</v>
          </cell>
          <cell r="J96">
            <v>0</v>
          </cell>
          <cell r="L96">
            <v>0</v>
          </cell>
          <cell r="M96">
            <v>0</v>
          </cell>
          <cell r="N96">
            <v>0</v>
          </cell>
          <cell r="O96">
            <v>0</v>
          </cell>
          <cell r="P96">
            <v>87.1</v>
          </cell>
          <cell r="Q96">
            <v>87.1</v>
          </cell>
          <cell r="R96">
            <v>87.1</v>
          </cell>
          <cell r="S96">
            <v>40</v>
          </cell>
          <cell r="T96">
            <v>127.1</v>
          </cell>
          <cell r="U96">
            <v>0</v>
          </cell>
          <cell r="V96">
            <v>127.1</v>
          </cell>
          <cell r="W96">
            <v>53.5</v>
          </cell>
          <cell r="X96">
            <v>93.5</v>
          </cell>
          <cell r="Y96">
            <v>180.6</v>
          </cell>
          <cell r="Z96">
            <v>-180.6</v>
          </cell>
          <cell r="AB96">
            <v>0</v>
          </cell>
          <cell r="AD96">
            <v>0</v>
          </cell>
          <cell r="AE96">
            <v>-180.6</v>
          </cell>
          <cell r="AF96">
            <v>-87.1</v>
          </cell>
          <cell r="AG96">
            <v>0</v>
          </cell>
        </row>
        <row r="97">
          <cell r="H97">
            <v>0</v>
          </cell>
          <cell r="J97">
            <v>28.3</v>
          </cell>
          <cell r="K97">
            <v>28.3</v>
          </cell>
          <cell r="L97">
            <v>87.2</v>
          </cell>
          <cell r="M97">
            <v>115.5</v>
          </cell>
          <cell r="N97">
            <v>66</v>
          </cell>
          <cell r="O97">
            <v>181.5</v>
          </cell>
          <cell r="P97">
            <v>25.5</v>
          </cell>
          <cell r="Q97">
            <v>178.7</v>
          </cell>
          <cell r="R97">
            <v>207</v>
          </cell>
          <cell r="S97">
            <v>70</v>
          </cell>
          <cell r="T97">
            <v>277</v>
          </cell>
          <cell r="U97">
            <v>43.699999999999989</v>
          </cell>
          <cell r="V97">
            <v>320.7</v>
          </cell>
          <cell r="W97">
            <v>73</v>
          </cell>
          <cell r="X97">
            <v>186.7</v>
          </cell>
          <cell r="Y97">
            <v>393.7</v>
          </cell>
          <cell r="Z97">
            <v>-393.7</v>
          </cell>
          <cell r="AB97">
            <v>0</v>
          </cell>
          <cell r="AD97">
            <v>0</v>
          </cell>
          <cell r="AE97">
            <v>-393.7</v>
          </cell>
          <cell r="AF97">
            <v>-207</v>
          </cell>
          <cell r="AG97">
            <v>0</v>
          </cell>
        </row>
        <row r="98">
          <cell r="H98">
            <v>1412</v>
          </cell>
          <cell r="I98">
            <v>1412</v>
          </cell>
          <cell r="J98">
            <v>3025</v>
          </cell>
          <cell r="K98">
            <v>4437</v>
          </cell>
          <cell r="L98">
            <v>3135</v>
          </cell>
          <cell r="M98">
            <v>7572</v>
          </cell>
          <cell r="N98">
            <v>3452</v>
          </cell>
          <cell r="O98">
            <v>11024</v>
          </cell>
          <cell r="P98">
            <v>2903</v>
          </cell>
          <cell r="Q98">
            <v>9490</v>
          </cell>
          <cell r="R98">
            <v>13927</v>
          </cell>
          <cell r="S98">
            <v>2857</v>
          </cell>
          <cell r="T98">
            <v>16784</v>
          </cell>
          <cell r="U98">
            <v>3415</v>
          </cell>
          <cell r="V98">
            <v>20199</v>
          </cell>
          <cell r="W98">
            <v>3405</v>
          </cell>
          <cell r="X98">
            <v>9677</v>
          </cell>
          <cell r="Y98">
            <v>23604</v>
          </cell>
          <cell r="Z98">
            <v>-23604</v>
          </cell>
          <cell r="AB98">
            <v>0</v>
          </cell>
          <cell r="AD98">
            <v>0</v>
          </cell>
          <cell r="AE98">
            <v>-23604</v>
          </cell>
          <cell r="AF98">
            <v>-13927</v>
          </cell>
          <cell r="AG98">
            <v>0</v>
          </cell>
        </row>
        <row r="99">
          <cell r="H99">
            <v>0</v>
          </cell>
          <cell r="J99">
            <v>187.8</v>
          </cell>
          <cell r="K99">
            <v>187.8</v>
          </cell>
          <cell r="L99">
            <v>287.5</v>
          </cell>
          <cell r="M99">
            <v>475.3</v>
          </cell>
          <cell r="N99">
            <v>542.29999999999995</v>
          </cell>
          <cell r="O99">
            <v>1017.6</v>
          </cell>
          <cell r="P99">
            <v>439.69999999999993</v>
          </cell>
          <cell r="Q99">
            <v>1269.5</v>
          </cell>
          <cell r="R99">
            <v>1457.3</v>
          </cell>
          <cell r="S99">
            <v>1297.1000000000001</v>
          </cell>
          <cell r="T99">
            <v>2754.4</v>
          </cell>
          <cell r="U99">
            <v>810.59999999999991</v>
          </cell>
          <cell r="V99">
            <v>3565</v>
          </cell>
          <cell r="W99">
            <v>1154.8000000000002</v>
          </cell>
          <cell r="X99">
            <v>3262.5</v>
          </cell>
          <cell r="Y99">
            <v>4719.8</v>
          </cell>
          <cell r="Z99">
            <v>-4719.8</v>
          </cell>
          <cell r="AB99">
            <v>0</v>
          </cell>
          <cell r="AD99">
            <v>0</v>
          </cell>
          <cell r="AE99">
            <v>-4719.8</v>
          </cell>
          <cell r="AF99">
            <v>-1457.3000000000002</v>
          </cell>
          <cell r="AG99">
            <v>0</v>
          </cell>
        </row>
        <row r="100">
          <cell r="H100">
            <v>0</v>
          </cell>
          <cell r="J100">
            <v>0</v>
          </cell>
          <cell r="L100">
            <v>85.8</v>
          </cell>
          <cell r="M100">
            <v>85.8</v>
          </cell>
          <cell r="N100">
            <v>0</v>
          </cell>
          <cell r="O100">
            <v>85.8</v>
          </cell>
          <cell r="P100">
            <v>132.60000000000002</v>
          </cell>
          <cell r="Q100">
            <v>218.40000000000003</v>
          </cell>
          <cell r="R100">
            <v>218.4</v>
          </cell>
          <cell r="S100">
            <v>203.49999999999997</v>
          </cell>
          <cell r="T100">
            <v>421.9</v>
          </cell>
          <cell r="U100">
            <v>143</v>
          </cell>
          <cell r="V100">
            <v>564.9</v>
          </cell>
          <cell r="W100">
            <v>300.30000000000007</v>
          </cell>
          <cell r="X100">
            <v>646.80000000000007</v>
          </cell>
          <cell r="Y100">
            <v>865.2</v>
          </cell>
          <cell r="Z100">
            <v>-865.2</v>
          </cell>
          <cell r="AB100">
            <v>0</v>
          </cell>
          <cell r="AD100">
            <v>0</v>
          </cell>
          <cell r="AE100">
            <v>-865.2</v>
          </cell>
          <cell r="AF100">
            <v>-218.39999999999998</v>
          </cell>
          <cell r="AG100">
            <v>0</v>
          </cell>
        </row>
        <row r="101">
          <cell r="G101">
            <v>1029</v>
          </cell>
          <cell r="H101">
            <v>10571.3</v>
          </cell>
          <cell r="I101">
            <v>11600.3</v>
          </cell>
          <cell r="J101">
            <v>43097.2</v>
          </cell>
          <cell r="K101">
            <v>54697.5</v>
          </cell>
          <cell r="L101">
            <v>36338.800000000003</v>
          </cell>
          <cell r="M101">
            <v>91036.3</v>
          </cell>
          <cell r="N101">
            <v>35037.199999999997</v>
          </cell>
          <cell r="O101">
            <v>126073.5</v>
          </cell>
          <cell r="P101">
            <v>-21813.600000000006</v>
          </cell>
          <cell r="Q101">
            <v>49562.399999999994</v>
          </cell>
          <cell r="R101">
            <v>104259.9</v>
          </cell>
          <cell r="S101">
            <v>88779.800000000017</v>
          </cell>
          <cell r="T101">
            <v>193039.7</v>
          </cell>
          <cell r="U101">
            <v>33271.899999999994</v>
          </cell>
          <cell r="V101">
            <v>226311.6</v>
          </cell>
          <cell r="W101">
            <v>38164.100000000006</v>
          </cell>
          <cell r="X101">
            <v>160215.80000000002</v>
          </cell>
          <cell r="Y101">
            <v>264475.7</v>
          </cell>
          <cell r="Z101">
            <v>-264475.7</v>
          </cell>
          <cell r="AB101">
            <v>0</v>
          </cell>
          <cell r="AD101">
            <v>0</v>
          </cell>
          <cell r="AE101">
            <v>-264475.7</v>
          </cell>
          <cell r="AF101">
            <v>-104259.9</v>
          </cell>
          <cell r="AG101">
            <v>0</v>
          </cell>
        </row>
        <row r="102">
          <cell r="H102">
            <v>0</v>
          </cell>
          <cell r="J102">
            <v>0</v>
          </cell>
          <cell r="K102">
            <v>0</v>
          </cell>
          <cell r="L102">
            <v>0</v>
          </cell>
          <cell r="M102">
            <v>0</v>
          </cell>
          <cell r="N102">
            <v>0</v>
          </cell>
          <cell r="O102">
            <v>0</v>
          </cell>
          <cell r="P102">
            <v>0</v>
          </cell>
          <cell r="Q102">
            <v>0</v>
          </cell>
          <cell r="R102">
            <v>0</v>
          </cell>
          <cell r="S102">
            <v>0</v>
          </cell>
          <cell r="U102">
            <v>0</v>
          </cell>
          <cell r="V102">
            <v>0</v>
          </cell>
          <cell r="W102">
            <v>0</v>
          </cell>
          <cell r="X102">
            <v>0</v>
          </cell>
          <cell r="Y102">
            <v>0</v>
          </cell>
          <cell r="Z102">
            <v>0</v>
          </cell>
          <cell r="AB102">
            <v>0</v>
          </cell>
          <cell r="AD102">
            <v>0</v>
          </cell>
          <cell r="AE102">
            <v>0</v>
          </cell>
          <cell r="AF102">
            <v>0</v>
          </cell>
          <cell r="AG102">
            <v>0</v>
          </cell>
        </row>
        <row r="103">
          <cell r="G103">
            <v>3936</v>
          </cell>
          <cell r="H103">
            <v>22177.599999999999</v>
          </cell>
          <cell r="I103">
            <v>26113.599999999999</v>
          </cell>
          <cell r="J103">
            <v>81121</v>
          </cell>
          <cell r="K103">
            <v>107234.59999999999</v>
          </cell>
          <cell r="L103">
            <v>65774.5</v>
          </cell>
          <cell r="M103">
            <v>173009.09999999998</v>
          </cell>
          <cell r="N103">
            <v>75008.5</v>
          </cell>
          <cell r="O103">
            <v>248017.59999999998</v>
          </cell>
          <cell r="P103">
            <v>78460.70000000007</v>
          </cell>
          <cell r="Q103">
            <v>219243.70000000007</v>
          </cell>
          <cell r="R103">
            <v>326478.30000000005</v>
          </cell>
          <cell r="S103">
            <v>60962.699999999953</v>
          </cell>
          <cell r="T103">
            <v>387441</v>
          </cell>
          <cell r="U103">
            <v>68158.299999999988</v>
          </cell>
          <cell r="V103">
            <v>455599.3</v>
          </cell>
          <cell r="W103">
            <v>93012.799999999988</v>
          </cell>
          <cell r="X103">
            <v>222133.8</v>
          </cell>
          <cell r="Y103">
            <v>548612.1</v>
          </cell>
          <cell r="Z103">
            <v>-548612.1</v>
          </cell>
          <cell r="AA103">
            <v>0</v>
          </cell>
          <cell r="AB103">
            <v>0</v>
          </cell>
          <cell r="AC103">
            <v>0</v>
          </cell>
          <cell r="AD103">
            <v>0</v>
          </cell>
          <cell r="AE103">
            <v>-548612.1</v>
          </cell>
          <cell r="AF103">
            <v>-326478.30000000005</v>
          </cell>
          <cell r="AG103">
            <v>0</v>
          </cell>
        </row>
        <row r="104">
          <cell r="H104">
            <v>0</v>
          </cell>
          <cell r="J104">
            <v>0</v>
          </cell>
          <cell r="K104">
            <v>0</v>
          </cell>
          <cell r="L104">
            <v>41</v>
          </cell>
          <cell r="M104">
            <v>41</v>
          </cell>
          <cell r="N104">
            <v>800</v>
          </cell>
          <cell r="O104">
            <v>841</v>
          </cell>
          <cell r="P104">
            <v>284.59999999999991</v>
          </cell>
          <cell r="Q104">
            <v>1125.5999999999999</v>
          </cell>
          <cell r="R104">
            <v>1125.5999999999999</v>
          </cell>
          <cell r="S104">
            <v>367.20000000000005</v>
          </cell>
          <cell r="T104">
            <v>1492.8</v>
          </cell>
          <cell r="U104">
            <v>296.90000000000009</v>
          </cell>
          <cell r="V104">
            <v>1789.7</v>
          </cell>
          <cell r="W104">
            <v>573.49999999999977</v>
          </cell>
          <cell r="X104">
            <v>1237.5999999999999</v>
          </cell>
          <cell r="Y104">
            <v>2363.1999999999998</v>
          </cell>
          <cell r="Z104">
            <v>-2363.1999999999998</v>
          </cell>
          <cell r="AB104">
            <v>0</v>
          </cell>
          <cell r="AD104">
            <v>0</v>
          </cell>
          <cell r="AE104">
            <v>-2363.1999999999998</v>
          </cell>
          <cell r="AF104">
            <v>-1125.5999999999999</v>
          </cell>
          <cell r="AG104">
            <v>0</v>
          </cell>
        </row>
        <row r="105">
          <cell r="G105">
            <v>333.5</v>
          </cell>
          <cell r="H105">
            <v>0</v>
          </cell>
          <cell r="I105">
            <v>333.5</v>
          </cell>
          <cell r="J105">
            <v>-93.9</v>
          </cell>
          <cell r="K105">
            <v>239.6</v>
          </cell>
          <cell r="L105">
            <v>117.79999999999998</v>
          </cell>
          <cell r="M105">
            <v>357.4</v>
          </cell>
          <cell r="N105">
            <v>322.80000000000007</v>
          </cell>
          <cell r="O105">
            <v>680.2</v>
          </cell>
          <cell r="P105">
            <v>151.39999999999998</v>
          </cell>
          <cell r="Q105">
            <v>592</v>
          </cell>
          <cell r="R105">
            <v>831.6</v>
          </cell>
          <cell r="S105">
            <v>142.79999999999995</v>
          </cell>
          <cell r="T105">
            <v>974.4</v>
          </cell>
          <cell r="U105">
            <v>51.399999999999977</v>
          </cell>
          <cell r="V105">
            <v>1025.8</v>
          </cell>
          <cell r="W105">
            <v>0</v>
          </cell>
          <cell r="X105">
            <v>194.19999999999993</v>
          </cell>
          <cell r="Y105">
            <v>1025.8</v>
          </cell>
          <cell r="Z105">
            <v>-1025.8</v>
          </cell>
          <cell r="AB105">
            <v>0</v>
          </cell>
          <cell r="AD105">
            <v>0</v>
          </cell>
          <cell r="AE105">
            <v>-1025.8</v>
          </cell>
          <cell r="AF105">
            <v>-831.6</v>
          </cell>
          <cell r="AG105">
            <v>0</v>
          </cell>
        </row>
        <row r="106">
          <cell r="H106">
            <v>0</v>
          </cell>
          <cell r="J106">
            <v>13908.6</v>
          </cell>
          <cell r="K106">
            <v>13908.6</v>
          </cell>
          <cell r="L106">
            <v>15121.199999999999</v>
          </cell>
          <cell r="M106">
            <v>29029.8</v>
          </cell>
          <cell r="N106">
            <v>-3566.7000000000007</v>
          </cell>
          <cell r="O106">
            <v>25463.1</v>
          </cell>
          <cell r="P106">
            <v>5315.4000000000015</v>
          </cell>
          <cell r="Q106">
            <v>16869.900000000001</v>
          </cell>
          <cell r="R106">
            <v>30778.5</v>
          </cell>
          <cell r="S106">
            <v>-1915.5</v>
          </cell>
          <cell r="T106">
            <v>28863</v>
          </cell>
          <cell r="U106">
            <v>2117.5999999999985</v>
          </cell>
          <cell r="V106">
            <v>30980.6</v>
          </cell>
          <cell r="W106">
            <v>1790</v>
          </cell>
          <cell r="X106">
            <v>1992.0999999999985</v>
          </cell>
          <cell r="Y106">
            <v>32770.6</v>
          </cell>
          <cell r="Z106">
            <v>-32770.6</v>
          </cell>
          <cell r="AB106">
            <v>0</v>
          </cell>
          <cell r="AD106">
            <v>0</v>
          </cell>
          <cell r="AE106">
            <v>-32770.6</v>
          </cell>
          <cell r="AF106">
            <v>-30778.5</v>
          </cell>
          <cell r="AG106">
            <v>0</v>
          </cell>
        </row>
        <row r="107">
          <cell r="H107">
            <v>2130.8000000000002</v>
          </cell>
          <cell r="I107">
            <v>2130.8000000000002</v>
          </cell>
          <cell r="J107">
            <v>8109.5999999999995</v>
          </cell>
          <cell r="K107">
            <v>10240.4</v>
          </cell>
          <cell r="L107">
            <v>4285.8000000000011</v>
          </cell>
          <cell r="M107">
            <v>14526.2</v>
          </cell>
          <cell r="N107">
            <v>1689.1999999999989</v>
          </cell>
          <cell r="O107">
            <v>16215.4</v>
          </cell>
          <cell r="P107">
            <v>3170.1000000000004</v>
          </cell>
          <cell r="Q107">
            <v>9145.1</v>
          </cell>
          <cell r="R107">
            <v>19385.5</v>
          </cell>
          <cell r="S107">
            <v>1251.7000000000007</v>
          </cell>
          <cell r="T107">
            <v>20637.2</v>
          </cell>
          <cell r="U107">
            <v>1530.0999999999985</v>
          </cell>
          <cell r="V107">
            <v>22167.3</v>
          </cell>
          <cell r="W107">
            <v>2191.1000000000022</v>
          </cell>
          <cell r="X107">
            <v>4972.9000000000015</v>
          </cell>
          <cell r="Y107">
            <v>24358.400000000001</v>
          </cell>
          <cell r="Z107">
            <v>-24358.400000000001</v>
          </cell>
          <cell r="AB107">
            <v>0</v>
          </cell>
          <cell r="AD107">
            <v>0</v>
          </cell>
          <cell r="AE107">
            <v>-24358.400000000001</v>
          </cell>
          <cell r="AF107">
            <v>-19385.5</v>
          </cell>
          <cell r="AG107">
            <v>0</v>
          </cell>
        </row>
        <row r="108">
          <cell r="H108">
            <v>0</v>
          </cell>
          <cell r="J108">
            <v>5289.7</v>
          </cell>
          <cell r="K108">
            <v>5289.7</v>
          </cell>
          <cell r="L108">
            <v>565.19999999999982</v>
          </cell>
          <cell r="M108">
            <v>5854.9</v>
          </cell>
          <cell r="N108">
            <v>952.30000000000018</v>
          </cell>
          <cell r="O108">
            <v>6807.2</v>
          </cell>
          <cell r="P108">
            <v>2124.3000000000002</v>
          </cell>
          <cell r="Q108">
            <v>3641.8</v>
          </cell>
          <cell r="R108">
            <v>8931.5</v>
          </cell>
          <cell r="S108">
            <v>1387.3999999999996</v>
          </cell>
          <cell r="T108">
            <v>10318.9</v>
          </cell>
          <cell r="U108">
            <v>338.20000000000073</v>
          </cell>
          <cell r="V108">
            <v>10657.1</v>
          </cell>
          <cell r="W108">
            <v>3261.8999999999996</v>
          </cell>
          <cell r="X108">
            <v>4987.5</v>
          </cell>
          <cell r="Y108">
            <v>13919</v>
          </cell>
          <cell r="Z108">
            <v>-13919</v>
          </cell>
          <cell r="AB108">
            <v>0</v>
          </cell>
          <cell r="AD108">
            <v>0</v>
          </cell>
          <cell r="AE108">
            <v>-13919</v>
          </cell>
          <cell r="AF108">
            <v>-8931.5</v>
          </cell>
          <cell r="AG108">
            <v>0</v>
          </cell>
        </row>
        <row r="109">
          <cell r="G109">
            <v>2157.5</v>
          </cell>
          <cell r="H109">
            <v>-1947.3</v>
          </cell>
          <cell r="I109">
            <v>210.2</v>
          </cell>
          <cell r="J109">
            <v>477.2</v>
          </cell>
          <cell r="K109">
            <v>687.4</v>
          </cell>
          <cell r="L109">
            <v>227.20000000000005</v>
          </cell>
          <cell r="M109">
            <v>914.6</v>
          </cell>
          <cell r="N109">
            <v>372.99999999999989</v>
          </cell>
          <cell r="O109">
            <v>1287.5999999999999</v>
          </cell>
          <cell r="P109">
            <v>641.40000000000009</v>
          </cell>
          <cell r="Q109">
            <v>1241.5999999999999</v>
          </cell>
          <cell r="R109">
            <v>1929</v>
          </cell>
          <cell r="S109">
            <v>641.30000000000018</v>
          </cell>
          <cell r="T109">
            <v>2570.3000000000002</v>
          </cell>
          <cell r="U109">
            <v>272.5</v>
          </cell>
          <cell r="V109">
            <v>2842.8</v>
          </cell>
          <cell r="W109">
            <v>289.29999999999973</v>
          </cell>
          <cell r="X109">
            <v>1203.0999999999999</v>
          </cell>
          <cell r="Y109">
            <v>3132.1</v>
          </cell>
          <cell r="Z109">
            <v>-3132.1</v>
          </cell>
          <cell r="AB109">
            <v>0</v>
          </cell>
          <cell r="AD109">
            <v>0</v>
          </cell>
          <cell r="AE109">
            <v>-3132.1</v>
          </cell>
          <cell r="AF109">
            <v>-1929</v>
          </cell>
          <cell r="AG109">
            <v>0</v>
          </cell>
        </row>
        <row r="110">
          <cell r="H110">
            <v>246.4</v>
          </cell>
          <cell r="I110">
            <v>246.4</v>
          </cell>
          <cell r="J110">
            <v>5912</v>
          </cell>
          <cell r="K110">
            <v>6158.4</v>
          </cell>
          <cell r="L110">
            <v>3130.6000000000004</v>
          </cell>
          <cell r="M110">
            <v>9289</v>
          </cell>
          <cell r="N110">
            <v>4162.7999999999993</v>
          </cell>
          <cell r="O110">
            <v>13451.8</v>
          </cell>
          <cell r="P110">
            <v>3881</v>
          </cell>
          <cell r="Q110">
            <v>11174.4</v>
          </cell>
          <cell r="R110">
            <v>17332.8</v>
          </cell>
          <cell r="S110">
            <v>1710.6000000000022</v>
          </cell>
          <cell r="T110">
            <v>19043.400000000001</v>
          </cell>
          <cell r="U110">
            <v>2058.0999999999985</v>
          </cell>
          <cell r="V110">
            <v>21101.5</v>
          </cell>
          <cell r="W110">
            <v>2211.9000000000015</v>
          </cell>
          <cell r="X110">
            <v>5980.6000000000022</v>
          </cell>
          <cell r="Y110">
            <v>23313.4</v>
          </cell>
          <cell r="Z110">
            <v>-23313.4</v>
          </cell>
          <cell r="AB110">
            <v>0</v>
          </cell>
          <cell r="AD110">
            <v>0</v>
          </cell>
          <cell r="AE110">
            <v>-23313.4</v>
          </cell>
          <cell r="AF110">
            <v>-17332.8</v>
          </cell>
          <cell r="AG110">
            <v>0</v>
          </cell>
        </row>
        <row r="111">
          <cell r="H111">
            <v>3586</v>
          </cell>
          <cell r="I111">
            <v>3586</v>
          </cell>
          <cell r="J111">
            <v>12099.9</v>
          </cell>
          <cell r="K111">
            <v>15685.9</v>
          </cell>
          <cell r="L111">
            <v>4368.6999999999989</v>
          </cell>
          <cell r="M111">
            <v>20054.599999999999</v>
          </cell>
          <cell r="N111">
            <v>4837.6000000000022</v>
          </cell>
          <cell r="O111">
            <v>24892.2</v>
          </cell>
          <cell r="P111">
            <v>2967.7000000000007</v>
          </cell>
          <cell r="Q111">
            <v>12174.000000000002</v>
          </cell>
          <cell r="R111">
            <v>27859.9</v>
          </cell>
          <cell r="S111">
            <v>3301.1999999999971</v>
          </cell>
          <cell r="T111">
            <v>31161.1</v>
          </cell>
          <cell r="U111">
            <v>3930</v>
          </cell>
          <cell r="V111">
            <v>35091.1</v>
          </cell>
          <cell r="W111">
            <v>4469.2000000000044</v>
          </cell>
          <cell r="X111">
            <v>11700.400000000001</v>
          </cell>
          <cell r="Y111">
            <v>39560.300000000003</v>
          </cell>
          <cell r="Z111">
            <v>-39560.300000000003</v>
          </cell>
          <cell r="AB111">
            <v>0</v>
          </cell>
          <cell r="AD111">
            <v>0</v>
          </cell>
          <cell r="AE111">
            <v>-39560.300000000003</v>
          </cell>
          <cell r="AF111">
            <v>-27859.9</v>
          </cell>
          <cell r="AG111">
            <v>0</v>
          </cell>
        </row>
        <row r="112">
          <cell r="H112">
            <v>2100.5</v>
          </cell>
          <cell r="I112">
            <v>2100.5</v>
          </cell>
          <cell r="J112">
            <v>2415.3000000000002</v>
          </cell>
          <cell r="K112">
            <v>4515.8</v>
          </cell>
          <cell r="L112">
            <v>2502.5999999999995</v>
          </cell>
          <cell r="M112">
            <v>7018.4</v>
          </cell>
          <cell r="N112">
            <v>3906.7000000000007</v>
          </cell>
          <cell r="O112">
            <v>10925.1</v>
          </cell>
          <cell r="P112">
            <v>9826.6999999999989</v>
          </cell>
          <cell r="Q112">
            <v>16236</v>
          </cell>
          <cell r="R112">
            <v>20751.8</v>
          </cell>
          <cell r="S112">
            <v>5475.9000000000015</v>
          </cell>
          <cell r="T112">
            <v>26227.7</v>
          </cell>
          <cell r="U112">
            <v>4846.2999999999993</v>
          </cell>
          <cell r="V112">
            <v>31074</v>
          </cell>
          <cell r="W112">
            <v>16968.800000000003</v>
          </cell>
          <cell r="X112">
            <v>27291.000000000004</v>
          </cell>
          <cell r="Y112">
            <v>48042.8</v>
          </cell>
          <cell r="Z112">
            <v>-48042.8</v>
          </cell>
          <cell r="AB112">
            <v>0</v>
          </cell>
          <cell r="AD112">
            <v>0</v>
          </cell>
          <cell r="AE112">
            <v>-48042.8</v>
          </cell>
          <cell r="AF112">
            <v>-20751.8</v>
          </cell>
          <cell r="AG112">
            <v>0</v>
          </cell>
        </row>
        <row r="113">
          <cell r="G113">
            <v>719</v>
          </cell>
          <cell r="H113">
            <v>9120.7999999999993</v>
          </cell>
          <cell r="I113">
            <v>9839.7999999999993</v>
          </cell>
          <cell r="J113">
            <v>8850.7999999999993</v>
          </cell>
          <cell r="K113">
            <v>18690.599999999999</v>
          </cell>
          <cell r="L113">
            <v>7438.5</v>
          </cell>
          <cell r="M113">
            <v>26129.1</v>
          </cell>
          <cell r="N113">
            <v>6991.7000000000044</v>
          </cell>
          <cell r="O113">
            <v>33120.800000000003</v>
          </cell>
          <cell r="P113">
            <v>7092.1999999999971</v>
          </cell>
          <cell r="Q113">
            <v>21522.400000000001</v>
          </cell>
          <cell r="R113">
            <v>40213</v>
          </cell>
          <cell r="S113">
            <v>8034.4000000000015</v>
          </cell>
          <cell r="T113">
            <v>48247.4</v>
          </cell>
          <cell r="U113">
            <v>5937.1999999999971</v>
          </cell>
          <cell r="V113">
            <v>54184.6</v>
          </cell>
          <cell r="W113">
            <v>9666.4000000000015</v>
          </cell>
          <cell r="X113">
            <v>23638</v>
          </cell>
          <cell r="Y113">
            <v>63851</v>
          </cell>
          <cell r="Z113">
            <v>-63851</v>
          </cell>
          <cell r="AB113">
            <v>0</v>
          </cell>
          <cell r="AD113">
            <v>0</v>
          </cell>
          <cell r="AE113">
            <v>-63851</v>
          </cell>
          <cell r="AF113">
            <v>-40213</v>
          </cell>
          <cell r="AG113">
            <v>0</v>
          </cell>
        </row>
        <row r="114">
          <cell r="G114">
            <v>726</v>
          </cell>
          <cell r="H114">
            <v>6405</v>
          </cell>
          <cell r="I114">
            <v>7131</v>
          </cell>
          <cell r="J114">
            <v>12304</v>
          </cell>
          <cell r="K114">
            <v>19435</v>
          </cell>
          <cell r="L114">
            <v>10335</v>
          </cell>
          <cell r="M114">
            <v>29770</v>
          </cell>
          <cell r="N114">
            <v>18730</v>
          </cell>
          <cell r="O114">
            <v>48500</v>
          </cell>
          <cell r="P114">
            <v>12298</v>
          </cell>
          <cell r="Q114">
            <v>41363</v>
          </cell>
          <cell r="R114">
            <v>60798</v>
          </cell>
          <cell r="S114">
            <v>12506</v>
          </cell>
          <cell r="T114">
            <v>73304</v>
          </cell>
          <cell r="U114">
            <v>13166</v>
          </cell>
          <cell r="V114">
            <v>86470</v>
          </cell>
          <cell r="W114">
            <v>19276</v>
          </cell>
          <cell r="X114">
            <v>44948</v>
          </cell>
          <cell r="Y114">
            <v>105746</v>
          </cell>
          <cell r="Z114">
            <v>-105746</v>
          </cell>
          <cell r="AB114">
            <v>0</v>
          </cell>
          <cell r="AD114">
            <v>0</v>
          </cell>
          <cell r="AE114">
            <v>-105746</v>
          </cell>
          <cell r="AF114">
            <v>-60798</v>
          </cell>
          <cell r="AG114">
            <v>0</v>
          </cell>
        </row>
        <row r="115">
          <cell r="H115">
            <v>0</v>
          </cell>
          <cell r="J115">
            <v>3812.5</v>
          </cell>
          <cell r="K115">
            <v>3812.5</v>
          </cell>
          <cell r="L115">
            <v>6397.5</v>
          </cell>
          <cell r="M115">
            <v>10210</v>
          </cell>
          <cell r="N115">
            <v>5429.5</v>
          </cell>
          <cell r="O115">
            <v>15639.5</v>
          </cell>
          <cell r="P115">
            <v>4579.2000000000007</v>
          </cell>
          <cell r="Q115">
            <v>16406.2</v>
          </cell>
          <cell r="R115">
            <v>20218.7</v>
          </cell>
          <cell r="S115">
            <v>3722.7000000000007</v>
          </cell>
          <cell r="T115">
            <v>23941.4</v>
          </cell>
          <cell r="U115">
            <v>2880.8999999999978</v>
          </cell>
          <cell r="V115">
            <v>26822.3</v>
          </cell>
          <cell r="W115">
            <v>2976</v>
          </cell>
          <cell r="X115">
            <v>9579.5999999999985</v>
          </cell>
          <cell r="Y115">
            <v>29798.3</v>
          </cell>
          <cell r="Z115">
            <v>-29798.3</v>
          </cell>
          <cell r="AB115">
            <v>0</v>
          </cell>
          <cell r="AD115">
            <v>0</v>
          </cell>
          <cell r="AE115">
            <v>-29798.3</v>
          </cell>
          <cell r="AF115">
            <v>-20218.7</v>
          </cell>
          <cell r="AG115">
            <v>0</v>
          </cell>
        </row>
        <row r="116">
          <cell r="H116">
            <v>0</v>
          </cell>
          <cell r="J116">
            <v>10</v>
          </cell>
          <cell r="K116">
            <v>10</v>
          </cell>
          <cell r="L116">
            <v>95.8</v>
          </cell>
          <cell r="M116">
            <v>105.8</v>
          </cell>
          <cell r="N116">
            <v>5609.7</v>
          </cell>
          <cell r="O116">
            <v>5715.5</v>
          </cell>
          <cell r="P116">
            <v>1509</v>
          </cell>
          <cell r="Q116">
            <v>7214.5</v>
          </cell>
          <cell r="R116">
            <v>7224.5</v>
          </cell>
          <cell r="S116">
            <v>655.60000000000036</v>
          </cell>
          <cell r="T116">
            <v>7880.1</v>
          </cell>
          <cell r="U116">
            <v>399.39999999999964</v>
          </cell>
          <cell r="V116">
            <v>8279.5</v>
          </cell>
          <cell r="W116">
            <v>1290.8999999999996</v>
          </cell>
          <cell r="X116">
            <v>2345.8999999999996</v>
          </cell>
          <cell r="Y116">
            <v>9570.4</v>
          </cell>
          <cell r="Z116">
            <v>-9570.4</v>
          </cell>
          <cell r="AB116">
            <v>0</v>
          </cell>
          <cell r="AD116">
            <v>0</v>
          </cell>
          <cell r="AE116">
            <v>-9570.4</v>
          </cell>
          <cell r="AF116">
            <v>-7224.5</v>
          </cell>
          <cell r="AG116">
            <v>0</v>
          </cell>
        </row>
        <row r="117">
          <cell r="H117">
            <v>535.4</v>
          </cell>
          <cell r="I117">
            <v>535.4</v>
          </cell>
          <cell r="J117">
            <v>8025.3000000000011</v>
          </cell>
          <cell r="K117">
            <v>8560.7000000000007</v>
          </cell>
          <cell r="L117">
            <v>11147.599999999999</v>
          </cell>
          <cell r="M117">
            <v>19708.3</v>
          </cell>
          <cell r="N117">
            <v>24769.899999999998</v>
          </cell>
          <cell r="O117">
            <v>44478.2</v>
          </cell>
          <cell r="P117">
            <v>24619.699999999997</v>
          </cell>
          <cell r="Q117">
            <v>60537.19999999999</v>
          </cell>
          <cell r="R117">
            <v>69097.899999999994</v>
          </cell>
          <cell r="S117">
            <v>23681.400000000009</v>
          </cell>
          <cell r="T117">
            <v>92779.3</v>
          </cell>
          <cell r="U117">
            <v>30333.699999999997</v>
          </cell>
          <cell r="V117">
            <v>123113</v>
          </cell>
          <cell r="W117">
            <v>28047.799999999988</v>
          </cell>
          <cell r="X117">
            <v>82062.899999999994</v>
          </cell>
          <cell r="Y117">
            <v>151160.79999999999</v>
          </cell>
          <cell r="Z117">
            <v>-151160.79999999999</v>
          </cell>
          <cell r="AB117">
            <v>0</v>
          </cell>
          <cell r="AD117">
            <v>0</v>
          </cell>
          <cell r="AE117">
            <v>-151160.79999999999</v>
          </cell>
          <cell r="AF117">
            <v>-69097.899999999994</v>
          </cell>
          <cell r="AG117">
            <v>0</v>
          </cell>
        </row>
        <row r="118">
          <cell r="H118">
            <v>0</v>
          </cell>
          <cell r="J118">
            <v>0</v>
          </cell>
          <cell r="K118">
            <v>0</v>
          </cell>
          <cell r="L118">
            <v>0</v>
          </cell>
          <cell r="M118">
            <v>0</v>
          </cell>
          <cell r="N118">
            <v>0</v>
          </cell>
          <cell r="O118">
            <v>0</v>
          </cell>
          <cell r="P118">
            <v>0</v>
          </cell>
          <cell r="Q118">
            <v>0</v>
          </cell>
          <cell r="R118">
            <v>0</v>
          </cell>
          <cell r="S118">
            <v>0</v>
          </cell>
          <cell r="U118">
            <v>0</v>
          </cell>
          <cell r="V118">
            <v>0</v>
          </cell>
          <cell r="W118">
            <v>0</v>
          </cell>
          <cell r="X118">
            <v>0</v>
          </cell>
          <cell r="Y118">
            <v>0</v>
          </cell>
          <cell r="Z118">
            <v>0</v>
          </cell>
          <cell r="AB118">
            <v>0</v>
          </cell>
          <cell r="AD118">
            <v>0</v>
          </cell>
          <cell r="AE118">
            <v>0</v>
          </cell>
          <cell r="AF118">
            <v>0</v>
          </cell>
          <cell r="AG118">
            <v>0</v>
          </cell>
        </row>
        <row r="119">
          <cell r="G119">
            <v>2117085</v>
          </cell>
          <cell r="H119">
            <v>2040435.2000000002</v>
          </cell>
          <cell r="I119">
            <v>4157520.2</v>
          </cell>
          <cell r="J119">
            <v>1607814.9999999991</v>
          </cell>
          <cell r="K119">
            <v>5765335.1999999993</v>
          </cell>
          <cell r="L119">
            <v>3400987.5</v>
          </cell>
          <cell r="M119">
            <v>9166322.6999999993</v>
          </cell>
          <cell r="N119">
            <v>1763080.4999999995</v>
          </cell>
          <cell r="O119">
            <v>10929403.199999999</v>
          </cell>
          <cell r="P119">
            <v>1460294.1000000015</v>
          </cell>
          <cell r="Q119">
            <v>6624362.1000000015</v>
          </cell>
          <cell r="R119">
            <v>12389697.300000001</v>
          </cell>
          <cell r="S119">
            <v>4158914.8999999985</v>
          </cell>
          <cell r="T119">
            <v>16548612.199999999</v>
          </cell>
          <cell r="U119">
            <v>1918746.3000000007</v>
          </cell>
          <cell r="V119">
            <v>18467358.5</v>
          </cell>
          <cell r="W119">
            <v>1615806</v>
          </cell>
          <cell r="X119">
            <v>7693467.2000000002</v>
          </cell>
          <cell r="Y119">
            <v>20083164.5</v>
          </cell>
          <cell r="Z119">
            <v>-20083164.5</v>
          </cell>
          <cell r="AA119">
            <v>0</v>
          </cell>
          <cell r="AB119">
            <v>0</v>
          </cell>
          <cell r="AC119">
            <v>0</v>
          </cell>
          <cell r="AD119">
            <v>0</v>
          </cell>
          <cell r="AE119">
            <v>-20083164.5</v>
          </cell>
          <cell r="AF119">
            <v>-12389697.300000001</v>
          </cell>
          <cell r="AG119">
            <v>0</v>
          </cell>
        </row>
        <row r="120">
          <cell r="G120">
            <v>13504.5</v>
          </cell>
          <cell r="H120">
            <v>31650</v>
          </cell>
          <cell r="I120">
            <v>45154.5</v>
          </cell>
          <cell r="J120">
            <v>23316</v>
          </cell>
          <cell r="K120">
            <v>68470.5</v>
          </cell>
          <cell r="L120">
            <v>26854.399999999994</v>
          </cell>
          <cell r="M120">
            <v>95324.9</v>
          </cell>
          <cell r="N120">
            <v>42937.800000000017</v>
          </cell>
          <cell r="O120">
            <v>138262.70000000001</v>
          </cell>
          <cell r="P120">
            <v>27946</v>
          </cell>
          <cell r="Q120">
            <v>97738.200000000012</v>
          </cell>
          <cell r="R120">
            <v>166208.70000000001</v>
          </cell>
          <cell r="S120">
            <v>39963.599999999977</v>
          </cell>
          <cell r="T120">
            <v>206172.3</v>
          </cell>
          <cell r="U120">
            <v>42547.200000000012</v>
          </cell>
          <cell r="V120">
            <v>248719.5</v>
          </cell>
          <cell r="W120">
            <v>36184.099999999977</v>
          </cell>
          <cell r="X120">
            <v>118694.89999999997</v>
          </cell>
          <cell r="Y120">
            <v>284903.59999999998</v>
          </cell>
          <cell r="Z120">
            <v>-284903.59999999998</v>
          </cell>
          <cell r="AB120">
            <v>0</v>
          </cell>
          <cell r="AD120">
            <v>0</v>
          </cell>
          <cell r="AE120">
            <v>-284903.59999999998</v>
          </cell>
          <cell r="AF120">
            <v>-166208.70000000001</v>
          </cell>
          <cell r="AG120">
            <v>0</v>
          </cell>
        </row>
        <row r="121">
          <cell r="G121">
            <v>64556.800000000003</v>
          </cell>
          <cell r="H121">
            <v>90197.499999999985</v>
          </cell>
          <cell r="I121">
            <v>154754.29999999999</v>
          </cell>
          <cell r="J121">
            <v>79895.300000000017</v>
          </cell>
          <cell r="K121">
            <v>234649.60000000001</v>
          </cell>
          <cell r="L121">
            <v>113502.99999999997</v>
          </cell>
          <cell r="M121">
            <v>348152.6</v>
          </cell>
          <cell r="N121">
            <v>95108.200000000012</v>
          </cell>
          <cell r="O121">
            <v>443260.8</v>
          </cell>
          <cell r="P121">
            <v>61604.799999999988</v>
          </cell>
          <cell r="Q121">
            <v>270216</v>
          </cell>
          <cell r="R121">
            <v>504865.6</v>
          </cell>
          <cell r="S121">
            <v>129659</v>
          </cell>
          <cell r="T121">
            <v>634524.6</v>
          </cell>
          <cell r="U121">
            <v>105171.80000000005</v>
          </cell>
          <cell r="V121">
            <v>739696.4</v>
          </cell>
          <cell r="W121">
            <v>91510.699999999953</v>
          </cell>
          <cell r="X121">
            <v>326341.5</v>
          </cell>
          <cell r="Y121">
            <v>831207.1</v>
          </cell>
          <cell r="Z121">
            <v>-831207.1</v>
          </cell>
          <cell r="AB121">
            <v>0</v>
          </cell>
          <cell r="AD121">
            <v>0</v>
          </cell>
          <cell r="AE121">
            <v>-831207.1</v>
          </cell>
          <cell r="AF121">
            <v>-504865.6</v>
          </cell>
          <cell r="AG121">
            <v>0</v>
          </cell>
        </row>
        <row r="122">
          <cell r="G122">
            <v>94944.5</v>
          </cell>
          <cell r="H122">
            <v>58734.700000000012</v>
          </cell>
          <cell r="I122">
            <v>153679.20000000001</v>
          </cell>
          <cell r="J122">
            <v>102739.09999999998</v>
          </cell>
          <cell r="K122">
            <v>256418.3</v>
          </cell>
          <cell r="L122">
            <v>123972.5</v>
          </cell>
          <cell r="M122">
            <v>380390.8</v>
          </cell>
          <cell r="N122">
            <v>70048.299999999988</v>
          </cell>
          <cell r="O122">
            <v>450439.1</v>
          </cell>
          <cell r="P122">
            <v>58977.700000000012</v>
          </cell>
          <cell r="Q122">
            <v>252998.5</v>
          </cell>
          <cell r="R122">
            <v>509416.8</v>
          </cell>
          <cell r="S122">
            <v>139908.00000000006</v>
          </cell>
          <cell r="T122">
            <v>649324.80000000005</v>
          </cell>
          <cell r="U122">
            <v>87498.79999999993</v>
          </cell>
          <cell r="V122">
            <v>736823.6</v>
          </cell>
          <cell r="W122">
            <v>64311.599999999977</v>
          </cell>
          <cell r="X122">
            <v>291718.39999999997</v>
          </cell>
          <cell r="Y122">
            <v>801135.2</v>
          </cell>
          <cell r="Z122">
            <v>-801135.2</v>
          </cell>
          <cell r="AB122">
            <v>0</v>
          </cell>
          <cell r="AD122">
            <v>0</v>
          </cell>
          <cell r="AE122">
            <v>-801135.2</v>
          </cell>
          <cell r="AF122">
            <v>-509416.8</v>
          </cell>
          <cell r="AG122">
            <v>0</v>
          </cell>
        </row>
        <row r="123">
          <cell r="G123">
            <v>22225.1</v>
          </cell>
          <cell r="H123">
            <v>32983.1</v>
          </cell>
          <cell r="I123">
            <v>55208.2</v>
          </cell>
          <cell r="J123">
            <v>32793.300000000003</v>
          </cell>
          <cell r="K123">
            <v>88001.5</v>
          </cell>
          <cell r="L123">
            <v>70626.200000000012</v>
          </cell>
          <cell r="M123">
            <v>158627.70000000001</v>
          </cell>
          <cell r="N123">
            <v>42514.099999999977</v>
          </cell>
          <cell r="O123">
            <v>201141.8</v>
          </cell>
          <cell r="P123">
            <v>26779.800000000017</v>
          </cell>
          <cell r="Q123">
            <v>139920.1</v>
          </cell>
          <cell r="R123">
            <v>227921.6</v>
          </cell>
          <cell r="S123">
            <v>92891.9</v>
          </cell>
          <cell r="T123">
            <v>320813.5</v>
          </cell>
          <cell r="U123">
            <v>67630.599999999977</v>
          </cell>
          <cell r="V123">
            <v>388444.1</v>
          </cell>
          <cell r="W123">
            <v>28843.800000000047</v>
          </cell>
          <cell r="X123">
            <v>189366.30000000002</v>
          </cell>
          <cell r="Y123">
            <v>417287.9</v>
          </cell>
          <cell r="Z123">
            <v>-417287.9</v>
          </cell>
          <cell r="AB123">
            <v>0</v>
          </cell>
          <cell r="AD123">
            <v>0</v>
          </cell>
          <cell r="AE123">
            <v>-417287.9</v>
          </cell>
          <cell r="AF123">
            <v>-227921.6</v>
          </cell>
          <cell r="AG123">
            <v>0</v>
          </cell>
        </row>
        <row r="124">
          <cell r="G124">
            <v>129201.7</v>
          </cell>
          <cell r="H124">
            <v>100218.00000000001</v>
          </cell>
          <cell r="I124">
            <v>229419.7</v>
          </cell>
          <cell r="J124">
            <v>95999.5</v>
          </cell>
          <cell r="K124">
            <v>325419.2</v>
          </cell>
          <cell r="L124">
            <v>191693.3</v>
          </cell>
          <cell r="M124">
            <v>517112.5</v>
          </cell>
          <cell r="N124">
            <v>103698</v>
          </cell>
          <cell r="O124">
            <v>620810.5</v>
          </cell>
          <cell r="P124">
            <v>83939.199999999953</v>
          </cell>
          <cell r="Q124">
            <v>379330.49999999994</v>
          </cell>
          <cell r="R124">
            <v>704749.7</v>
          </cell>
          <cell r="S124">
            <v>215488.30000000005</v>
          </cell>
          <cell r="T124">
            <v>920238</v>
          </cell>
          <cell r="U124">
            <v>142676.80000000005</v>
          </cell>
          <cell r="V124">
            <v>1062914.8</v>
          </cell>
          <cell r="W124">
            <v>126016.09999999986</v>
          </cell>
          <cell r="X124">
            <v>484181.19999999995</v>
          </cell>
          <cell r="Y124">
            <v>1188930.8999999999</v>
          </cell>
          <cell r="Z124">
            <v>-1188930.8999999999</v>
          </cell>
          <cell r="AB124">
            <v>0</v>
          </cell>
          <cell r="AD124">
            <v>0</v>
          </cell>
          <cell r="AE124">
            <v>-1188930.8999999999</v>
          </cell>
          <cell r="AF124">
            <v>-704749.7</v>
          </cell>
          <cell r="AG124">
            <v>0</v>
          </cell>
        </row>
        <row r="125">
          <cell r="G125">
            <v>41144.400000000001</v>
          </cell>
          <cell r="H125">
            <v>58901.799999999996</v>
          </cell>
          <cell r="I125">
            <v>100046.2</v>
          </cell>
          <cell r="J125">
            <v>53103.8</v>
          </cell>
          <cell r="K125">
            <v>153150</v>
          </cell>
          <cell r="L125">
            <v>80765.399999999994</v>
          </cell>
          <cell r="M125">
            <v>233915.4</v>
          </cell>
          <cell r="N125">
            <v>56818.699999999983</v>
          </cell>
          <cell r="O125">
            <v>290734.09999999998</v>
          </cell>
          <cell r="P125">
            <v>74470.200000000012</v>
          </cell>
          <cell r="Q125">
            <v>212054.3</v>
          </cell>
          <cell r="R125">
            <v>365204.3</v>
          </cell>
          <cell r="S125">
            <v>100234</v>
          </cell>
          <cell r="T125">
            <v>465438.3</v>
          </cell>
          <cell r="U125">
            <v>96062.200000000012</v>
          </cell>
          <cell r="V125">
            <v>561500.5</v>
          </cell>
          <cell r="W125">
            <v>34060.300000000047</v>
          </cell>
          <cell r="X125">
            <v>230356.50000000006</v>
          </cell>
          <cell r="Y125">
            <v>595560.80000000005</v>
          </cell>
          <cell r="Z125">
            <v>-595560.80000000005</v>
          </cell>
          <cell r="AB125">
            <v>0</v>
          </cell>
          <cell r="AD125">
            <v>0</v>
          </cell>
          <cell r="AE125">
            <v>-595560.80000000005</v>
          </cell>
          <cell r="AF125">
            <v>-365204.3</v>
          </cell>
          <cell r="AG125">
            <v>0</v>
          </cell>
        </row>
        <row r="126">
          <cell r="G126">
            <v>86715.6</v>
          </cell>
          <cell r="H126">
            <v>83517.899999999994</v>
          </cell>
          <cell r="I126">
            <v>170233.5</v>
          </cell>
          <cell r="J126">
            <v>71500.799999999988</v>
          </cell>
          <cell r="K126">
            <v>241734.3</v>
          </cell>
          <cell r="L126">
            <v>118740</v>
          </cell>
          <cell r="M126">
            <v>360474.3</v>
          </cell>
          <cell r="N126">
            <v>119043</v>
          </cell>
          <cell r="O126">
            <v>479517.3</v>
          </cell>
          <cell r="P126">
            <v>78890.399999999965</v>
          </cell>
          <cell r="Q126">
            <v>316673.39999999997</v>
          </cell>
          <cell r="R126">
            <v>558407.69999999995</v>
          </cell>
          <cell r="S126">
            <v>156159.70000000007</v>
          </cell>
          <cell r="T126">
            <v>714567.4</v>
          </cell>
          <cell r="U126">
            <v>100290.29999999993</v>
          </cell>
          <cell r="V126">
            <v>814857.7</v>
          </cell>
          <cell r="W126">
            <v>94276.20000000007</v>
          </cell>
          <cell r="X126">
            <v>350726.20000000007</v>
          </cell>
          <cell r="Y126">
            <v>909133.9</v>
          </cell>
          <cell r="Z126">
            <v>-909133.9</v>
          </cell>
          <cell r="AB126">
            <v>0</v>
          </cell>
          <cell r="AD126">
            <v>0</v>
          </cell>
          <cell r="AE126">
            <v>-909133.9</v>
          </cell>
          <cell r="AF126">
            <v>-558407.69999999995</v>
          </cell>
          <cell r="AG126">
            <v>0</v>
          </cell>
        </row>
        <row r="127">
          <cell r="G127">
            <v>129116.8</v>
          </cell>
          <cell r="H127">
            <v>178822.8</v>
          </cell>
          <cell r="I127">
            <v>307939.59999999998</v>
          </cell>
          <cell r="J127">
            <v>138918.5</v>
          </cell>
          <cell r="K127">
            <v>446858.1</v>
          </cell>
          <cell r="L127">
            <v>185355.09999999998</v>
          </cell>
          <cell r="M127">
            <v>632213.19999999995</v>
          </cell>
          <cell r="N127">
            <v>164549.30000000005</v>
          </cell>
          <cell r="O127">
            <v>796762.5</v>
          </cell>
          <cell r="P127">
            <v>137129.80000000005</v>
          </cell>
          <cell r="Q127">
            <v>487034.20000000007</v>
          </cell>
          <cell r="R127">
            <v>933892.3</v>
          </cell>
          <cell r="S127">
            <v>277230.59999999986</v>
          </cell>
          <cell r="T127">
            <v>1211122.8999999999</v>
          </cell>
          <cell r="U127">
            <v>155465.5</v>
          </cell>
          <cell r="V127">
            <v>1366588.4</v>
          </cell>
          <cell r="W127">
            <v>177971.5</v>
          </cell>
          <cell r="X127">
            <v>610667.59999999986</v>
          </cell>
          <cell r="Y127">
            <v>1544559.9</v>
          </cell>
          <cell r="Z127">
            <v>-1544559.9</v>
          </cell>
          <cell r="AB127">
            <v>0</v>
          </cell>
          <cell r="AD127">
            <v>0</v>
          </cell>
          <cell r="AE127">
            <v>-1544559.9</v>
          </cell>
          <cell r="AF127">
            <v>-933892.3</v>
          </cell>
          <cell r="AG127">
            <v>0</v>
          </cell>
        </row>
        <row r="128">
          <cell r="G128">
            <v>32062.799999999999</v>
          </cell>
          <cell r="H128">
            <v>35657.800000000003</v>
          </cell>
          <cell r="I128">
            <v>67720.600000000006</v>
          </cell>
          <cell r="J128">
            <v>48102.5</v>
          </cell>
          <cell r="K128">
            <v>115823.1</v>
          </cell>
          <cell r="L128">
            <v>71301.100000000006</v>
          </cell>
          <cell r="M128">
            <v>187124.2</v>
          </cell>
          <cell r="N128">
            <v>46162.299999999988</v>
          </cell>
          <cell r="O128">
            <v>233286.5</v>
          </cell>
          <cell r="P128">
            <v>56863.599999999977</v>
          </cell>
          <cell r="Q128">
            <v>174326.99999999997</v>
          </cell>
          <cell r="R128">
            <v>290150.09999999998</v>
          </cell>
          <cell r="S128">
            <v>60641.600000000035</v>
          </cell>
          <cell r="T128">
            <v>350791.7</v>
          </cell>
          <cell r="U128">
            <v>57340.599999999977</v>
          </cell>
          <cell r="V128">
            <v>408132.3</v>
          </cell>
          <cell r="W128">
            <v>46529.299999999988</v>
          </cell>
          <cell r="X128">
            <v>164511.5</v>
          </cell>
          <cell r="Y128">
            <v>454661.6</v>
          </cell>
          <cell r="Z128">
            <v>-454661.6</v>
          </cell>
          <cell r="AB128">
            <v>0</v>
          </cell>
          <cell r="AD128">
            <v>0</v>
          </cell>
          <cell r="AE128">
            <v>-454661.6</v>
          </cell>
          <cell r="AF128">
            <v>-290150.09999999998</v>
          </cell>
          <cell r="AG128">
            <v>0</v>
          </cell>
        </row>
        <row r="129">
          <cell r="G129">
            <v>27945.4</v>
          </cell>
          <cell r="H129">
            <v>43239.700000000004</v>
          </cell>
          <cell r="I129">
            <v>71185.100000000006</v>
          </cell>
          <cell r="J129">
            <v>31041.5</v>
          </cell>
          <cell r="K129">
            <v>102226.6</v>
          </cell>
          <cell r="L129">
            <v>71230.100000000006</v>
          </cell>
          <cell r="M129">
            <v>173456.7</v>
          </cell>
          <cell r="N129">
            <v>35107</v>
          </cell>
          <cell r="O129">
            <v>208563.7</v>
          </cell>
          <cell r="P129">
            <v>27033.5</v>
          </cell>
          <cell r="Q129">
            <v>133370.6</v>
          </cell>
          <cell r="R129">
            <v>235597.2</v>
          </cell>
          <cell r="S129">
            <v>73383.299999999988</v>
          </cell>
          <cell r="T129">
            <v>308980.5</v>
          </cell>
          <cell r="U129">
            <v>49111.799999999988</v>
          </cell>
          <cell r="V129">
            <v>358092.3</v>
          </cell>
          <cell r="W129">
            <v>21712.400000000023</v>
          </cell>
          <cell r="X129">
            <v>144207.5</v>
          </cell>
          <cell r="Y129">
            <v>379804.7</v>
          </cell>
          <cell r="Z129">
            <v>-379804.7</v>
          </cell>
          <cell r="AB129">
            <v>0</v>
          </cell>
          <cell r="AD129">
            <v>0</v>
          </cell>
          <cell r="AE129">
            <v>-379804.7</v>
          </cell>
          <cell r="AF129">
            <v>-235597.2</v>
          </cell>
          <cell r="AG129">
            <v>0</v>
          </cell>
        </row>
        <row r="130">
          <cell r="G130">
            <v>279331</v>
          </cell>
          <cell r="H130">
            <v>227902</v>
          </cell>
          <cell r="I130">
            <v>507233</v>
          </cell>
          <cell r="J130">
            <v>159898</v>
          </cell>
          <cell r="K130">
            <v>667131</v>
          </cell>
          <cell r="L130">
            <v>324952</v>
          </cell>
          <cell r="M130">
            <v>992083</v>
          </cell>
          <cell r="N130">
            <v>160085</v>
          </cell>
          <cell r="O130">
            <v>1152168</v>
          </cell>
          <cell r="P130">
            <v>119618</v>
          </cell>
          <cell r="Q130">
            <v>604655</v>
          </cell>
          <cell r="R130">
            <v>1271786</v>
          </cell>
          <cell r="S130">
            <v>529871</v>
          </cell>
          <cell r="T130">
            <v>1801657</v>
          </cell>
          <cell r="U130">
            <v>179311</v>
          </cell>
          <cell r="V130">
            <v>1980968</v>
          </cell>
          <cell r="W130">
            <v>208243</v>
          </cell>
          <cell r="X130">
            <v>917425</v>
          </cell>
          <cell r="Y130">
            <v>2189211</v>
          </cell>
          <cell r="Z130">
            <v>-2189211</v>
          </cell>
          <cell r="AB130">
            <v>0</v>
          </cell>
          <cell r="AD130">
            <v>0</v>
          </cell>
          <cell r="AE130">
            <v>-2189211</v>
          </cell>
          <cell r="AF130">
            <v>-1271786</v>
          </cell>
          <cell r="AG130">
            <v>0</v>
          </cell>
        </row>
        <row r="131">
          <cell r="G131">
            <v>140423.29999999999</v>
          </cell>
          <cell r="H131">
            <v>212107.7</v>
          </cell>
          <cell r="I131">
            <v>352531</v>
          </cell>
          <cell r="J131">
            <v>175091.40000000002</v>
          </cell>
          <cell r="K131">
            <v>527622.40000000002</v>
          </cell>
          <cell r="L131">
            <v>209931</v>
          </cell>
          <cell r="M131">
            <v>737553.4</v>
          </cell>
          <cell r="N131">
            <v>178106.79999999993</v>
          </cell>
          <cell r="O131">
            <v>915660.2</v>
          </cell>
          <cell r="P131">
            <v>139511.80000000005</v>
          </cell>
          <cell r="Q131">
            <v>527549.6</v>
          </cell>
          <cell r="R131">
            <v>1055172</v>
          </cell>
          <cell r="S131">
            <v>258421.60000000009</v>
          </cell>
          <cell r="T131">
            <v>1313593.6000000001</v>
          </cell>
          <cell r="U131">
            <v>171259.19999999995</v>
          </cell>
          <cell r="V131">
            <v>1484852.8</v>
          </cell>
          <cell r="W131">
            <v>140166.69999999995</v>
          </cell>
          <cell r="X131">
            <v>569847.5</v>
          </cell>
          <cell r="Y131">
            <v>1625019.5</v>
          </cell>
          <cell r="Z131">
            <v>-1625019.5</v>
          </cell>
          <cell r="AB131">
            <v>0</v>
          </cell>
          <cell r="AD131">
            <v>0</v>
          </cell>
          <cell r="AE131">
            <v>-1625019.5</v>
          </cell>
          <cell r="AF131">
            <v>-1055172</v>
          </cell>
          <cell r="AG131">
            <v>0</v>
          </cell>
        </row>
        <row r="132">
          <cell r="G132">
            <v>37431.9</v>
          </cell>
          <cell r="H132">
            <v>49605.9</v>
          </cell>
          <cell r="I132">
            <v>87037.8</v>
          </cell>
          <cell r="J132">
            <v>44206.499999999985</v>
          </cell>
          <cell r="K132">
            <v>131244.29999999999</v>
          </cell>
          <cell r="L132">
            <v>48055.200000000012</v>
          </cell>
          <cell r="M132">
            <v>179299.5</v>
          </cell>
          <cell r="N132">
            <v>68349.899999999994</v>
          </cell>
          <cell r="O132">
            <v>247649.4</v>
          </cell>
          <cell r="P132">
            <v>64147.699999999983</v>
          </cell>
          <cell r="Q132">
            <v>180552.8</v>
          </cell>
          <cell r="R132">
            <v>311797.09999999998</v>
          </cell>
          <cell r="S132">
            <v>71325.200000000012</v>
          </cell>
          <cell r="T132">
            <v>383122.3</v>
          </cell>
          <cell r="U132">
            <v>70579.100000000035</v>
          </cell>
          <cell r="V132">
            <v>453701.4</v>
          </cell>
          <cell r="W132">
            <v>53973.599999999977</v>
          </cell>
          <cell r="X132">
            <v>195877.90000000002</v>
          </cell>
          <cell r="Y132">
            <v>507675</v>
          </cell>
          <cell r="Z132">
            <v>-507675</v>
          </cell>
          <cell r="AB132">
            <v>0</v>
          </cell>
          <cell r="AD132">
            <v>0</v>
          </cell>
          <cell r="AE132">
            <v>-507675</v>
          </cell>
          <cell r="AF132">
            <v>-311797.09999999998</v>
          </cell>
          <cell r="AG132">
            <v>0</v>
          </cell>
        </row>
        <row r="133">
          <cell r="G133">
            <v>1018481.2</v>
          </cell>
          <cell r="H133">
            <v>836896.3</v>
          </cell>
          <cell r="I133">
            <v>1855377.5</v>
          </cell>
          <cell r="J133">
            <v>551208.79999999981</v>
          </cell>
          <cell r="K133">
            <v>2406586.2999999998</v>
          </cell>
          <cell r="L133">
            <v>1764008.2000000002</v>
          </cell>
          <cell r="M133">
            <v>4170594.5</v>
          </cell>
          <cell r="N133">
            <v>580552.09999999963</v>
          </cell>
          <cell r="O133">
            <v>4751146.5999999996</v>
          </cell>
          <cell r="P133">
            <v>503381.60000000056</v>
          </cell>
          <cell r="Q133">
            <v>2847941.9000000004</v>
          </cell>
          <cell r="R133">
            <v>5254528.2</v>
          </cell>
          <cell r="S133">
            <v>2013737.0999999996</v>
          </cell>
          <cell r="T133">
            <v>7268265.2999999998</v>
          </cell>
          <cell r="U133">
            <v>593801.40000000037</v>
          </cell>
          <cell r="V133">
            <v>7862066.7000000002</v>
          </cell>
          <cell r="W133">
            <v>492006.70000000019</v>
          </cell>
          <cell r="X133">
            <v>3099545.2</v>
          </cell>
          <cell r="Y133">
            <v>8354073.4000000004</v>
          </cell>
          <cell r="Z133">
            <v>-8354073.4000000004</v>
          </cell>
          <cell r="AB133">
            <v>0</v>
          </cell>
          <cell r="AD133">
            <v>0</v>
          </cell>
          <cell r="AE133">
            <v>-8354073.4000000004</v>
          </cell>
          <cell r="AF133">
            <v>-5254528.2</v>
          </cell>
          <cell r="AG133">
            <v>0</v>
          </cell>
        </row>
        <row r="134">
          <cell r="H134">
            <v>0</v>
          </cell>
          <cell r="J134">
            <v>0</v>
          </cell>
          <cell r="K134">
            <v>0</v>
          </cell>
          <cell r="L134">
            <v>0</v>
          </cell>
          <cell r="M134">
            <v>0</v>
          </cell>
          <cell r="N134">
            <v>0</v>
          </cell>
          <cell r="O134">
            <v>0</v>
          </cell>
          <cell r="P134">
            <v>0</v>
          </cell>
          <cell r="Q134">
            <v>0</v>
          </cell>
          <cell r="R134">
            <v>0</v>
          </cell>
          <cell r="S134">
            <v>0</v>
          </cell>
          <cell r="U134">
            <v>0</v>
          </cell>
          <cell r="V134">
            <v>0</v>
          </cell>
          <cell r="W134">
            <v>0</v>
          </cell>
          <cell r="X134">
            <v>0</v>
          </cell>
          <cell r="Y134">
            <v>0</v>
          </cell>
          <cell r="Z134">
            <v>0</v>
          </cell>
          <cell r="AB134">
            <v>0</v>
          </cell>
          <cell r="AD134">
            <v>0</v>
          </cell>
          <cell r="AE134">
            <v>0</v>
          </cell>
          <cell r="AF134">
            <v>0</v>
          </cell>
          <cell r="AG134">
            <v>0</v>
          </cell>
        </row>
        <row r="135">
          <cell r="G135">
            <v>12756280.600000001</v>
          </cell>
          <cell r="H135">
            <v>14617430.799999997</v>
          </cell>
          <cell r="I135">
            <v>27373711.399999999</v>
          </cell>
          <cell r="J135">
            <v>18567368.800000004</v>
          </cell>
          <cell r="K135">
            <v>45941080.200000003</v>
          </cell>
          <cell r="L135">
            <v>18919927.699999999</v>
          </cell>
          <cell r="M135">
            <v>64861007.899999999</v>
          </cell>
          <cell r="N135">
            <v>19512265.899999999</v>
          </cell>
          <cell r="O135">
            <v>84373273.799999997</v>
          </cell>
          <cell r="P135">
            <v>22371031.299999997</v>
          </cell>
          <cell r="Q135">
            <v>60803224.899999991</v>
          </cell>
          <cell r="R135">
            <v>106744305.09999999</v>
          </cell>
          <cell r="S135">
            <v>19250025.100000009</v>
          </cell>
          <cell r="T135">
            <v>125994330.2</v>
          </cell>
          <cell r="U135">
            <v>21593879.999999985</v>
          </cell>
          <cell r="V135">
            <v>147588210.19999999</v>
          </cell>
          <cell r="W135">
            <v>22320317.200000018</v>
          </cell>
          <cell r="X135">
            <v>63164222.299999997</v>
          </cell>
          <cell r="Y135">
            <v>169908527.40000001</v>
          </cell>
          <cell r="Z135">
            <v>-169908527.40000001</v>
          </cell>
          <cell r="AA135">
            <v>0</v>
          </cell>
          <cell r="AB135">
            <v>0</v>
          </cell>
          <cell r="AC135">
            <v>0</v>
          </cell>
          <cell r="AD135">
            <v>0</v>
          </cell>
          <cell r="AE135">
            <v>-169908527.40000001</v>
          </cell>
          <cell r="AF135">
            <v>-106744305.09999999</v>
          </cell>
          <cell r="AG135">
            <v>0</v>
          </cell>
        </row>
        <row r="136">
          <cell r="G136">
            <v>254453.5</v>
          </cell>
          <cell r="H136">
            <v>375620.80000000005</v>
          </cell>
          <cell r="I136">
            <v>630074.30000000005</v>
          </cell>
          <cell r="J136">
            <v>297212.29999999993</v>
          </cell>
          <cell r="K136">
            <v>927286.6</v>
          </cell>
          <cell r="L136">
            <v>486253.1</v>
          </cell>
          <cell r="M136">
            <v>1413539.7</v>
          </cell>
          <cell r="N136">
            <v>665066.69999999995</v>
          </cell>
          <cell r="O136">
            <v>2078606.4</v>
          </cell>
          <cell r="P136">
            <v>625595</v>
          </cell>
          <cell r="Q136">
            <v>1776914.7999999998</v>
          </cell>
          <cell r="R136">
            <v>2704201.4</v>
          </cell>
          <cell r="S136">
            <v>432905.20000000019</v>
          </cell>
          <cell r="T136">
            <v>3137106.6</v>
          </cell>
          <cell r="U136">
            <v>476508.60000000009</v>
          </cell>
          <cell r="V136">
            <v>3613615.2</v>
          </cell>
          <cell r="W136">
            <v>476111.59999999963</v>
          </cell>
          <cell r="X136">
            <v>1385525.4</v>
          </cell>
          <cell r="Y136">
            <v>4089726.8</v>
          </cell>
          <cell r="Z136">
            <v>-4089726.8</v>
          </cell>
          <cell r="AB136">
            <v>0</v>
          </cell>
          <cell r="AD136">
            <v>0</v>
          </cell>
          <cell r="AE136">
            <v>-4089726.8</v>
          </cell>
          <cell r="AF136">
            <v>-2704201.4</v>
          </cell>
          <cell r="AG136">
            <v>0</v>
          </cell>
        </row>
        <row r="137">
          <cell r="G137">
            <v>486849.4</v>
          </cell>
          <cell r="H137">
            <v>809570.4</v>
          </cell>
          <cell r="I137">
            <v>1296419.8</v>
          </cell>
          <cell r="J137">
            <v>851235.2</v>
          </cell>
          <cell r="K137">
            <v>2147655</v>
          </cell>
          <cell r="L137">
            <v>1054931.1000000001</v>
          </cell>
          <cell r="M137">
            <v>3202586.1</v>
          </cell>
          <cell r="N137">
            <v>945205.19999999972</v>
          </cell>
          <cell r="O137">
            <v>4147791.3</v>
          </cell>
          <cell r="P137">
            <v>1238044.1000000006</v>
          </cell>
          <cell r="Q137">
            <v>3238180.4000000004</v>
          </cell>
          <cell r="R137">
            <v>5385835.4000000004</v>
          </cell>
          <cell r="S137">
            <v>834403.5</v>
          </cell>
          <cell r="T137">
            <v>6220238.9000000004</v>
          </cell>
          <cell r="U137">
            <v>970012.59999999963</v>
          </cell>
          <cell r="V137">
            <v>7190251.5</v>
          </cell>
          <cell r="W137">
            <v>827627.20000000019</v>
          </cell>
          <cell r="X137">
            <v>2632043.2999999998</v>
          </cell>
          <cell r="Y137">
            <v>8017878.7000000002</v>
          </cell>
          <cell r="Z137">
            <v>-8017878.7000000002</v>
          </cell>
          <cell r="AB137">
            <v>0</v>
          </cell>
          <cell r="AD137">
            <v>0</v>
          </cell>
          <cell r="AE137">
            <v>-8017878.7000000002</v>
          </cell>
          <cell r="AF137">
            <v>-5385835.4000000004</v>
          </cell>
          <cell r="AG137">
            <v>0</v>
          </cell>
        </row>
        <row r="138">
          <cell r="G138">
            <v>1267133.2</v>
          </cell>
          <cell r="H138">
            <v>1716110.0000000002</v>
          </cell>
          <cell r="I138">
            <v>2983243.2</v>
          </cell>
          <cell r="J138">
            <v>1316226.3999999994</v>
          </cell>
          <cell r="K138">
            <v>4299469.5999999996</v>
          </cell>
          <cell r="L138">
            <v>826660.10000000056</v>
          </cell>
          <cell r="M138">
            <v>5126129.7</v>
          </cell>
          <cell r="N138">
            <v>2468260.4999999991</v>
          </cell>
          <cell r="O138">
            <v>7594390.1999999993</v>
          </cell>
          <cell r="P138">
            <v>2039623.3000000007</v>
          </cell>
          <cell r="Q138">
            <v>5334543.9000000004</v>
          </cell>
          <cell r="R138">
            <v>9634013.5</v>
          </cell>
          <cell r="S138">
            <v>1888508.9000000004</v>
          </cell>
          <cell r="T138">
            <v>11522522.4</v>
          </cell>
          <cell r="U138">
            <v>2054070.6999999993</v>
          </cell>
          <cell r="V138">
            <v>13576593.1</v>
          </cell>
          <cell r="W138">
            <v>1724923.5999999996</v>
          </cell>
          <cell r="X138">
            <v>5667503.1999999993</v>
          </cell>
          <cell r="Y138">
            <v>15301516.699999999</v>
          </cell>
          <cell r="Z138">
            <v>-15301516.699999999</v>
          </cell>
          <cell r="AB138">
            <v>0</v>
          </cell>
          <cell r="AD138">
            <v>0</v>
          </cell>
          <cell r="AE138">
            <v>-15301516.699999999</v>
          </cell>
          <cell r="AF138">
            <v>-9634013.5</v>
          </cell>
          <cell r="AG138">
            <v>0</v>
          </cell>
        </row>
        <row r="139">
          <cell r="G139">
            <v>286412.59999999998</v>
          </cell>
          <cell r="H139">
            <v>490687.1</v>
          </cell>
          <cell r="I139">
            <v>777099.7</v>
          </cell>
          <cell r="J139">
            <v>261326</v>
          </cell>
          <cell r="K139">
            <v>1038425.7</v>
          </cell>
          <cell r="L139">
            <v>557289.30000000005</v>
          </cell>
          <cell r="M139">
            <v>1595715</v>
          </cell>
          <cell r="N139">
            <v>335587.39999999991</v>
          </cell>
          <cell r="O139">
            <v>1931302.4</v>
          </cell>
          <cell r="P139">
            <v>277759.80000000028</v>
          </cell>
          <cell r="Q139">
            <v>1170636.5000000002</v>
          </cell>
          <cell r="R139">
            <v>2209062.2000000002</v>
          </cell>
          <cell r="S139">
            <v>341110.29999999981</v>
          </cell>
          <cell r="T139">
            <v>2550172.5</v>
          </cell>
          <cell r="U139">
            <v>434639.10000000009</v>
          </cell>
          <cell r="V139">
            <v>2984811.6</v>
          </cell>
          <cell r="W139">
            <v>379923.89999999991</v>
          </cell>
          <cell r="X139">
            <v>1155673.2999999998</v>
          </cell>
          <cell r="Y139">
            <v>3364735.5</v>
          </cell>
          <cell r="Z139">
            <v>-3364735.5</v>
          </cell>
          <cell r="AB139">
            <v>0</v>
          </cell>
          <cell r="AD139">
            <v>0</v>
          </cell>
          <cell r="AE139">
            <v>-3364735.5</v>
          </cell>
          <cell r="AF139">
            <v>-2209062.2000000002</v>
          </cell>
          <cell r="AG139">
            <v>0</v>
          </cell>
        </row>
        <row r="140">
          <cell r="G140">
            <v>1394262.6</v>
          </cell>
          <cell r="H140">
            <v>1589890.1</v>
          </cell>
          <cell r="I140">
            <v>2984152.7</v>
          </cell>
          <cell r="J140">
            <v>3006011.8</v>
          </cell>
          <cell r="K140">
            <v>5990164.5</v>
          </cell>
          <cell r="L140">
            <v>1506329.2000000002</v>
          </cell>
          <cell r="M140">
            <v>7496493.7000000002</v>
          </cell>
          <cell r="N140">
            <v>2306873.2999999998</v>
          </cell>
          <cell r="O140">
            <v>9803367</v>
          </cell>
          <cell r="P140">
            <v>2477362.5999999996</v>
          </cell>
          <cell r="Q140">
            <v>6290565.0999999996</v>
          </cell>
          <cell r="R140">
            <v>12280729.6</v>
          </cell>
          <cell r="S140">
            <v>2039885</v>
          </cell>
          <cell r="T140">
            <v>14320614.6</v>
          </cell>
          <cell r="U140">
            <v>2312444.8000000007</v>
          </cell>
          <cell r="V140">
            <v>16633059.4</v>
          </cell>
          <cell r="W140">
            <v>2102365.9999999981</v>
          </cell>
          <cell r="X140">
            <v>6454695.7999999989</v>
          </cell>
          <cell r="Y140">
            <v>18735425.399999999</v>
          </cell>
          <cell r="Z140">
            <v>-18735425.399999999</v>
          </cell>
          <cell r="AB140">
            <v>0</v>
          </cell>
          <cell r="AD140">
            <v>0</v>
          </cell>
          <cell r="AE140">
            <v>-18735425.399999999</v>
          </cell>
          <cell r="AF140">
            <v>-12280729.6</v>
          </cell>
          <cell r="AG140">
            <v>0</v>
          </cell>
        </row>
        <row r="141">
          <cell r="G141">
            <v>267269.2</v>
          </cell>
          <cell r="H141">
            <v>339919.99999999994</v>
          </cell>
          <cell r="I141">
            <v>607189.19999999995</v>
          </cell>
          <cell r="J141">
            <v>469798.60000000009</v>
          </cell>
          <cell r="K141">
            <v>1076987.8</v>
          </cell>
          <cell r="L141">
            <v>510709.59999999986</v>
          </cell>
          <cell r="M141">
            <v>1587697.4</v>
          </cell>
          <cell r="N141">
            <v>347092.80000000005</v>
          </cell>
          <cell r="O141">
            <v>1934790.2</v>
          </cell>
          <cell r="P141">
            <v>741411.59999999986</v>
          </cell>
          <cell r="Q141">
            <v>1599213.9999999998</v>
          </cell>
          <cell r="R141">
            <v>2676201.7999999998</v>
          </cell>
          <cell r="S141">
            <v>834156.70000000019</v>
          </cell>
          <cell r="T141">
            <v>3510358.5</v>
          </cell>
          <cell r="U141">
            <v>906445.59999999963</v>
          </cell>
          <cell r="V141">
            <v>4416804.0999999996</v>
          </cell>
          <cell r="W141">
            <v>725869.10000000056</v>
          </cell>
          <cell r="X141">
            <v>2466471.4000000004</v>
          </cell>
          <cell r="Y141">
            <v>5142673.2</v>
          </cell>
          <cell r="Z141">
            <v>-5142673.2</v>
          </cell>
          <cell r="AB141">
            <v>0</v>
          </cell>
          <cell r="AD141">
            <v>0</v>
          </cell>
          <cell r="AE141">
            <v>-5142673.2</v>
          </cell>
          <cell r="AF141">
            <v>-2676201.7999999998</v>
          </cell>
          <cell r="AG141">
            <v>0</v>
          </cell>
        </row>
        <row r="142">
          <cell r="G142">
            <v>600315.30000000005</v>
          </cell>
          <cell r="H142">
            <v>662144.39999999991</v>
          </cell>
          <cell r="I142">
            <v>1262459.7</v>
          </cell>
          <cell r="J142">
            <v>516851.40000000014</v>
          </cell>
          <cell r="K142">
            <v>1779311.1</v>
          </cell>
          <cell r="L142">
            <v>762034.79999999981</v>
          </cell>
          <cell r="M142">
            <v>2541345.9</v>
          </cell>
          <cell r="N142">
            <v>924046.80000000028</v>
          </cell>
          <cell r="O142">
            <v>3465392.7</v>
          </cell>
          <cell r="P142">
            <v>800166</v>
          </cell>
          <cell r="Q142">
            <v>2486247.6</v>
          </cell>
          <cell r="R142">
            <v>4265558.7</v>
          </cell>
          <cell r="S142">
            <v>652146.70000000019</v>
          </cell>
          <cell r="T142">
            <v>4917705.4000000004</v>
          </cell>
          <cell r="U142">
            <v>1030257.5999999996</v>
          </cell>
          <cell r="V142">
            <v>5947963</v>
          </cell>
          <cell r="W142">
            <v>859824.09999999963</v>
          </cell>
          <cell r="X142">
            <v>2542228.3999999994</v>
          </cell>
          <cell r="Y142">
            <v>6807787.0999999996</v>
          </cell>
          <cell r="Z142">
            <v>-6807787.0999999996</v>
          </cell>
          <cell r="AB142">
            <v>0</v>
          </cell>
          <cell r="AD142">
            <v>0</v>
          </cell>
          <cell r="AE142">
            <v>-6807787.0999999996</v>
          </cell>
          <cell r="AF142">
            <v>-4265558.7</v>
          </cell>
          <cell r="AG142">
            <v>0</v>
          </cell>
        </row>
        <row r="143">
          <cell r="G143">
            <v>830159.5</v>
          </cell>
          <cell r="H143">
            <v>874656.39999999991</v>
          </cell>
          <cell r="I143">
            <v>1704815.9</v>
          </cell>
          <cell r="J143">
            <v>1070579</v>
          </cell>
          <cell r="K143">
            <v>2775394.9</v>
          </cell>
          <cell r="L143">
            <v>1156505.3000000003</v>
          </cell>
          <cell r="M143">
            <v>3931900.2</v>
          </cell>
          <cell r="N143">
            <v>1230479.7999999998</v>
          </cell>
          <cell r="O143">
            <v>5162380</v>
          </cell>
          <cell r="P143">
            <v>1642776.0999999996</v>
          </cell>
          <cell r="Q143">
            <v>4029761.1999999997</v>
          </cell>
          <cell r="R143">
            <v>6805156.0999999996</v>
          </cell>
          <cell r="S143">
            <v>944817.80000000075</v>
          </cell>
          <cell r="T143">
            <v>7749973.9000000004</v>
          </cell>
          <cell r="U143">
            <v>1337072.7999999989</v>
          </cell>
          <cell r="V143">
            <v>9087046.6999999993</v>
          </cell>
          <cell r="W143">
            <v>1459468.7000000011</v>
          </cell>
          <cell r="X143">
            <v>3741359.3000000007</v>
          </cell>
          <cell r="Y143">
            <v>10546515.4</v>
          </cell>
          <cell r="Z143">
            <v>-10546515.4</v>
          </cell>
          <cell r="AB143">
            <v>0</v>
          </cell>
          <cell r="AD143">
            <v>0</v>
          </cell>
          <cell r="AE143">
            <v>-10546515.4</v>
          </cell>
          <cell r="AF143">
            <v>-6805156.0999999996</v>
          </cell>
          <cell r="AG143">
            <v>0</v>
          </cell>
        </row>
        <row r="144">
          <cell r="G144">
            <v>280008.2</v>
          </cell>
          <cell r="H144">
            <v>469548.3</v>
          </cell>
          <cell r="I144">
            <v>749556.5</v>
          </cell>
          <cell r="J144">
            <v>414100.10000000009</v>
          </cell>
          <cell r="K144">
            <v>1163656.6000000001</v>
          </cell>
          <cell r="L144">
            <v>598945.5</v>
          </cell>
          <cell r="M144">
            <v>1762602.1</v>
          </cell>
          <cell r="N144">
            <v>592559.29999999981</v>
          </cell>
          <cell r="O144">
            <v>2355161.4</v>
          </cell>
          <cell r="P144">
            <v>600711.89999999991</v>
          </cell>
          <cell r="Q144">
            <v>1792216.6999999997</v>
          </cell>
          <cell r="R144">
            <v>2955873.3</v>
          </cell>
          <cell r="S144">
            <v>559244.90000000037</v>
          </cell>
          <cell r="T144">
            <v>3515118.2</v>
          </cell>
          <cell r="U144">
            <v>485908.69999999972</v>
          </cell>
          <cell r="V144">
            <v>4001026.9</v>
          </cell>
          <cell r="W144">
            <v>600128.00000000047</v>
          </cell>
          <cell r="X144">
            <v>1645281.6000000006</v>
          </cell>
          <cell r="Y144">
            <v>4601154.9000000004</v>
          </cell>
          <cell r="Z144">
            <v>-4601154.9000000004</v>
          </cell>
          <cell r="AB144">
            <v>0</v>
          </cell>
          <cell r="AD144">
            <v>0</v>
          </cell>
          <cell r="AE144">
            <v>-4601154.9000000004</v>
          </cell>
          <cell r="AF144">
            <v>-2955873.3</v>
          </cell>
          <cell r="AG144">
            <v>0</v>
          </cell>
        </row>
        <row r="145">
          <cell r="G145">
            <v>162281.4</v>
          </cell>
          <cell r="H145">
            <v>265025.09999999998</v>
          </cell>
          <cell r="I145">
            <v>427306.5</v>
          </cell>
          <cell r="J145">
            <v>251871</v>
          </cell>
          <cell r="K145">
            <v>679177.5</v>
          </cell>
          <cell r="L145">
            <v>430684.19999999995</v>
          </cell>
          <cell r="M145">
            <v>1109861.7</v>
          </cell>
          <cell r="N145">
            <v>468204.19999999995</v>
          </cell>
          <cell r="O145">
            <v>1578065.9</v>
          </cell>
          <cell r="P145">
            <v>400833.60000000009</v>
          </cell>
          <cell r="Q145">
            <v>1299722</v>
          </cell>
          <cell r="R145">
            <v>1978899.5</v>
          </cell>
          <cell r="S145">
            <v>411934</v>
          </cell>
          <cell r="T145">
            <v>2390833.5</v>
          </cell>
          <cell r="U145">
            <v>494299</v>
          </cell>
          <cell r="V145">
            <v>2885132.5</v>
          </cell>
          <cell r="W145">
            <v>394403.39999999991</v>
          </cell>
          <cell r="X145">
            <v>1300636.3999999999</v>
          </cell>
          <cell r="Y145">
            <v>3279535.9</v>
          </cell>
          <cell r="Z145">
            <v>-3279535.9</v>
          </cell>
          <cell r="AB145">
            <v>0</v>
          </cell>
          <cell r="AD145">
            <v>0</v>
          </cell>
          <cell r="AE145">
            <v>-3279535.9</v>
          </cell>
          <cell r="AF145">
            <v>-1978899.5</v>
          </cell>
          <cell r="AG145">
            <v>0</v>
          </cell>
        </row>
        <row r="146">
          <cell r="G146">
            <v>1057880</v>
          </cell>
          <cell r="H146">
            <v>677064</v>
          </cell>
          <cell r="I146">
            <v>1734944</v>
          </cell>
          <cell r="J146">
            <v>1928271</v>
          </cell>
          <cell r="K146">
            <v>3663215</v>
          </cell>
          <cell r="L146">
            <v>1849765</v>
          </cell>
          <cell r="M146">
            <v>5512980</v>
          </cell>
          <cell r="N146">
            <v>1582785</v>
          </cell>
          <cell r="O146">
            <v>7095765</v>
          </cell>
          <cell r="P146">
            <v>2801126</v>
          </cell>
          <cell r="Q146">
            <v>6233676</v>
          </cell>
          <cell r="R146">
            <v>9896891</v>
          </cell>
          <cell r="S146">
            <v>2054742</v>
          </cell>
          <cell r="T146">
            <v>11951633</v>
          </cell>
          <cell r="U146">
            <v>1639026</v>
          </cell>
          <cell r="V146">
            <v>13590659</v>
          </cell>
          <cell r="W146">
            <v>2191878</v>
          </cell>
          <cell r="X146">
            <v>5885646</v>
          </cell>
          <cell r="Y146">
            <v>15782537</v>
          </cell>
          <cell r="Z146">
            <v>-15782537</v>
          </cell>
          <cell r="AB146">
            <v>0</v>
          </cell>
          <cell r="AD146">
            <v>0</v>
          </cell>
          <cell r="AE146">
            <v>-15782537</v>
          </cell>
          <cell r="AF146">
            <v>-9896891</v>
          </cell>
          <cell r="AG146">
            <v>0</v>
          </cell>
        </row>
        <row r="147">
          <cell r="G147">
            <v>1282243.3</v>
          </cell>
          <cell r="H147">
            <v>972960.90000000014</v>
          </cell>
          <cell r="I147">
            <v>2255204.2000000002</v>
          </cell>
          <cell r="J147">
            <v>1446177</v>
          </cell>
          <cell r="K147">
            <v>3701381.2</v>
          </cell>
          <cell r="L147">
            <v>1954770.6000000006</v>
          </cell>
          <cell r="M147">
            <v>5656151.8000000007</v>
          </cell>
          <cell r="N147">
            <v>1164448.9000000004</v>
          </cell>
          <cell r="O147">
            <v>6820600.7000000011</v>
          </cell>
          <cell r="P147">
            <v>1341427.0999999987</v>
          </cell>
          <cell r="Q147">
            <v>4460646.5999999996</v>
          </cell>
          <cell r="R147">
            <v>8162027.7999999998</v>
          </cell>
          <cell r="S147">
            <v>1842901.2999999998</v>
          </cell>
          <cell r="T147">
            <v>10004929.1</v>
          </cell>
          <cell r="U147">
            <v>1927571.9000000004</v>
          </cell>
          <cell r="V147">
            <v>11932501</v>
          </cell>
          <cell r="W147">
            <v>1968305.4000000004</v>
          </cell>
          <cell r="X147">
            <v>5738778.6000000006</v>
          </cell>
          <cell r="Y147">
            <v>13900806.4</v>
          </cell>
          <cell r="Z147">
            <v>-13900806.4</v>
          </cell>
          <cell r="AB147">
            <v>0</v>
          </cell>
          <cell r="AD147">
            <v>0</v>
          </cell>
          <cell r="AE147">
            <v>-13900806.4</v>
          </cell>
          <cell r="AF147">
            <v>-8162027.7999999998</v>
          </cell>
          <cell r="AG147">
            <v>0</v>
          </cell>
        </row>
        <row r="148">
          <cell r="G148">
            <v>321655.3</v>
          </cell>
          <cell r="H148">
            <v>433530.39999999997</v>
          </cell>
          <cell r="I148">
            <v>755185.7</v>
          </cell>
          <cell r="J148">
            <v>810549.3</v>
          </cell>
          <cell r="K148">
            <v>1565735</v>
          </cell>
          <cell r="L148">
            <v>965926.70000000019</v>
          </cell>
          <cell r="M148">
            <v>2531661.7000000002</v>
          </cell>
          <cell r="N148">
            <v>843845.19999999972</v>
          </cell>
          <cell r="O148">
            <v>3375506.9</v>
          </cell>
          <cell r="P148">
            <v>960011.89999999991</v>
          </cell>
          <cell r="Q148">
            <v>2769783.8</v>
          </cell>
          <cell r="R148">
            <v>4335518.8</v>
          </cell>
          <cell r="S148">
            <v>747093.60000000056</v>
          </cell>
          <cell r="T148">
            <v>5082612.4000000004</v>
          </cell>
          <cell r="U148">
            <v>725107.89999999944</v>
          </cell>
          <cell r="V148">
            <v>5807720.2999999998</v>
          </cell>
          <cell r="W148">
            <v>832998.5</v>
          </cell>
          <cell r="X148">
            <v>2305200</v>
          </cell>
          <cell r="Y148">
            <v>6640718.7999999998</v>
          </cell>
          <cell r="Z148">
            <v>-6640718.7999999998</v>
          </cell>
          <cell r="AB148">
            <v>0</v>
          </cell>
          <cell r="AD148">
            <v>0</v>
          </cell>
          <cell r="AE148">
            <v>-6640718.7999999998</v>
          </cell>
          <cell r="AF148">
            <v>-4335518.8</v>
          </cell>
          <cell r="AG148">
            <v>0</v>
          </cell>
        </row>
        <row r="149">
          <cell r="G149">
            <v>4265357.0999999996</v>
          </cell>
          <cell r="H149">
            <v>4940702.9000000004</v>
          </cell>
          <cell r="I149">
            <v>9206060</v>
          </cell>
          <cell r="J149">
            <v>5927159.6999999993</v>
          </cell>
          <cell r="K149">
            <v>15133219.699999999</v>
          </cell>
          <cell r="L149">
            <v>6259123.1999999993</v>
          </cell>
          <cell r="M149">
            <v>21392342.899999999</v>
          </cell>
          <cell r="N149">
            <v>5637810.8000000007</v>
          </cell>
          <cell r="O149">
            <v>27030153.699999999</v>
          </cell>
          <cell r="P149">
            <v>6424182.3000000007</v>
          </cell>
          <cell r="Q149">
            <v>18321116.300000001</v>
          </cell>
          <cell r="R149">
            <v>33454336</v>
          </cell>
          <cell r="S149">
            <v>5666175.200000003</v>
          </cell>
          <cell r="T149">
            <v>39120511.200000003</v>
          </cell>
          <cell r="U149">
            <v>6800514.6999999955</v>
          </cell>
          <cell r="V149">
            <v>45921025.899999999</v>
          </cell>
          <cell r="W149">
            <v>7776489.700000003</v>
          </cell>
          <cell r="X149">
            <v>20243179.600000001</v>
          </cell>
          <cell r="Y149">
            <v>53697515.600000001</v>
          </cell>
          <cell r="Z149">
            <v>-53697515.600000001</v>
          </cell>
          <cell r="AB149">
            <v>0</v>
          </cell>
          <cell r="AD149">
            <v>0</v>
          </cell>
          <cell r="AE149">
            <v>-53697515.600000001</v>
          </cell>
          <cell r="AF149">
            <v>-33454336</v>
          </cell>
          <cell r="AG149">
            <v>0</v>
          </cell>
        </row>
        <row r="150">
          <cell r="H150">
            <v>0</v>
          </cell>
          <cell r="J150">
            <v>0</v>
          </cell>
          <cell r="K150">
            <v>0</v>
          </cell>
          <cell r="L150">
            <v>0</v>
          </cell>
          <cell r="M150">
            <v>0</v>
          </cell>
          <cell r="N150">
            <v>0</v>
          </cell>
          <cell r="O150">
            <v>0</v>
          </cell>
          <cell r="P150">
            <v>0</v>
          </cell>
          <cell r="Q150">
            <v>0</v>
          </cell>
          <cell r="R150">
            <v>0</v>
          </cell>
          <cell r="S150">
            <v>0</v>
          </cell>
          <cell r="U150">
            <v>0</v>
          </cell>
          <cell r="V150">
            <v>0</v>
          </cell>
          <cell r="W150">
            <v>0</v>
          </cell>
          <cell r="X150">
            <v>0</v>
          </cell>
          <cell r="Y150">
            <v>0</v>
          </cell>
          <cell r="Z150">
            <v>0</v>
          </cell>
          <cell r="AB150">
            <v>0</v>
          </cell>
          <cell r="AD150">
            <v>0</v>
          </cell>
          <cell r="AE150">
            <v>0</v>
          </cell>
          <cell r="AF150">
            <v>0</v>
          </cell>
          <cell r="AG150">
            <v>0</v>
          </cell>
        </row>
        <row r="151">
          <cell r="G151">
            <v>8871770.8999999985</v>
          </cell>
          <cell r="H151">
            <v>12597629.300000001</v>
          </cell>
          <cell r="I151">
            <v>21469400.199999999</v>
          </cell>
          <cell r="J151">
            <v>17061772.900000002</v>
          </cell>
          <cell r="K151">
            <v>38531173.100000001</v>
          </cell>
          <cell r="L151">
            <v>11439215.699999999</v>
          </cell>
          <cell r="M151">
            <v>49970388.799999997</v>
          </cell>
          <cell r="N151">
            <v>15014414.699999997</v>
          </cell>
          <cell r="O151">
            <v>64984803.500000007</v>
          </cell>
          <cell r="P151">
            <v>18074960.100000001</v>
          </cell>
          <cell r="Q151">
            <v>44528590.5</v>
          </cell>
          <cell r="R151">
            <v>83059763.600000009</v>
          </cell>
          <cell r="S151">
            <v>12166610.400000006</v>
          </cell>
          <cell r="T151">
            <v>95226374.000000015</v>
          </cell>
          <cell r="U151">
            <v>15823270.799999997</v>
          </cell>
          <cell r="V151">
            <v>111049644.80000001</v>
          </cell>
          <cell r="W151">
            <v>16702781.599999979</v>
          </cell>
          <cell r="X151">
            <v>44692662.800000004</v>
          </cell>
          <cell r="Y151">
            <v>127752426.39999999</v>
          </cell>
          <cell r="Z151">
            <v>-127752426.39999999</v>
          </cell>
          <cell r="AA151">
            <v>0</v>
          </cell>
          <cell r="AB151">
            <v>0</v>
          </cell>
          <cell r="AC151">
            <v>0</v>
          </cell>
          <cell r="AD151">
            <v>0</v>
          </cell>
          <cell r="AE151">
            <v>-127752426.39999999</v>
          </cell>
          <cell r="AF151">
            <v>-83059763.600000009</v>
          </cell>
          <cell r="AG151">
            <v>0</v>
          </cell>
        </row>
        <row r="152">
          <cell r="G152">
            <v>281224.7</v>
          </cell>
          <cell r="H152">
            <v>298651.39999999997</v>
          </cell>
          <cell r="I152">
            <v>579876.1</v>
          </cell>
          <cell r="J152">
            <v>349723.6</v>
          </cell>
          <cell r="K152">
            <v>929599.7</v>
          </cell>
          <cell r="L152">
            <v>280386.90000000014</v>
          </cell>
          <cell r="M152">
            <v>1209986.6000000001</v>
          </cell>
          <cell r="N152">
            <v>305381.59999999986</v>
          </cell>
          <cell r="O152">
            <v>1515368.2</v>
          </cell>
          <cell r="P152">
            <v>417697.5</v>
          </cell>
          <cell r="Q152">
            <v>1003466</v>
          </cell>
          <cell r="R152">
            <v>1933065.7</v>
          </cell>
          <cell r="S152">
            <v>389552.50000000023</v>
          </cell>
          <cell r="T152">
            <v>2322618.2000000002</v>
          </cell>
          <cell r="U152">
            <v>418927.10000000009</v>
          </cell>
          <cell r="V152">
            <v>2741545.3000000003</v>
          </cell>
          <cell r="W152">
            <v>328093.09999999963</v>
          </cell>
          <cell r="X152">
            <v>1136572.7</v>
          </cell>
          <cell r="Y152">
            <v>3069638.4</v>
          </cell>
          <cell r="Z152">
            <v>-3069638.4</v>
          </cell>
          <cell r="AA152">
            <v>0</v>
          </cell>
          <cell r="AB152">
            <v>0</v>
          </cell>
          <cell r="AC152">
            <v>0</v>
          </cell>
          <cell r="AD152">
            <v>0</v>
          </cell>
          <cell r="AE152">
            <v>-3069638.4</v>
          </cell>
          <cell r="AF152">
            <v>-1933065.7</v>
          </cell>
          <cell r="AG152">
            <v>0</v>
          </cell>
        </row>
        <row r="153">
          <cell r="G153">
            <v>611380.6</v>
          </cell>
          <cell r="H153">
            <v>792982.99999999988</v>
          </cell>
          <cell r="I153">
            <v>1404363.5999999999</v>
          </cell>
          <cell r="J153">
            <v>787102.8</v>
          </cell>
          <cell r="K153">
            <v>2191466.4</v>
          </cell>
          <cell r="L153">
            <v>673828.29999999981</v>
          </cell>
          <cell r="M153">
            <v>2865294.6999999997</v>
          </cell>
          <cell r="N153">
            <v>601220.20000000019</v>
          </cell>
          <cell r="O153">
            <v>3466514.9</v>
          </cell>
          <cell r="P153">
            <v>971599.89999999991</v>
          </cell>
          <cell r="Q153">
            <v>2246648.4</v>
          </cell>
          <cell r="R153">
            <v>4438114.8</v>
          </cell>
          <cell r="S153">
            <v>445898.80000000075</v>
          </cell>
          <cell r="T153">
            <v>4884013.6000000006</v>
          </cell>
          <cell r="U153">
            <v>616580.29999999981</v>
          </cell>
          <cell r="V153">
            <v>5500593.9000000004</v>
          </cell>
          <cell r="W153">
            <v>729479.40000000037</v>
          </cell>
          <cell r="X153">
            <v>1791958.5000000009</v>
          </cell>
          <cell r="Y153">
            <v>6230073.3000000007</v>
          </cell>
          <cell r="Z153">
            <v>-6230073.3000000007</v>
          </cell>
          <cell r="AA153">
            <v>0</v>
          </cell>
          <cell r="AB153">
            <v>0</v>
          </cell>
          <cell r="AC153">
            <v>0</v>
          </cell>
          <cell r="AD153">
            <v>0</v>
          </cell>
          <cell r="AE153">
            <v>-6230073.3000000007</v>
          </cell>
          <cell r="AF153">
            <v>-4438114.8</v>
          </cell>
          <cell r="AG153">
            <v>0</v>
          </cell>
        </row>
        <row r="154">
          <cell r="G154">
            <v>1450302.5</v>
          </cell>
          <cell r="H154">
            <v>1648257.6</v>
          </cell>
          <cell r="I154">
            <v>3098560.1</v>
          </cell>
          <cell r="J154">
            <v>3675327.6</v>
          </cell>
          <cell r="K154">
            <v>6773887.7000000002</v>
          </cell>
          <cell r="L154">
            <v>2679301.8999999994</v>
          </cell>
          <cell r="M154">
            <v>9453189.5999999996</v>
          </cell>
          <cell r="N154">
            <v>2062091.0999999996</v>
          </cell>
          <cell r="O154">
            <v>11515280.699999999</v>
          </cell>
          <cell r="P154">
            <v>4230357.5</v>
          </cell>
          <cell r="Q154">
            <v>8971750.5</v>
          </cell>
          <cell r="R154">
            <v>15745638.199999999</v>
          </cell>
          <cell r="S154">
            <v>3100157.6000000015</v>
          </cell>
          <cell r="T154">
            <v>18845795.800000001</v>
          </cell>
          <cell r="U154">
            <v>3632028.4000000022</v>
          </cell>
          <cell r="V154">
            <v>22477824.200000003</v>
          </cell>
          <cell r="W154">
            <v>2766095.6000000015</v>
          </cell>
          <cell r="X154">
            <v>9498281.6000000052</v>
          </cell>
          <cell r="Y154">
            <v>25243919.800000004</v>
          </cell>
          <cell r="Z154">
            <v>-25243919.800000004</v>
          </cell>
          <cell r="AA154">
            <v>0</v>
          </cell>
          <cell r="AB154">
            <v>0</v>
          </cell>
          <cell r="AC154">
            <v>0</v>
          </cell>
          <cell r="AD154">
            <v>0</v>
          </cell>
          <cell r="AE154">
            <v>-25243919.800000004</v>
          </cell>
          <cell r="AF154">
            <v>-15745638.199999999</v>
          </cell>
          <cell r="AG154">
            <v>0</v>
          </cell>
        </row>
        <row r="155">
          <cell r="G155">
            <v>126150.9</v>
          </cell>
          <cell r="H155">
            <v>89574.900000000023</v>
          </cell>
          <cell r="I155">
            <v>215725.80000000002</v>
          </cell>
          <cell r="J155">
            <v>100652.99999999997</v>
          </cell>
          <cell r="K155">
            <v>316378.8</v>
          </cell>
          <cell r="L155">
            <v>113922.79999999999</v>
          </cell>
          <cell r="M155">
            <v>430301.6</v>
          </cell>
          <cell r="N155">
            <v>83594.20000000007</v>
          </cell>
          <cell r="O155">
            <v>513895.80000000005</v>
          </cell>
          <cell r="P155">
            <v>109474.59999999998</v>
          </cell>
          <cell r="Q155">
            <v>306991.60000000003</v>
          </cell>
          <cell r="R155">
            <v>623370.4</v>
          </cell>
          <cell r="S155">
            <v>129054.30000000005</v>
          </cell>
          <cell r="T155">
            <v>752424.70000000007</v>
          </cell>
          <cell r="U155">
            <v>140824.89999999991</v>
          </cell>
          <cell r="V155">
            <v>893249.6</v>
          </cell>
          <cell r="W155">
            <v>139906.79999999993</v>
          </cell>
          <cell r="X155">
            <v>409785.99999999988</v>
          </cell>
          <cell r="Y155">
            <v>1033156.3999999999</v>
          </cell>
          <cell r="Z155">
            <v>-1033156.3999999999</v>
          </cell>
          <cell r="AA155">
            <v>0</v>
          </cell>
          <cell r="AB155">
            <v>0</v>
          </cell>
          <cell r="AC155">
            <v>0</v>
          </cell>
          <cell r="AD155">
            <v>0</v>
          </cell>
          <cell r="AE155">
            <v>-1033156.3999999999</v>
          </cell>
          <cell r="AF155">
            <v>-623370.4</v>
          </cell>
          <cell r="AG155">
            <v>0</v>
          </cell>
        </row>
        <row r="156">
          <cell r="G156">
            <v>242953.9</v>
          </cell>
          <cell r="H156">
            <v>490231</v>
          </cell>
          <cell r="I156">
            <v>733184.9</v>
          </cell>
          <cell r="J156">
            <v>526450.00000000012</v>
          </cell>
          <cell r="K156">
            <v>1259634.9000000001</v>
          </cell>
          <cell r="L156">
            <v>261232.5</v>
          </cell>
          <cell r="M156">
            <v>1520867.4000000001</v>
          </cell>
          <cell r="N156">
            <v>345961.69999999972</v>
          </cell>
          <cell r="O156">
            <v>1866829.0999999999</v>
          </cell>
          <cell r="P156">
            <v>374335.19999999995</v>
          </cell>
          <cell r="Q156">
            <v>981529.39999999967</v>
          </cell>
          <cell r="R156">
            <v>2241164.2999999998</v>
          </cell>
          <cell r="S156">
            <v>280760.49999999953</v>
          </cell>
          <cell r="T156">
            <v>2521924.7999999993</v>
          </cell>
          <cell r="U156">
            <v>361712.70000000019</v>
          </cell>
          <cell r="V156">
            <v>2883637.4999999995</v>
          </cell>
          <cell r="W156">
            <v>383961.70000000065</v>
          </cell>
          <cell r="X156">
            <v>1026434.9000000004</v>
          </cell>
          <cell r="Y156">
            <v>3267599.2</v>
          </cell>
          <cell r="Z156">
            <v>-3267599.2</v>
          </cell>
          <cell r="AA156">
            <v>0</v>
          </cell>
          <cell r="AB156">
            <v>0</v>
          </cell>
          <cell r="AC156">
            <v>0</v>
          </cell>
          <cell r="AD156">
            <v>0</v>
          </cell>
          <cell r="AE156">
            <v>-3267599.2</v>
          </cell>
          <cell r="AF156">
            <v>-2241164.2999999998</v>
          </cell>
          <cell r="AG156">
            <v>0</v>
          </cell>
        </row>
        <row r="157">
          <cell r="G157">
            <v>51116.399999999994</v>
          </cell>
          <cell r="H157">
            <v>161833.60000000001</v>
          </cell>
          <cell r="I157">
            <v>212950</v>
          </cell>
          <cell r="J157">
            <v>147769.40000000002</v>
          </cell>
          <cell r="K157">
            <v>360719.4</v>
          </cell>
          <cell r="L157">
            <v>155974.59999999998</v>
          </cell>
          <cell r="M157">
            <v>516694</v>
          </cell>
          <cell r="N157">
            <v>103216</v>
          </cell>
          <cell r="O157">
            <v>619910</v>
          </cell>
          <cell r="P157">
            <v>176788.80000000005</v>
          </cell>
          <cell r="Q157">
            <v>435979.4</v>
          </cell>
          <cell r="R157">
            <v>796698.8</v>
          </cell>
          <cell r="S157">
            <v>191047.00000000012</v>
          </cell>
          <cell r="T157">
            <v>987745.80000000016</v>
          </cell>
          <cell r="U157">
            <v>143789.69999999984</v>
          </cell>
          <cell r="V157">
            <v>1131535.5</v>
          </cell>
          <cell r="W157">
            <v>151316.10000000009</v>
          </cell>
          <cell r="X157">
            <v>486152.80000000005</v>
          </cell>
          <cell r="Y157">
            <v>1282851.6000000001</v>
          </cell>
          <cell r="Z157">
            <v>-1282851.6000000001</v>
          </cell>
          <cell r="AA157">
            <v>0</v>
          </cell>
          <cell r="AB157">
            <v>0</v>
          </cell>
          <cell r="AC157">
            <v>0</v>
          </cell>
          <cell r="AD157">
            <v>0</v>
          </cell>
          <cell r="AE157">
            <v>-1282851.6000000001</v>
          </cell>
          <cell r="AF157">
            <v>-796698.8</v>
          </cell>
          <cell r="AG157">
            <v>0</v>
          </cell>
        </row>
        <row r="158">
          <cell r="G158">
            <v>200447.8</v>
          </cell>
          <cell r="H158">
            <v>476679.2</v>
          </cell>
          <cell r="I158">
            <v>677127</v>
          </cell>
          <cell r="J158">
            <v>620755</v>
          </cell>
          <cell r="K158">
            <v>1297882</v>
          </cell>
          <cell r="L158">
            <v>484473.20000000019</v>
          </cell>
          <cell r="M158">
            <v>1782355.2000000002</v>
          </cell>
          <cell r="N158">
            <v>389760.79999999981</v>
          </cell>
          <cell r="O158">
            <v>2172116</v>
          </cell>
          <cell r="P158">
            <v>367755.60000000009</v>
          </cell>
          <cell r="Q158">
            <v>1241989.6000000001</v>
          </cell>
          <cell r="R158">
            <v>2539871.6</v>
          </cell>
          <cell r="S158">
            <v>264357.30000000028</v>
          </cell>
          <cell r="T158">
            <v>2804228.9000000004</v>
          </cell>
          <cell r="U158">
            <v>303673.49999999953</v>
          </cell>
          <cell r="V158">
            <v>3107902.4</v>
          </cell>
          <cell r="W158">
            <v>424821.40000000037</v>
          </cell>
          <cell r="X158">
            <v>992852.20000000019</v>
          </cell>
          <cell r="Y158">
            <v>3532723.8000000003</v>
          </cell>
          <cell r="Z158">
            <v>-3532723.8000000003</v>
          </cell>
          <cell r="AA158">
            <v>0</v>
          </cell>
          <cell r="AB158">
            <v>0</v>
          </cell>
          <cell r="AC158">
            <v>0</v>
          </cell>
          <cell r="AD158">
            <v>0</v>
          </cell>
          <cell r="AE158">
            <v>-3532723.8000000003</v>
          </cell>
          <cell r="AF158">
            <v>-2539871.6</v>
          </cell>
          <cell r="AG158">
            <v>0</v>
          </cell>
        </row>
        <row r="159">
          <cell r="G159">
            <v>560921.5</v>
          </cell>
          <cell r="H159">
            <v>995087.89999999991</v>
          </cell>
          <cell r="I159">
            <v>1556009.4</v>
          </cell>
          <cell r="J159">
            <v>1082484.1000000006</v>
          </cell>
          <cell r="K159">
            <v>2638493.5000000005</v>
          </cell>
          <cell r="L159">
            <v>584126.9999999986</v>
          </cell>
          <cell r="M159">
            <v>3222620.4999999991</v>
          </cell>
          <cell r="N159">
            <v>841743.60000000056</v>
          </cell>
          <cell r="O159">
            <v>4064364.0999999996</v>
          </cell>
          <cell r="P159">
            <v>912074.70000000019</v>
          </cell>
          <cell r="Q159">
            <v>2337945.2999999993</v>
          </cell>
          <cell r="R159">
            <v>4976438.8</v>
          </cell>
          <cell r="S159">
            <v>810598.50000000093</v>
          </cell>
          <cell r="T159">
            <v>5787037.3000000007</v>
          </cell>
          <cell r="U159">
            <v>858018.09999999963</v>
          </cell>
          <cell r="V159">
            <v>6645055.4000000004</v>
          </cell>
          <cell r="W159">
            <v>942431.69999999925</v>
          </cell>
          <cell r="X159">
            <v>2611048.2999999998</v>
          </cell>
          <cell r="Y159">
            <v>7587487.0999999996</v>
          </cell>
          <cell r="Z159">
            <v>-7587487.0999999996</v>
          </cell>
          <cell r="AA159">
            <v>0</v>
          </cell>
          <cell r="AB159">
            <v>0</v>
          </cell>
          <cell r="AC159">
            <v>0</v>
          </cell>
          <cell r="AD159">
            <v>0</v>
          </cell>
          <cell r="AE159">
            <v>-7587487.0999999996</v>
          </cell>
          <cell r="AF159">
            <v>-4976438.8</v>
          </cell>
          <cell r="AG159">
            <v>0</v>
          </cell>
        </row>
        <row r="160">
          <cell r="G160">
            <v>272399.3</v>
          </cell>
          <cell r="H160">
            <v>357670.2</v>
          </cell>
          <cell r="I160">
            <v>630069.5</v>
          </cell>
          <cell r="J160">
            <v>810912.90000000014</v>
          </cell>
          <cell r="K160">
            <v>1440982.4000000001</v>
          </cell>
          <cell r="L160">
            <v>186738.80000000005</v>
          </cell>
          <cell r="M160">
            <v>1627721.2000000002</v>
          </cell>
          <cell r="N160">
            <v>241754.10000000009</v>
          </cell>
          <cell r="O160">
            <v>1869475.3000000003</v>
          </cell>
          <cell r="P160">
            <v>356693.19999999972</v>
          </cell>
          <cell r="Q160">
            <v>785186.09999999986</v>
          </cell>
          <cell r="R160">
            <v>2226168.5</v>
          </cell>
          <cell r="S160">
            <v>187501.20000000019</v>
          </cell>
          <cell r="T160">
            <v>2413669.7000000002</v>
          </cell>
          <cell r="U160">
            <v>288388.60000000009</v>
          </cell>
          <cell r="V160">
            <v>2702058.3000000003</v>
          </cell>
          <cell r="W160">
            <v>516103.59999999963</v>
          </cell>
          <cell r="X160">
            <v>991993.39999999991</v>
          </cell>
          <cell r="Y160">
            <v>3218161.9</v>
          </cell>
          <cell r="Z160">
            <v>-3218161.9</v>
          </cell>
          <cell r="AA160">
            <v>0</v>
          </cell>
          <cell r="AB160">
            <v>0</v>
          </cell>
          <cell r="AC160">
            <v>0</v>
          </cell>
          <cell r="AD160">
            <v>0</v>
          </cell>
          <cell r="AE160">
            <v>-3218161.9</v>
          </cell>
          <cell r="AF160">
            <v>-2226168.5</v>
          </cell>
          <cell r="AG160">
            <v>0</v>
          </cell>
        </row>
        <row r="161">
          <cell r="G161">
            <v>219489.3</v>
          </cell>
          <cell r="H161">
            <v>209867.30000000005</v>
          </cell>
          <cell r="I161">
            <v>429356.60000000003</v>
          </cell>
          <cell r="J161">
            <v>357846.7</v>
          </cell>
          <cell r="K161">
            <v>787203.3</v>
          </cell>
          <cell r="L161">
            <v>235380.99999999988</v>
          </cell>
          <cell r="M161">
            <v>1022584.2999999999</v>
          </cell>
          <cell r="N161">
            <v>236154.99999999988</v>
          </cell>
          <cell r="O161">
            <v>1258739.2999999998</v>
          </cell>
          <cell r="P161">
            <v>259323.80000000028</v>
          </cell>
          <cell r="Q161">
            <v>730859.8</v>
          </cell>
          <cell r="R161">
            <v>1518063.1</v>
          </cell>
          <cell r="S161">
            <v>192388.29999999981</v>
          </cell>
          <cell r="T161">
            <v>1710451.4</v>
          </cell>
          <cell r="U161">
            <v>251937.80000000005</v>
          </cell>
          <cell r="V161">
            <v>1962389.2</v>
          </cell>
          <cell r="W161">
            <v>235088.69999999995</v>
          </cell>
          <cell r="X161">
            <v>679414.79999999981</v>
          </cell>
          <cell r="Y161">
            <v>2197477.9</v>
          </cell>
          <cell r="Z161">
            <v>-2197477.9</v>
          </cell>
          <cell r="AA161">
            <v>0</v>
          </cell>
          <cell r="AB161">
            <v>0</v>
          </cell>
          <cell r="AC161">
            <v>0</v>
          </cell>
          <cell r="AD161">
            <v>0</v>
          </cell>
          <cell r="AE161">
            <v>-2197477.9</v>
          </cell>
          <cell r="AF161">
            <v>-1518063.1</v>
          </cell>
          <cell r="AG161">
            <v>0</v>
          </cell>
        </row>
        <row r="162">
          <cell r="G162">
            <v>897297</v>
          </cell>
          <cell r="H162">
            <v>1395168</v>
          </cell>
          <cell r="I162">
            <v>2292465</v>
          </cell>
          <cell r="J162">
            <v>1612365</v>
          </cell>
          <cell r="K162">
            <v>3904830</v>
          </cell>
          <cell r="L162">
            <v>1554821</v>
          </cell>
          <cell r="M162">
            <v>5459651</v>
          </cell>
          <cell r="N162">
            <v>1777786</v>
          </cell>
          <cell r="O162">
            <v>7237437</v>
          </cell>
          <cell r="P162">
            <v>1808512</v>
          </cell>
          <cell r="Q162">
            <v>5141119</v>
          </cell>
          <cell r="R162">
            <v>9045949</v>
          </cell>
          <cell r="S162">
            <v>1623912</v>
          </cell>
          <cell r="T162">
            <v>10669861</v>
          </cell>
          <cell r="U162">
            <v>1523140</v>
          </cell>
          <cell r="V162">
            <v>12193001</v>
          </cell>
          <cell r="W162">
            <v>1831168</v>
          </cell>
          <cell r="X162">
            <v>4978220</v>
          </cell>
          <cell r="Y162">
            <v>14024169</v>
          </cell>
          <cell r="Z162">
            <v>-14024169</v>
          </cell>
          <cell r="AA162">
            <v>0</v>
          </cell>
          <cell r="AB162">
            <v>0</v>
          </cell>
          <cell r="AC162">
            <v>0</v>
          </cell>
          <cell r="AD162">
            <v>0</v>
          </cell>
          <cell r="AE162">
            <v>-14024169</v>
          </cell>
          <cell r="AF162">
            <v>-9045949</v>
          </cell>
          <cell r="AG162">
            <v>0</v>
          </cell>
        </row>
        <row r="163">
          <cell r="G163">
            <v>1348776.5</v>
          </cell>
          <cell r="H163">
            <v>2450186.4</v>
          </cell>
          <cell r="I163">
            <v>3798962.9</v>
          </cell>
          <cell r="J163">
            <v>3411026.6</v>
          </cell>
          <cell r="K163">
            <v>7209989.5</v>
          </cell>
          <cell r="L163">
            <v>2212880.9000000022</v>
          </cell>
          <cell r="M163">
            <v>9422870.4000000022</v>
          </cell>
          <cell r="N163">
            <v>3688522.1999999993</v>
          </cell>
          <cell r="O163">
            <v>13111392.600000001</v>
          </cell>
          <cell r="P163">
            <v>4529083.5999999978</v>
          </cell>
          <cell r="Q163">
            <v>10430486.699999999</v>
          </cell>
          <cell r="R163">
            <v>17640476.199999999</v>
          </cell>
          <cell r="S163">
            <v>3121419.6999999993</v>
          </cell>
          <cell r="T163">
            <v>20761895.899999999</v>
          </cell>
          <cell r="U163">
            <v>3860906.8000000045</v>
          </cell>
          <cell r="V163">
            <v>24622802.700000003</v>
          </cell>
          <cell r="W163">
            <v>3968044.799999997</v>
          </cell>
          <cell r="X163">
            <v>10950371.300000001</v>
          </cell>
          <cell r="Y163">
            <v>28590847.5</v>
          </cell>
          <cell r="Z163">
            <v>-28590847.5</v>
          </cell>
          <cell r="AA163">
            <v>0</v>
          </cell>
          <cell r="AB163">
            <v>0</v>
          </cell>
          <cell r="AC163">
            <v>0</v>
          </cell>
          <cell r="AD163">
            <v>0</v>
          </cell>
          <cell r="AE163">
            <v>-28590847.5</v>
          </cell>
          <cell r="AF163">
            <v>-17640476.199999999</v>
          </cell>
          <cell r="AG163">
            <v>0</v>
          </cell>
        </row>
        <row r="164">
          <cell r="G164">
            <v>502335.89999999997</v>
          </cell>
          <cell r="H164">
            <v>553377.70000000019</v>
          </cell>
          <cell r="I164">
            <v>1055713.6000000001</v>
          </cell>
          <cell r="J164">
            <v>381610.89999999991</v>
          </cell>
          <cell r="K164">
            <v>1437324.5</v>
          </cell>
          <cell r="L164">
            <v>461811.79999999981</v>
          </cell>
          <cell r="M164">
            <v>1899136.2999999998</v>
          </cell>
          <cell r="N164">
            <v>505380.40000000037</v>
          </cell>
          <cell r="O164">
            <v>2404516.7000000002</v>
          </cell>
          <cell r="P164">
            <v>489573.19999999972</v>
          </cell>
          <cell r="Q164">
            <v>1456765.4</v>
          </cell>
          <cell r="R164">
            <v>2894089.9</v>
          </cell>
          <cell r="S164">
            <v>353057.10000000056</v>
          </cell>
          <cell r="T164">
            <v>3247147.0000000005</v>
          </cell>
          <cell r="U164">
            <v>355853.89999999944</v>
          </cell>
          <cell r="V164">
            <v>3603000.9</v>
          </cell>
          <cell r="W164">
            <v>443242.19999999972</v>
          </cell>
          <cell r="X164">
            <v>1152153.1999999997</v>
          </cell>
          <cell r="Y164">
            <v>4046243.0999999996</v>
          </cell>
          <cell r="Z164">
            <v>-4046243.0999999996</v>
          </cell>
          <cell r="AA164">
            <v>0</v>
          </cell>
          <cell r="AB164">
            <v>0</v>
          </cell>
          <cell r="AC164">
            <v>0</v>
          </cell>
          <cell r="AD164">
            <v>0</v>
          </cell>
          <cell r="AE164">
            <v>-4046243.0999999996</v>
          </cell>
          <cell r="AF164">
            <v>-2894089.9</v>
          </cell>
          <cell r="AG164">
            <v>0</v>
          </cell>
        </row>
        <row r="165">
          <cell r="G165">
            <v>2106965.6</v>
          </cell>
          <cell r="H165">
            <v>2568060.1</v>
          </cell>
          <cell r="I165">
            <v>4675025.7</v>
          </cell>
          <cell r="J165">
            <v>3197745.3</v>
          </cell>
          <cell r="K165">
            <v>7872771</v>
          </cell>
          <cell r="L165">
            <v>1329118.3000000007</v>
          </cell>
          <cell r="M165">
            <v>9201889.3000000007</v>
          </cell>
          <cell r="N165">
            <v>3579271.3999999985</v>
          </cell>
          <cell r="O165">
            <v>12781160.699999999</v>
          </cell>
          <cell r="P165">
            <v>2810537.8000000007</v>
          </cell>
          <cell r="Q165">
            <v>7718927.5</v>
          </cell>
          <cell r="R165">
            <v>15591698.5</v>
          </cell>
          <cell r="S165">
            <v>808143.10000000149</v>
          </cell>
          <cell r="T165">
            <v>16399841.600000001</v>
          </cell>
          <cell r="U165">
            <v>2867669.200000003</v>
          </cell>
          <cell r="V165">
            <v>19267510.800000004</v>
          </cell>
          <cell r="W165">
            <v>3592765.9999999925</v>
          </cell>
          <cell r="X165">
            <v>7268578.299999997</v>
          </cell>
          <cell r="Y165">
            <v>22860276.799999997</v>
          </cell>
          <cell r="Z165">
            <v>-22860276.799999997</v>
          </cell>
          <cell r="AA165">
            <v>0</v>
          </cell>
          <cell r="AB165">
            <v>0</v>
          </cell>
          <cell r="AC165">
            <v>0</v>
          </cell>
          <cell r="AD165">
            <v>0</v>
          </cell>
          <cell r="AE165">
            <v>-22860276.799999997</v>
          </cell>
          <cell r="AF165">
            <v>-15591698.5</v>
          </cell>
          <cell r="AG165">
            <v>0</v>
          </cell>
        </row>
        <row r="166">
          <cell r="G166">
            <v>9</v>
          </cell>
          <cell r="H166">
            <v>110001</v>
          </cell>
          <cell r="I166">
            <v>110010</v>
          </cell>
          <cell r="J166">
            <v>0</v>
          </cell>
          <cell r="K166">
            <v>110010</v>
          </cell>
          <cell r="L166">
            <v>225216.7</v>
          </cell>
          <cell r="M166">
            <v>335226.7</v>
          </cell>
          <cell r="N166">
            <v>252576.39999999997</v>
          </cell>
          <cell r="O166">
            <v>587803.1</v>
          </cell>
          <cell r="P166">
            <v>261152.70000000007</v>
          </cell>
          <cell r="Q166">
            <v>738945.8</v>
          </cell>
          <cell r="R166">
            <v>848955.8</v>
          </cell>
          <cell r="S166">
            <v>268762.5</v>
          </cell>
          <cell r="T166">
            <v>1117718.3</v>
          </cell>
          <cell r="U166">
            <v>199819.80000000005</v>
          </cell>
          <cell r="V166">
            <v>1317538.1000000001</v>
          </cell>
          <cell r="W166">
            <v>250262.5</v>
          </cell>
          <cell r="X166">
            <v>718844.8</v>
          </cell>
          <cell r="Y166">
            <v>1567800.6</v>
          </cell>
          <cell r="Z166">
            <v>-1567800.6</v>
          </cell>
          <cell r="AA166">
            <v>0</v>
          </cell>
          <cell r="AB166">
            <v>0</v>
          </cell>
          <cell r="AC166">
            <v>0</v>
          </cell>
          <cell r="AD166">
            <v>0</v>
          </cell>
          <cell r="AE166">
            <v>-1567800.6</v>
          </cell>
          <cell r="AF166">
            <v>-848955.8</v>
          </cell>
          <cell r="AG166">
            <v>0</v>
          </cell>
        </row>
        <row r="167">
          <cell r="G167">
            <v>1901891.2000000002</v>
          </cell>
          <cell r="H167">
            <v>4356832.2</v>
          </cell>
          <cell r="I167">
            <v>6258723.4000000004</v>
          </cell>
          <cell r="J167">
            <v>5689717.7999999989</v>
          </cell>
          <cell r="K167">
            <v>11948441.199999999</v>
          </cell>
          <cell r="L167">
            <v>2153317.1999999997</v>
          </cell>
          <cell r="M167">
            <v>14101758.399999999</v>
          </cell>
          <cell r="N167">
            <v>2907314.1</v>
          </cell>
          <cell r="O167">
            <v>17009072.5</v>
          </cell>
          <cell r="P167">
            <v>4031264.3999999985</v>
          </cell>
          <cell r="Q167">
            <v>9091895.6999999974</v>
          </cell>
          <cell r="R167">
            <v>21040336.899999999</v>
          </cell>
          <cell r="S167">
            <v>2731799.799999997</v>
          </cell>
          <cell r="T167">
            <v>23772136.699999996</v>
          </cell>
          <cell r="U167">
            <v>3331454.3000000045</v>
          </cell>
          <cell r="V167">
            <v>27103591</v>
          </cell>
          <cell r="W167">
            <v>4229221.3000000007</v>
          </cell>
          <cell r="X167">
            <v>10292475.4</v>
          </cell>
          <cell r="Y167">
            <v>31332812.300000001</v>
          </cell>
          <cell r="Z167">
            <v>-31332812.300000001</v>
          </cell>
          <cell r="AA167">
            <v>0</v>
          </cell>
          <cell r="AB167">
            <v>0</v>
          </cell>
          <cell r="AC167">
            <v>0</v>
          </cell>
          <cell r="AD167">
            <v>0</v>
          </cell>
          <cell r="AE167">
            <v>-31332812.300000001</v>
          </cell>
          <cell r="AF167">
            <v>-21040336.899999999</v>
          </cell>
          <cell r="AG167">
            <v>0</v>
          </cell>
        </row>
        <row r="168">
          <cell r="G168">
            <v>119200</v>
          </cell>
          <cell r="H168">
            <v>100000</v>
          </cell>
          <cell r="I168">
            <v>219200</v>
          </cell>
          <cell r="J168">
            <v>95500</v>
          </cell>
          <cell r="K168">
            <v>314700</v>
          </cell>
          <cell r="L168">
            <v>112400</v>
          </cell>
          <cell r="M168">
            <v>427100</v>
          </cell>
          <cell r="N168">
            <v>113800</v>
          </cell>
          <cell r="O168">
            <v>540900</v>
          </cell>
          <cell r="P168">
            <v>120600.30000000005</v>
          </cell>
          <cell r="Q168">
            <v>346800.30000000005</v>
          </cell>
          <cell r="R168">
            <v>661500.30000000005</v>
          </cell>
          <cell r="S168">
            <v>122000</v>
          </cell>
          <cell r="T168">
            <v>783500.3</v>
          </cell>
          <cell r="U168">
            <v>132100</v>
          </cell>
          <cell r="V168">
            <v>915600.3</v>
          </cell>
          <cell r="W168">
            <v>131999.69999999995</v>
          </cell>
          <cell r="X168">
            <v>386099.69999999995</v>
          </cell>
          <cell r="Y168">
            <v>1047600</v>
          </cell>
          <cell r="Z168">
            <v>-1047600</v>
          </cell>
          <cell r="AB168">
            <v>0</v>
          </cell>
          <cell r="AD168">
            <v>0</v>
          </cell>
          <cell r="AE168">
            <v>-1047600</v>
          </cell>
          <cell r="AF168">
            <v>-661500.30000000005</v>
          </cell>
          <cell r="AG168">
            <v>0</v>
          </cell>
        </row>
        <row r="169">
          <cell r="G169">
            <v>56300</v>
          </cell>
          <cell r="H169">
            <v>304660</v>
          </cell>
          <cell r="I169">
            <v>360960</v>
          </cell>
          <cell r="J169">
            <v>290365.90000000002</v>
          </cell>
          <cell r="K169">
            <v>651325.9</v>
          </cell>
          <cell r="L169">
            <v>4143</v>
          </cell>
          <cell r="M169">
            <v>655468.9</v>
          </cell>
          <cell r="N169">
            <v>63580</v>
          </cell>
          <cell r="O169">
            <v>719048.9</v>
          </cell>
          <cell r="P169">
            <v>207733.69999999995</v>
          </cell>
          <cell r="Q169">
            <v>275456.69999999995</v>
          </cell>
          <cell r="R169">
            <v>926782.6</v>
          </cell>
          <cell r="S169">
            <v>110599.90000000002</v>
          </cell>
          <cell r="T169">
            <v>1037382.5</v>
          </cell>
          <cell r="U169">
            <v>85454.100000000093</v>
          </cell>
          <cell r="V169">
            <v>1122836.6000000001</v>
          </cell>
          <cell r="W169">
            <v>156242</v>
          </cell>
          <cell r="X169">
            <v>352296.00000000012</v>
          </cell>
          <cell r="Y169">
            <v>1279078.6000000001</v>
          </cell>
          <cell r="Z169">
            <v>-1279078.6000000001</v>
          </cell>
          <cell r="AB169">
            <v>0</v>
          </cell>
          <cell r="AD169">
            <v>0</v>
          </cell>
          <cell r="AE169">
            <v>-1279078.6000000001</v>
          </cell>
          <cell r="AF169">
            <v>-926782.6</v>
          </cell>
          <cell r="AG169">
            <v>0</v>
          </cell>
        </row>
        <row r="170">
          <cell r="H170">
            <v>233469</v>
          </cell>
          <cell r="I170">
            <v>233469</v>
          </cell>
          <cell r="J170">
            <v>381890.9</v>
          </cell>
          <cell r="K170">
            <v>615359.9</v>
          </cell>
          <cell r="L170">
            <v>170000</v>
          </cell>
          <cell r="M170">
            <v>785359.9</v>
          </cell>
          <cell r="N170">
            <v>74100</v>
          </cell>
          <cell r="O170">
            <v>859459.9</v>
          </cell>
          <cell r="P170">
            <v>176453.79999999993</v>
          </cell>
          <cell r="Q170">
            <v>420553.79999999993</v>
          </cell>
          <cell r="R170">
            <v>1035913.7</v>
          </cell>
          <cell r="S170">
            <v>202300</v>
          </cell>
          <cell r="T170">
            <v>1238213.7</v>
          </cell>
          <cell r="U170">
            <v>170749.5</v>
          </cell>
          <cell r="V170">
            <v>1408963.2</v>
          </cell>
          <cell r="W170">
            <v>123200</v>
          </cell>
          <cell r="X170">
            <v>496249.5</v>
          </cell>
          <cell r="Y170">
            <v>1532163.2</v>
          </cell>
          <cell r="Z170">
            <v>-1532163.2</v>
          </cell>
          <cell r="AB170">
            <v>0</v>
          </cell>
          <cell r="AD170">
            <v>0</v>
          </cell>
          <cell r="AE170">
            <v>-1532163.2</v>
          </cell>
          <cell r="AF170">
            <v>-1035913.7</v>
          </cell>
          <cell r="AG170">
            <v>0</v>
          </cell>
        </row>
        <row r="171">
          <cell r="G171">
            <v>64761.9</v>
          </cell>
          <cell r="H171">
            <v>39834.400000000001</v>
          </cell>
          <cell r="I171">
            <v>104596.3</v>
          </cell>
          <cell r="J171">
            <v>52886.099999999991</v>
          </cell>
          <cell r="K171">
            <v>157482.4</v>
          </cell>
          <cell r="L171">
            <v>35600</v>
          </cell>
          <cell r="M171">
            <v>193082.4</v>
          </cell>
          <cell r="N171">
            <v>55549</v>
          </cell>
          <cell r="O171">
            <v>248631.4</v>
          </cell>
          <cell r="P171">
            <v>61068.500000000029</v>
          </cell>
          <cell r="Q171">
            <v>152217.50000000003</v>
          </cell>
          <cell r="R171">
            <v>309699.90000000002</v>
          </cell>
          <cell r="S171">
            <v>65668.5</v>
          </cell>
          <cell r="T171">
            <v>375368.4</v>
          </cell>
          <cell r="U171">
            <v>74744.399999999965</v>
          </cell>
          <cell r="V171">
            <v>450112.8</v>
          </cell>
          <cell r="W171">
            <v>74917.399999999965</v>
          </cell>
          <cell r="X171">
            <v>215330.29999999993</v>
          </cell>
          <cell r="Y171">
            <v>525030.19999999995</v>
          </cell>
          <cell r="Z171">
            <v>-525030.19999999995</v>
          </cell>
          <cell r="AB171">
            <v>0</v>
          </cell>
          <cell r="AD171">
            <v>0</v>
          </cell>
          <cell r="AE171">
            <v>-525030.19999999995</v>
          </cell>
          <cell r="AF171">
            <v>-309699.90000000002</v>
          </cell>
          <cell r="AG171">
            <v>0</v>
          </cell>
        </row>
        <row r="172">
          <cell r="G172">
            <v>99914.5</v>
          </cell>
          <cell r="H172">
            <v>261902.90000000002</v>
          </cell>
          <cell r="I172">
            <v>361817.4</v>
          </cell>
          <cell r="J172">
            <v>277737.19999999995</v>
          </cell>
          <cell r="K172">
            <v>639554.6</v>
          </cell>
          <cell r="L172">
            <v>114021.30000000005</v>
          </cell>
          <cell r="M172">
            <v>753575.9</v>
          </cell>
          <cell r="N172">
            <v>189632</v>
          </cell>
          <cell r="O172">
            <v>943207.9</v>
          </cell>
          <cell r="P172">
            <v>178356.99999999988</v>
          </cell>
          <cell r="Q172">
            <v>482010.29999999993</v>
          </cell>
          <cell r="R172">
            <v>1121564.8999999999</v>
          </cell>
          <cell r="S172">
            <v>173189.5</v>
          </cell>
          <cell r="T172">
            <v>1294754.3999999999</v>
          </cell>
          <cell r="U172">
            <v>262299</v>
          </cell>
          <cell r="V172">
            <v>1557053.4</v>
          </cell>
          <cell r="W172">
            <v>130040</v>
          </cell>
          <cell r="X172">
            <v>565528.5</v>
          </cell>
          <cell r="Y172">
            <v>1687093.4</v>
          </cell>
          <cell r="Z172">
            <v>-1687093.4</v>
          </cell>
          <cell r="AB172">
            <v>0</v>
          </cell>
          <cell r="AD172">
            <v>0</v>
          </cell>
          <cell r="AE172">
            <v>-1687093.4</v>
          </cell>
          <cell r="AF172">
            <v>-1121564.8999999999</v>
          </cell>
          <cell r="AG172">
            <v>0</v>
          </cell>
        </row>
        <row r="173">
          <cell r="G173">
            <v>52156.4</v>
          </cell>
          <cell r="H173">
            <v>126404</v>
          </cell>
          <cell r="I173">
            <v>178560.4</v>
          </cell>
          <cell r="J173">
            <v>88800.000000000029</v>
          </cell>
          <cell r="K173">
            <v>267360.40000000002</v>
          </cell>
          <cell r="L173">
            <v>99800</v>
          </cell>
          <cell r="M173">
            <v>367160.4</v>
          </cell>
          <cell r="N173">
            <v>19199.299999999988</v>
          </cell>
          <cell r="O173">
            <v>386359.7</v>
          </cell>
          <cell r="P173">
            <v>116591.79999999999</v>
          </cell>
          <cell r="Q173">
            <v>235591.09999999998</v>
          </cell>
          <cell r="R173">
            <v>502951.5</v>
          </cell>
          <cell r="S173">
            <v>76514</v>
          </cell>
          <cell r="T173">
            <v>579465.5</v>
          </cell>
          <cell r="U173">
            <v>80607.900000000023</v>
          </cell>
          <cell r="V173">
            <v>660073.4</v>
          </cell>
          <cell r="W173">
            <v>81242.79999999993</v>
          </cell>
          <cell r="X173">
            <v>238364.69999999995</v>
          </cell>
          <cell r="Y173">
            <v>741316.2</v>
          </cell>
          <cell r="Z173">
            <v>-741316.2</v>
          </cell>
          <cell r="AB173">
            <v>0</v>
          </cell>
          <cell r="AD173">
            <v>0</v>
          </cell>
          <cell r="AE173">
            <v>-741316.2</v>
          </cell>
          <cell r="AF173">
            <v>-502951.5</v>
          </cell>
          <cell r="AG173">
            <v>0</v>
          </cell>
        </row>
        <row r="174">
          <cell r="G174">
            <v>30000</v>
          </cell>
          <cell r="H174">
            <v>139863</v>
          </cell>
          <cell r="I174">
            <v>169863</v>
          </cell>
          <cell r="J174">
            <v>78000</v>
          </cell>
          <cell r="K174">
            <v>247863</v>
          </cell>
          <cell r="L174">
            <v>84789</v>
          </cell>
          <cell r="M174">
            <v>332652</v>
          </cell>
          <cell r="N174">
            <v>41264.900000000023</v>
          </cell>
          <cell r="O174">
            <v>373916.9</v>
          </cell>
          <cell r="P174">
            <v>122572</v>
          </cell>
          <cell r="Q174">
            <v>248625.90000000002</v>
          </cell>
          <cell r="R174">
            <v>496488.9</v>
          </cell>
          <cell r="S174">
            <v>76682.29999999993</v>
          </cell>
          <cell r="T174">
            <v>573171.19999999995</v>
          </cell>
          <cell r="U174">
            <v>131687.80000000005</v>
          </cell>
          <cell r="V174">
            <v>704859</v>
          </cell>
          <cell r="W174">
            <v>96495</v>
          </cell>
          <cell r="X174">
            <v>304865.09999999998</v>
          </cell>
          <cell r="Y174">
            <v>801354</v>
          </cell>
          <cell r="Z174">
            <v>-801354</v>
          </cell>
          <cell r="AB174">
            <v>0</v>
          </cell>
          <cell r="AD174">
            <v>0</v>
          </cell>
          <cell r="AE174">
            <v>-801354</v>
          </cell>
          <cell r="AF174">
            <v>-496488.9</v>
          </cell>
          <cell r="AG174">
            <v>0</v>
          </cell>
        </row>
        <row r="175">
          <cell r="G175">
            <v>390997</v>
          </cell>
          <cell r="H175">
            <v>764816</v>
          </cell>
          <cell r="I175">
            <v>1155813</v>
          </cell>
          <cell r="J175">
            <v>739668</v>
          </cell>
          <cell r="K175">
            <v>1895481</v>
          </cell>
          <cell r="L175">
            <v>406966.29999999981</v>
          </cell>
          <cell r="M175">
            <v>2302447.2999999998</v>
          </cell>
          <cell r="N175">
            <v>572343</v>
          </cell>
          <cell r="O175">
            <v>2874790.3</v>
          </cell>
          <cell r="P175">
            <v>671888.90000000037</v>
          </cell>
          <cell r="Q175">
            <v>1651198.2000000002</v>
          </cell>
          <cell r="R175">
            <v>3546679.2</v>
          </cell>
          <cell r="S175">
            <v>582501</v>
          </cell>
          <cell r="T175">
            <v>4129180.2</v>
          </cell>
          <cell r="U175">
            <v>627717</v>
          </cell>
          <cell r="V175">
            <v>4756897.2</v>
          </cell>
          <cell r="W175">
            <v>648255</v>
          </cell>
          <cell r="X175">
            <v>1858473</v>
          </cell>
          <cell r="Y175">
            <v>5405152.2000000002</v>
          </cell>
          <cell r="Z175">
            <v>-5405152.2000000002</v>
          </cell>
          <cell r="AB175">
            <v>0</v>
          </cell>
          <cell r="AD175">
            <v>0</v>
          </cell>
          <cell r="AE175">
            <v>-5405152.2000000002</v>
          </cell>
          <cell r="AF175">
            <v>-3546679.2</v>
          </cell>
          <cell r="AG175">
            <v>0</v>
          </cell>
        </row>
        <row r="176">
          <cell r="G176">
            <v>33650</v>
          </cell>
          <cell r="H176">
            <v>129711.5</v>
          </cell>
          <cell r="I176">
            <v>163361.5</v>
          </cell>
          <cell r="J176">
            <v>355532.79999999999</v>
          </cell>
          <cell r="K176">
            <v>518894.3</v>
          </cell>
          <cell r="L176">
            <v>61994.500000000058</v>
          </cell>
          <cell r="M176">
            <v>580888.80000000005</v>
          </cell>
          <cell r="N176">
            <v>110673</v>
          </cell>
          <cell r="O176">
            <v>691561.8</v>
          </cell>
          <cell r="P176">
            <v>203587.19999999995</v>
          </cell>
          <cell r="Q176">
            <v>376254.7</v>
          </cell>
          <cell r="R176">
            <v>895149</v>
          </cell>
          <cell r="S176">
            <v>69254</v>
          </cell>
          <cell r="T176">
            <v>964403</v>
          </cell>
          <cell r="U176">
            <v>99613.100000000093</v>
          </cell>
          <cell r="V176">
            <v>1064016.1000000001</v>
          </cell>
          <cell r="W176">
            <v>151178.29999999981</v>
          </cell>
          <cell r="X176">
            <v>320045.39999999991</v>
          </cell>
          <cell r="Y176">
            <v>1215194.3999999999</v>
          </cell>
          <cell r="Z176">
            <v>-1215194.3999999999</v>
          </cell>
          <cell r="AB176">
            <v>0</v>
          </cell>
          <cell r="AD176">
            <v>0</v>
          </cell>
          <cell r="AE176">
            <v>-1215194.3999999999</v>
          </cell>
          <cell r="AF176">
            <v>-895149</v>
          </cell>
          <cell r="AG176">
            <v>0</v>
          </cell>
        </row>
        <row r="177">
          <cell r="G177">
            <v>120215.7</v>
          </cell>
          <cell r="H177">
            <v>146437.20000000001</v>
          </cell>
          <cell r="I177">
            <v>266652.90000000002</v>
          </cell>
          <cell r="J177">
            <v>143314</v>
          </cell>
          <cell r="K177">
            <v>409966.9</v>
          </cell>
          <cell r="L177">
            <v>129814.19999999995</v>
          </cell>
          <cell r="M177">
            <v>539781.1</v>
          </cell>
          <cell r="N177">
            <v>127009.09999999998</v>
          </cell>
          <cell r="O177">
            <v>666790.19999999995</v>
          </cell>
          <cell r="P177">
            <v>125020.10000000009</v>
          </cell>
          <cell r="Q177">
            <v>381843.4</v>
          </cell>
          <cell r="R177">
            <v>791810.3</v>
          </cell>
          <cell r="S177">
            <v>73643.29999999993</v>
          </cell>
          <cell r="T177">
            <v>865453.6</v>
          </cell>
          <cell r="U177">
            <v>113267.59999999998</v>
          </cell>
          <cell r="V177">
            <v>978721.2</v>
          </cell>
          <cell r="W177">
            <v>107680.19999999995</v>
          </cell>
          <cell r="X177">
            <v>294591.09999999986</v>
          </cell>
          <cell r="Y177">
            <v>1086401.3999999999</v>
          </cell>
          <cell r="Z177">
            <v>-1086401.3999999999</v>
          </cell>
          <cell r="AB177">
            <v>0</v>
          </cell>
          <cell r="AD177">
            <v>0</v>
          </cell>
          <cell r="AE177">
            <v>-1086401.3999999999</v>
          </cell>
          <cell r="AF177">
            <v>-791810.3</v>
          </cell>
          <cell r="AG177">
            <v>0</v>
          </cell>
        </row>
        <row r="178">
          <cell r="G178">
            <v>458365</v>
          </cell>
          <cell r="H178">
            <v>733109</v>
          </cell>
          <cell r="I178">
            <v>1191474</v>
          </cell>
          <cell r="J178">
            <v>775670</v>
          </cell>
          <cell r="K178">
            <v>1967144</v>
          </cell>
          <cell r="L178">
            <v>687289</v>
          </cell>
          <cell r="M178">
            <v>2654433</v>
          </cell>
          <cell r="N178">
            <v>774929</v>
          </cell>
          <cell r="O178">
            <v>3429362</v>
          </cell>
          <cell r="P178">
            <v>747793</v>
          </cell>
          <cell r="Q178">
            <v>2210011</v>
          </cell>
          <cell r="R178">
            <v>4177155</v>
          </cell>
          <cell r="S178">
            <v>665993</v>
          </cell>
          <cell r="T178">
            <v>4843148</v>
          </cell>
          <cell r="U178">
            <v>729394</v>
          </cell>
          <cell r="V178">
            <v>5572542</v>
          </cell>
          <cell r="W178">
            <v>891218</v>
          </cell>
          <cell r="X178">
            <v>2286605</v>
          </cell>
          <cell r="Y178">
            <v>6463760</v>
          </cell>
          <cell r="Z178">
            <v>-6463760</v>
          </cell>
          <cell r="AB178">
            <v>0</v>
          </cell>
          <cell r="AD178">
            <v>0</v>
          </cell>
          <cell r="AE178">
            <v>-6463760</v>
          </cell>
          <cell r="AF178">
            <v>-4177155</v>
          </cell>
          <cell r="AG178">
            <v>0</v>
          </cell>
        </row>
        <row r="179">
          <cell r="G179">
            <v>4000</v>
          </cell>
          <cell r="H179">
            <v>276240</v>
          </cell>
          <cell r="I179">
            <v>280240</v>
          </cell>
          <cell r="J179">
            <v>593300</v>
          </cell>
          <cell r="K179">
            <v>873540</v>
          </cell>
          <cell r="L179">
            <v>93000</v>
          </cell>
          <cell r="M179">
            <v>966540</v>
          </cell>
          <cell r="N179">
            <v>152000</v>
          </cell>
          <cell r="O179">
            <v>1118540</v>
          </cell>
          <cell r="P179">
            <v>187000</v>
          </cell>
          <cell r="Q179">
            <v>432000</v>
          </cell>
          <cell r="R179">
            <v>1305540</v>
          </cell>
          <cell r="S179">
            <v>178000</v>
          </cell>
          <cell r="T179">
            <v>1483540</v>
          </cell>
          <cell r="U179">
            <v>215000</v>
          </cell>
          <cell r="V179">
            <v>1698540</v>
          </cell>
          <cell r="W179">
            <v>260000</v>
          </cell>
          <cell r="X179">
            <v>653000</v>
          </cell>
          <cell r="Y179">
            <v>1958540</v>
          </cell>
          <cell r="Z179">
            <v>-1958540</v>
          </cell>
          <cell r="AB179">
            <v>0</v>
          </cell>
          <cell r="AD179">
            <v>0</v>
          </cell>
          <cell r="AE179">
            <v>-1958540</v>
          </cell>
          <cell r="AF179">
            <v>-1305540</v>
          </cell>
          <cell r="AG179">
            <v>0</v>
          </cell>
        </row>
        <row r="180">
          <cell r="G180">
            <v>156227.79999999999</v>
          </cell>
          <cell r="H180">
            <v>114390.40000000002</v>
          </cell>
          <cell r="I180">
            <v>270618.2</v>
          </cell>
          <cell r="J180">
            <v>156052.79999999999</v>
          </cell>
          <cell r="K180">
            <v>426671</v>
          </cell>
          <cell r="L180">
            <v>153499.90000000002</v>
          </cell>
          <cell r="M180">
            <v>580170.9</v>
          </cell>
          <cell r="N180">
            <v>126937.09999999998</v>
          </cell>
          <cell r="O180">
            <v>707108</v>
          </cell>
          <cell r="P180">
            <v>133886.19999999995</v>
          </cell>
          <cell r="Q180">
            <v>414323.19999999995</v>
          </cell>
          <cell r="R180">
            <v>840994.2</v>
          </cell>
          <cell r="S180">
            <v>128180</v>
          </cell>
          <cell r="T180">
            <v>969174.2</v>
          </cell>
          <cell r="U180">
            <v>167000</v>
          </cell>
          <cell r="V180">
            <v>1136174.2</v>
          </cell>
          <cell r="W180">
            <v>153400</v>
          </cell>
          <cell r="X180">
            <v>448580</v>
          </cell>
          <cell r="Y180">
            <v>1289574.2</v>
          </cell>
          <cell r="Z180">
            <v>-1289574.2</v>
          </cell>
          <cell r="AB180">
            <v>0</v>
          </cell>
          <cell r="AD180">
            <v>0</v>
          </cell>
          <cell r="AE180">
            <v>-1289574.2</v>
          </cell>
          <cell r="AF180">
            <v>-840994.2</v>
          </cell>
          <cell r="AG180">
            <v>0</v>
          </cell>
        </row>
        <row r="181">
          <cell r="G181">
            <v>316102.90000000002</v>
          </cell>
          <cell r="H181">
            <v>985994.79999999993</v>
          </cell>
          <cell r="I181">
            <v>1302097.7</v>
          </cell>
          <cell r="J181">
            <v>1661000.0999999999</v>
          </cell>
          <cell r="K181">
            <v>2963097.8</v>
          </cell>
          <cell r="L181">
            <v>0</v>
          </cell>
          <cell r="M181">
            <v>2963097.8</v>
          </cell>
          <cell r="N181">
            <v>486297.70000000019</v>
          </cell>
          <cell r="O181">
            <v>3449395.5</v>
          </cell>
          <cell r="P181">
            <v>978711.90000000037</v>
          </cell>
          <cell r="Q181">
            <v>1465009.6000000006</v>
          </cell>
          <cell r="R181">
            <v>4428107.4000000004</v>
          </cell>
          <cell r="S181">
            <v>207274.29999999981</v>
          </cell>
          <cell r="T181">
            <v>4635381.7</v>
          </cell>
          <cell r="U181">
            <v>441819.89999999944</v>
          </cell>
          <cell r="V181">
            <v>5077201.5999999996</v>
          </cell>
          <cell r="W181">
            <v>1223352.9000000004</v>
          </cell>
          <cell r="X181">
            <v>1872447.0999999996</v>
          </cell>
          <cell r="Y181">
            <v>6300554.5</v>
          </cell>
          <cell r="Z181">
            <v>-6300554.5</v>
          </cell>
          <cell r="AB181">
            <v>0</v>
          </cell>
          <cell r="AD181">
            <v>0</v>
          </cell>
          <cell r="AE181">
            <v>-6300554.5</v>
          </cell>
          <cell r="AF181">
            <v>-4428107.4000000004</v>
          </cell>
          <cell r="AG181">
            <v>0</v>
          </cell>
        </row>
        <row r="182">
          <cell r="H182">
            <v>0</v>
          </cell>
          <cell r="J182">
            <v>0</v>
          </cell>
          <cell r="K182">
            <v>0</v>
          </cell>
          <cell r="L182">
            <v>0</v>
          </cell>
          <cell r="M182">
            <v>0</v>
          </cell>
          <cell r="N182">
            <v>0</v>
          </cell>
          <cell r="O182">
            <v>0</v>
          </cell>
          <cell r="P182">
            <v>0</v>
          </cell>
          <cell r="Q182">
            <v>0</v>
          </cell>
          <cell r="R182">
            <v>0</v>
          </cell>
          <cell r="S182">
            <v>0</v>
          </cell>
          <cell r="U182">
            <v>0</v>
          </cell>
          <cell r="V182">
            <v>0</v>
          </cell>
          <cell r="W182">
            <v>0</v>
          </cell>
          <cell r="X182">
            <v>0</v>
          </cell>
          <cell r="Y182">
            <v>0</v>
          </cell>
          <cell r="Z182">
            <v>0</v>
          </cell>
          <cell r="AB182">
            <v>0</v>
          </cell>
          <cell r="AD182">
            <v>0</v>
          </cell>
          <cell r="AE182">
            <v>0</v>
          </cell>
          <cell r="AF182">
            <v>0</v>
          </cell>
          <cell r="AG182">
            <v>0</v>
          </cell>
        </row>
        <row r="183">
          <cell r="G183">
            <v>64061.1</v>
          </cell>
          <cell r="H183">
            <v>135710.1</v>
          </cell>
          <cell r="I183">
            <v>199771.2</v>
          </cell>
          <cell r="J183">
            <v>126621.09999999992</v>
          </cell>
          <cell r="K183">
            <v>326392.29999999993</v>
          </cell>
          <cell r="L183">
            <v>74577.900000000052</v>
          </cell>
          <cell r="M183">
            <v>400970.2</v>
          </cell>
          <cell r="N183">
            <v>93472.899999999951</v>
          </cell>
          <cell r="O183">
            <v>494443.1</v>
          </cell>
          <cell r="P183">
            <v>43670.099999999977</v>
          </cell>
          <cell r="Q183">
            <v>211720.9</v>
          </cell>
          <cell r="R183">
            <v>538113.19999999995</v>
          </cell>
          <cell r="S183">
            <v>40665.70000000007</v>
          </cell>
          <cell r="T183">
            <v>578778.9</v>
          </cell>
          <cell r="U183">
            <v>64509</v>
          </cell>
          <cell r="V183">
            <v>643287.9</v>
          </cell>
          <cell r="W183">
            <v>120875.5</v>
          </cell>
          <cell r="X183">
            <v>226050.20000000004</v>
          </cell>
          <cell r="Y183">
            <v>764163.4</v>
          </cell>
          <cell r="Z183">
            <v>-764163.4</v>
          </cell>
          <cell r="AA183">
            <v>0</v>
          </cell>
          <cell r="AB183">
            <v>0</v>
          </cell>
          <cell r="AC183">
            <v>0</v>
          </cell>
          <cell r="AD183">
            <v>0</v>
          </cell>
          <cell r="AE183">
            <v>-764163.4</v>
          </cell>
          <cell r="AF183">
            <v>-538113.19999999995</v>
          </cell>
          <cell r="AG183">
            <v>0</v>
          </cell>
        </row>
        <row r="184">
          <cell r="H184">
            <v>0</v>
          </cell>
          <cell r="J184">
            <v>0</v>
          </cell>
          <cell r="K184">
            <v>0</v>
          </cell>
          <cell r="L184">
            <v>0</v>
          </cell>
          <cell r="M184">
            <v>0</v>
          </cell>
          <cell r="N184">
            <v>0</v>
          </cell>
          <cell r="O184">
            <v>0</v>
          </cell>
          <cell r="P184">
            <v>0</v>
          </cell>
          <cell r="Q184">
            <v>0</v>
          </cell>
          <cell r="R184">
            <v>0</v>
          </cell>
          <cell r="S184">
            <v>0</v>
          </cell>
          <cell r="U184">
            <v>0</v>
          </cell>
          <cell r="V184">
            <v>0</v>
          </cell>
          <cell r="W184">
            <v>0</v>
          </cell>
          <cell r="X184">
            <v>0</v>
          </cell>
          <cell r="Y184">
            <v>0</v>
          </cell>
          <cell r="Z184">
            <v>0</v>
          </cell>
          <cell r="AB184">
            <v>0</v>
          </cell>
          <cell r="AD184">
            <v>0</v>
          </cell>
          <cell r="AE184">
            <v>0</v>
          </cell>
          <cell r="AF184">
            <v>0</v>
          </cell>
          <cell r="AG184">
            <v>0</v>
          </cell>
        </row>
        <row r="185">
          <cell r="H185">
            <v>0</v>
          </cell>
          <cell r="J185">
            <v>0</v>
          </cell>
          <cell r="K185">
            <v>0</v>
          </cell>
          <cell r="L185">
            <v>0</v>
          </cell>
          <cell r="M185">
            <v>0</v>
          </cell>
          <cell r="N185">
            <v>0</v>
          </cell>
          <cell r="O185">
            <v>0</v>
          </cell>
          <cell r="P185">
            <v>0</v>
          </cell>
          <cell r="Q185">
            <v>0</v>
          </cell>
          <cell r="R185">
            <v>0</v>
          </cell>
          <cell r="S185">
            <v>0</v>
          </cell>
          <cell r="U185">
            <v>0</v>
          </cell>
          <cell r="V185">
            <v>0</v>
          </cell>
          <cell r="W185">
            <v>0</v>
          </cell>
          <cell r="X185">
            <v>0</v>
          </cell>
          <cell r="Y185">
            <v>0</v>
          </cell>
          <cell r="Z185">
            <v>0</v>
          </cell>
          <cell r="AB185">
            <v>0</v>
          </cell>
          <cell r="AD185">
            <v>0</v>
          </cell>
          <cell r="AE185">
            <v>0</v>
          </cell>
          <cell r="AF185">
            <v>0</v>
          </cell>
          <cell r="AG185">
            <v>0</v>
          </cell>
        </row>
        <row r="186">
          <cell r="H186">
            <v>0</v>
          </cell>
          <cell r="J186">
            <v>0</v>
          </cell>
          <cell r="K186">
            <v>0</v>
          </cell>
          <cell r="L186">
            <v>0</v>
          </cell>
          <cell r="M186">
            <v>0</v>
          </cell>
          <cell r="N186">
            <v>0</v>
          </cell>
          <cell r="O186">
            <v>0</v>
          </cell>
          <cell r="P186">
            <v>2000</v>
          </cell>
          <cell r="Q186">
            <v>2000</v>
          </cell>
          <cell r="R186">
            <v>2000</v>
          </cell>
          <cell r="S186">
            <v>0</v>
          </cell>
          <cell r="T186">
            <v>2000</v>
          </cell>
          <cell r="U186">
            <v>2.5</v>
          </cell>
          <cell r="V186">
            <v>2002.5</v>
          </cell>
          <cell r="W186">
            <v>0</v>
          </cell>
          <cell r="X186">
            <v>2.5</v>
          </cell>
          <cell r="Y186">
            <v>2002.5</v>
          </cell>
          <cell r="Z186">
            <v>-2002.5</v>
          </cell>
          <cell r="AB186">
            <v>0</v>
          </cell>
          <cell r="AD186">
            <v>0</v>
          </cell>
          <cell r="AE186">
            <v>-2002.5</v>
          </cell>
          <cell r="AF186">
            <v>-2000</v>
          </cell>
          <cell r="AG186">
            <v>0</v>
          </cell>
        </row>
        <row r="187">
          <cell r="H187">
            <v>0</v>
          </cell>
          <cell r="J187">
            <v>0</v>
          </cell>
          <cell r="K187">
            <v>0</v>
          </cell>
          <cell r="L187">
            <v>0</v>
          </cell>
          <cell r="M187">
            <v>0</v>
          </cell>
          <cell r="N187">
            <v>0</v>
          </cell>
          <cell r="O187">
            <v>0</v>
          </cell>
          <cell r="P187">
            <v>0</v>
          </cell>
          <cell r="Q187">
            <v>0</v>
          </cell>
          <cell r="R187">
            <v>0</v>
          </cell>
          <cell r="S187">
            <v>0</v>
          </cell>
          <cell r="U187">
            <v>0</v>
          </cell>
          <cell r="V187">
            <v>0</v>
          </cell>
          <cell r="W187">
            <v>0</v>
          </cell>
          <cell r="X187">
            <v>0</v>
          </cell>
          <cell r="Y187">
            <v>0</v>
          </cell>
          <cell r="Z187">
            <v>0</v>
          </cell>
          <cell r="AB187">
            <v>0</v>
          </cell>
          <cell r="AD187">
            <v>0</v>
          </cell>
          <cell r="AE187">
            <v>0</v>
          </cell>
          <cell r="AF187">
            <v>0</v>
          </cell>
          <cell r="AG187">
            <v>0</v>
          </cell>
        </row>
        <row r="188">
          <cell r="H188">
            <v>0</v>
          </cell>
          <cell r="J188">
            <v>0</v>
          </cell>
          <cell r="K188">
            <v>0</v>
          </cell>
          <cell r="L188">
            <v>0</v>
          </cell>
          <cell r="M188">
            <v>0</v>
          </cell>
          <cell r="N188">
            <v>0</v>
          </cell>
          <cell r="O188">
            <v>0</v>
          </cell>
          <cell r="P188">
            <v>0</v>
          </cell>
          <cell r="Q188">
            <v>0</v>
          </cell>
          <cell r="R188">
            <v>0</v>
          </cell>
          <cell r="S188">
            <v>0</v>
          </cell>
          <cell r="U188">
            <v>0</v>
          </cell>
          <cell r="V188">
            <v>0</v>
          </cell>
          <cell r="W188">
            <v>0</v>
          </cell>
          <cell r="X188">
            <v>0</v>
          </cell>
          <cell r="Y188">
            <v>0</v>
          </cell>
          <cell r="Z188">
            <v>0</v>
          </cell>
          <cell r="AB188">
            <v>0</v>
          </cell>
          <cell r="AD188">
            <v>0</v>
          </cell>
          <cell r="AE188">
            <v>0</v>
          </cell>
          <cell r="AF188">
            <v>0</v>
          </cell>
          <cell r="AG188">
            <v>0</v>
          </cell>
        </row>
        <row r="189">
          <cell r="H189">
            <v>0</v>
          </cell>
          <cell r="J189">
            <v>0</v>
          </cell>
          <cell r="K189">
            <v>0</v>
          </cell>
          <cell r="L189">
            <v>0</v>
          </cell>
          <cell r="M189">
            <v>0</v>
          </cell>
          <cell r="N189">
            <v>0</v>
          </cell>
          <cell r="O189">
            <v>0</v>
          </cell>
          <cell r="P189">
            <v>0</v>
          </cell>
          <cell r="Q189">
            <v>0</v>
          </cell>
          <cell r="R189">
            <v>0</v>
          </cell>
          <cell r="S189">
            <v>0</v>
          </cell>
          <cell r="U189">
            <v>0</v>
          </cell>
          <cell r="V189">
            <v>0</v>
          </cell>
          <cell r="W189">
            <v>0</v>
          </cell>
          <cell r="X189">
            <v>0</v>
          </cell>
          <cell r="Y189">
            <v>0</v>
          </cell>
          <cell r="Z189">
            <v>0</v>
          </cell>
          <cell r="AB189">
            <v>0</v>
          </cell>
          <cell r="AD189">
            <v>0</v>
          </cell>
          <cell r="AE189">
            <v>0</v>
          </cell>
          <cell r="AF189">
            <v>0</v>
          </cell>
          <cell r="AG189">
            <v>0</v>
          </cell>
        </row>
        <row r="190">
          <cell r="H190">
            <v>0</v>
          </cell>
          <cell r="J190">
            <v>0</v>
          </cell>
          <cell r="K190">
            <v>0</v>
          </cell>
          <cell r="L190">
            <v>0</v>
          </cell>
          <cell r="M190">
            <v>0</v>
          </cell>
          <cell r="N190">
            <v>0</v>
          </cell>
          <cell r="O190">
            <v>0</v>
          </cell>
          <cell r="P190">
            <v>0</v>
          </cell>
          <cell r="Q190">
            <v>0</v>
          </cell>
          <cell r="R190">
            <v>0</v>
          </cell>
          <cell r="S190">
            <v>0</v>
          </cell>
          <cell r="U190">
            <v>0</v>
          </cell>
          <cell r="V190">
            <v>0</v>
          </cell>
          <cell r="W190">
            <v>0</v>
          </cell>
          <cell r="X190">
            <v>0</v>
          </cell>
          <cell r="Y190">
            <v>0</v>
          </cell>
          <cell r="Z190">
            <v>0</v>
          </cell>
          <cell r="AB190">
            <v>0</v>
          </cell>
          <cell r="AD190">
            <v>0</v>
          </cell>
          <cell r="AE190">
            <v>0</v>
          </cell>
          <cell r="AF190">
            <v>0</v>
          </cell>
          <cell r="AG190">
            <v>0</v>
          </cell>
        </row>
        <row r="191">
          <cell r="G191">
            <v>60246.400000000001</v>
          </cell>
          <cell r="H191">
            <v>107031.5</v>
          </cell>
          <cell r="I191">
            <v>167277.9</v>
          </cell>
          <cell r="J191">
            <v>105825.69999999998</v>
          </cell>
          <cell r="K191">
            <v>273103.59999999998</v>
          </cell>
          <cell r="L191">
            <v>69679.300000000047</v>
          </cell>
          <cell r="M191">
            <v>342782.9</v>
          </cell>
          <cell r="N191">
            <v>47988.199999999953</v>
          </cell>
          <cell r="O191">
            <v>390771.1</v>
          </cell>
          <cell r="P191">
            <v>24169.100000000035</v>
          </cell>
          <cell r="Q191">
            <v>141836.60000000003</v>
          </cell>
          <cell r="R191">
            <v>414940.2</v>
          </cell>
          <cell r="S191">
            <v>25256.700000000012</v>
          </cell>
          <cell r="T191">
            <v>440196.9</v>
          </cell>
          <cell r="U191">
            <v>34929.399999999965</v>
          </cell>
          <cell r="V191">
            <v>475126.3</v>
          </cell>
          <cell r="W191">
            <v>78798.500000000058</v>
          </cell>
          <cell r="X191">
            <v>138984.60000000003</v>
          </cell>
          <cell r="Y191">
            <v>553924.80000000005</v>
          </cell>
          <cell r="Z191">
            <v>-553924.80000000005</v>
          </cell>
          <cell r="AB191">
            <v>0</v>
          </cell>
          <cell r="AD191">
            <v>0</v>
          </cell>
          <cell r="AE191">
            <v>-553924.80000000005</v>
          </cell>
          <cell r="AF191">
            <v>-414940.2</v>
          </cell>
          <cell r="AG191">
            <v>0</v>
          </cell>
        </row>
        <row r="192">
          <cell r="H192">
            <v>0</v>
          </cell>
          <cell r="J192">
            <v>0</v>
          </cell>
          <cell r="K192">
            <v>0</v>
          </cell>
          <cell r="L192">
            <v>0</v>
          </cell>
          <cell r="M192">
            <v>0</v>
          </cell>
          <cell r="N192">
            <v>0</v>
          </cell>
          <cell r="O192">
            <v>0</v>
          </cell>
          <cell r="P192">
            <v>0</v>
          </cell>
          <cell r="Q192">
            <v>0</v>
          </cell>
          <cell r="R192">
            <v>0</v>
          </cell>
          <cell r="S192">
            <v>0</v>
          </cell>
          <cell r="U192">
            <v>0</v>
          </cell>
          <cell r="V192">
            <v>0</v>
          </cell>
          <cell r="W192">
            <v>0</v>
          </cell>
          <cell r="X192">
            <v>0</v>
          </cell>
          <cell r="Y192">
            <v>0</v>
          </cell>
          <cell r="Z192">
            <v>0</v>
          </cell>
          <cell r="AB192">
            <v>0</v>
          </cell>
          <cell r="AD192">
            <v>0</v>
          </cell>
          <cell r="AE192">
            <v>0</v>
          </cell>
          <cell r="AF192">
            <v>0</v>
          </cell>
          <cell r="AG192">
            <v>0</v>
          </cell>
        </row>
        <row r="193">
          <cell r="H193">
            <v>0</v>
          </cell>
          <cell r="J193">
            <v>0</v>
          </cell>
          <cell r="K193">
            <v>0</v>
          </cell>
          <cell r="L193">
            <v>0</v>
          </cell>
          <cell r="M193">
            <v>0</v>
          </cell>
          <cell r="N193">
            <v>0</v>
          </cell>
          <cell r="O193">
            <v>0</v>
          </cell>
          <cell r="P193">
            <v>0</v>
          </cell>
          <cell r="Q193">
            <v>0</v>
          </cell>
          <cell r="R193">
            <v>0</v>
          </cell>
          <cell r="S193">
            <v>0</v>
          </cell>
          <cell r="U193">
            <v>0</v>
          </cell>
          <cell r="V193">
            <v>0</v>
          </cell>
          <cell r="W193">
            <v>0</v>
          </cell>
          <cell r="X193">
            <v>0</v>
          </cell>
          <cell r="Y193">
            <v>0</v>
          </cell>
          <cell r="Z193">
            <v>0</v>
          </cell>
          <cell r="AB193">
            <v>0</v>
          </cell>
          <cell r="AD193">
            <v>0</v>
          </cell>
          <cell r="AE193">
            <v>0</v>
          </cell>
          <cell r="AF193">
            <v>0</v>
          </cell>
          <cell r="AG193">
            <v>0</v>
          </cell>
        </row>
        <row r="194">
          <cell r="G194">
            <v>123</v>
          </cell>
          <cell r="H194">
            <v>27940</v>
          </cell>
          <cell r="I194">
            <v>28063</v>
          </cell>
          <cell r="J194">
            <v>20026</v>
          </cell>
          <cell r="K194">
            <v>48089</v>
          </cell>
          <cell r="L194">
            <v>957</v>
          </cell>
          <cell r="M194">
            <v>49046</v>
          </cell>
          <cell r="N194">
            <v>43387</v>
          </cell>
          <cell r="O194">
            <v>92433</v>
          </cell>
          <cell r="P194">
            <v>14511</v>
          </cell>
          <cell r="Q194">
            <v>58855</v>
          </cell>
          <cell r="R194">
            <v>106944</v>
          </cell>
          <cell r="S194">
            <v>12585</v>
          </cell>
          <cell r="T194">
            <v>119529</v>
          </cell>
          <cell r="U194">
            <v>29001</v>
          </cell>
          <cell r="V194">
            <v>148530</v>
          </cell>
          <cell r="W194">
            <v>39992</v>
          </cell>
          <cell r="X194">
            <v>81578</v>
          </cell>
          <cell r="Y194">
            <v>188522</v>
          </cell>
          <cell r="Z194">
            <v>-188522</v>
          </cell>
          <cell r="AB194">
            <v>0</v>
          </cell>
          <cell r="AD194">
            <v>0</v>
          </cell>
          <cell r="AE194">
            <v>-188522</v>
          </cell>
          <cell r="AF194">
            <v>-106944</v>
          </cell>
          <cell r="AG194">
            <v>0</v>
          </cell>
        </row>
        <row r="195">
          <cell r="H195">
            <v>0</v>
          </cell>
          <cell r="J195">
            <v>0</v>
          </cell>
          <cell r="K195">
            <v>0</v>
          </cell>
          <cell r="L195">
            <v>0</v>
          </cell>
          <cell r="M195">
            <v>0</v>
          </cell>
          <cell r="N195">
            <v>0</v>
          </cell>
          <cell r="O195">
            <v>0</v>
          </cell>
          <cell r="P195">
            <v>0</v>
          </cell>
          <cell r="Q195">
            <v>0</v>
          </cell>
          <cell r="R195">
            <v>0</v>
          </cell>
          <cell r="S195">
            <v>0</v>
          </cell>
          <cell r="U195">
            <v>0</v>
          </cell>
          <cell r="V195">
            <v>0</v>
          </cell>
          <cell r="W195">
            <v>0</v>
          </cell>
          <cell r="X195">
            <v>0</v>
          </cell>
          <cell r="Y195">
            <v>0</v>
          </cell>
          <cell r="Z195">
            <v>0</v>
          </cell>
          <cell r="AB195">
            <v>0</v>
          </cell>
          <cell r="AD195">
            <v>0</v>
          </cell>
          <cell r="AE195">
            <v>0</v>
          </cell>
          <cell r="AF195">
            <v>0</v>
          </cell>
          <cell r="AG195">
            <v>0</v>
          </cell>
        </row>
        <row r="196">
          <cell r="G196">
            <v>3691.7</v>
          </cell>
          <cell r="H196">
            <v>735</v>
          </cell>
          <cell r="I196">
            <v>4426.7</v>
          </cell>
          <cell r="J196">
            <v>769.40000000000055</v>
          </cell>
          <cell r="K196">
            <v>5196.1000000000004</v>
          </cell>
          <cell r="L196">
            <v>3941.6000000000004</v>
          </cell>
          <cell r="M196">
            <v>9137.7000000000007</v>
          </cell>
          <cell r="N196">
            <v>2097.6999999999989</v>
          </cell>
          <cell r="O196">
            <v>11235.4</v>
          </cell>
          <cell r="P196">
            <v>2990</v>
          </cell>
          <cell r="Q196">
            <v>9029.2999999999993</v>
          </cell>
          <cell r="R196">
            <v>14225.4</v>
          </cell>
          <cell r="S196">
            <v>2824.0000000000018</v>
          </cell>
          <cell r="T196">
            <v>17049.400000000001</v>
          </cell>
          <cell r="U196">
            <v>572.5</v>
          </cell>
          <cell r="V196">
            <v>17621.900000000001</v>
          </cell>
          <cell r="W196">
            <v>2085</v>
          </cell>
          <cell r="X196">
            <v>5481.5000000000018</v>
          </cell>
          <cell r="Y196">
            <v>19706.900000000001</v>
          </cell>
          <cell r="Z196">
            <v>-19706.900000000001</v>
          </cell>
          <cell r="AB196">
            <v>0</v>
          </cell>
          <cell r="AD196">
            <v>0</v>
          </cell>
          <cell r="AE196">
            <v>-19706.900000000001</v>
          </cell>
          <cell r="AF196">
            <v>-14225.4</v>
          </cell>
          <cell r="AG196">
            <v>0</v>
          </cell>
        </row>
        <row r="197">
          <cell r="H197">
            <v>3.6</v>
          </cell>
          <cell r="I197">
            <v>3.6</v>
          </cell>
          <cell r="J197">
            <v>0</v>
          </cell>
          <cell r="K197">
            <v>3.6</v>
          </cell>
          <cell r="L197">
            <v>0</v>
          </cell>
          <cell r="M197">
            <v>3.6</v>
          </cell>
          <cell r="N197">
            <v>0</v>
          </cell>
          <cell r="O197">
            <v>3.6</v>
          </cell>
          <cell r="P197">
            <v>0</v>
          </cell>
          <cell r="Q197">
            <v>0</v>
          </cell>
          <cell r="R197">
            <v>3.6</v>
          </cell>
          <cell r="S197">
            <v>0</v>
          </cell>
          <cell r="T197">
            <v>3.6</v>
          </cell>
          <cell r="U197">
            <v>3.6</v>
          </cell>
          <cell r="V197">
            <v>7.2</v>
          </cell>
          <cell r="W197">
            <v>0</v>
          </cell>
          <cell r="X197">
            <v>3.6</v>
          </cell>
          <cell r="Y197">
            <v>7.2</v>
          </cell>
          <cell r="Z197">
            <v>-7.2</v>
          </cell>
          <cell r="AB197">
            <v>0</v>
          </cell>
          <cell r="AD197">
            <v>0</v>
          </cell>
          <cell r="AE197">
            <v>-7.2</v>
          </cell>
          <cell r="AF197">
            <v>-3.6</v>
          </cell>
          <cell r="AG197">
            <v>0</v>
          </cell>
        </row>
        <row r="198">
          <cell r="H198">
            <v>0</v>
          </cell>
          <cell r="J198">
            <v>0</v>
          </cell>
          <cell r="K198">
            <v>0</v>
          </cell>
          <cell r="L198">
            <v>0</v>
          </cell>
          <cell r="M198">
            <v>0</v>
          </cell>
          <cell r="N198">
            <v>0</v>
          </cell>
          <cell r="O198">
            <v>0</v>
          </cell>
          <cell r="P198">
            <v>0</v>
          </cell>
          <cell r="Q198">
            <v>0</v>
          </cell>
          <cell r="R198">
            <v>0</v>
          </cell>
          <cell r="S198">
            <v>0</v>
          </cell>
          <cell r="U198">
            <v>0</v>
          </cell>
          <cell r="V198">
            <v>0</v>
          </cell>
          <cell r="W198">
            <v>0</v>
          </cell>
          <cell r="X198">
            <v>0</v>
          </cell>
          <cell r="Y198">
            <v>0</v>
          </cell>
          <cell r="Z198">
            <v>0</v>
          </cell>
          <cell r="AB198">
            <v>0</v>
          </cell>
          <cell r="AD198">
            <v>0</v>
          </cell>
          <cell r="AE198">
            <v>0</v>
          </cell>
          <cell r="AF198">
            <v>0</v>
          </cell>
          <cell r="AG198">
            <v>0</v>
          </cell>
        </row>
        <row r="199">
          <cell r="G199">
            <v>83391.099999999991</v>
          </cell>
          <cell r="H199">
            <v>61370.2</v>
          </cell>
          <cell r="I199">
            <v>144761.29999999999</v>
          </cell>
          <cell r="J199">
            <v>51566.100000000035</v>
          </cell>
          <cell r="K199">
            <v>196327.40000000002</v>
          </cell>
          <cell r="L199">
            <v>58992.899999999987</v>
          </cell>
          <cell r="M199">
            <v>255320.30000000002</v>
          </cell>
          <cell r="N199">
            <v>52549.799999999988</v>
          </cell>
          <cell r="O199">
            <v>307870.09999999998</v>
          </cell>
          <cell r="P199">
            <v>66977.100000000035</v>
          </cell>
          <cell r="Q199">
            <v>178519.80000000002</v>
          </cell>
          <cell r="R199">
            <v>374847.2</v>
          </cell>
          <cell r="S199">
            <v>30245.599999999977</v>
          </cell>
          <cell r="T199">
            <v>405092.8</v>
          </cell>
          <cell r="U199">
            <v>53299.899999999965</v>
          </cell>
          <cell r="V199">
            <v>458392.69999999995</v>
          </cell>
          <cell r="W199">
            <v>88754.300000000047</v>
          </cell>
          <cell r="X199">
            <v>172299.80000000005</v>
          </cell>
          <cell r="Y199">
            <v>547147</v>
          </cell>
          <cell r="Z199">
            <v>-547147</v>
          </cell>
          <cell r="AA199">
            <v>0</v>
          </cell>
          <cell r="AB199">
            <v>0</v>
          </cell>
          <cell r="AC199">
            <v>0</v>
          </cell>
          <cell r="AD199">
            <v>0</v>
          </cell>
          <cell r="AE199">
            <v>-547147</v>
          </cell>
          <cell r="AF199">
            <v>-374847.19999999995</v>
          </cell>
          <cell r="AG199">
            <v>0</v>
          </cell>
        </row>
        <row r="200">
          <cell r="H200">
            <v>0</v>
          </cell>
          <cell r="J200">
            <v>0</v>
          </cell>
          <cell r="K200">
            <v>0</v>
          </cell>
          <cell r="L200">
            <v>0</v>
          </cell>
          <cell r="M200">
            <v>0</v>
          </cell>
          <cell r="N200">
            <v>0</v>
          </cell>
          <cell r="O200">
            <v>0</v>
          </cell>
          <cell r="P200">
            <v>0</v>
          </cell>
          <cell r="Q200">
            <v>0</v>
          </cell>
          <cell r="R200">
            <v>0</v>
          </cell>
          <cell r="S200">
            <v>0</v>
          </cell>
          <cell r="U200">
            <v>0</v>
          </cell>
          <cell r="V200">
            <v>0</v>
          </cell>
          <cell r="W200">
            <v>0</v>
          </cell>
          <cell r="X200">
            <v>0</v>
          </cell>
          <cell r="Y200">
            <v>0</v>
          </cell>
          <cell r="Z200">
            <v>0</v>
          </cell>
          <cell r="AB200">
            <v>0</v>
          </cell>
          <cell r="AD200">
            <v>0</v>
          </cell>
          <cell r="AE200">
            <v>0</v>
          </cell>
          <cell r="AF200">
            <v>0</v>
          </cell>
          <cell r="AG200">
            <v>0</v>
          </cell>
        </row>
        <row r="201">
          <cell r="H201">
            <v>0</v>
          </cell>
          <cell r="J201">
            <v>5792</v>
          </cell>
          <cell r="K201">
            <v>5792</v>
          </cell>
          <cell r="L201">
            <v>0</v>
          </cell>
          <cell r="M201">
            <v>5792</v>
          </cell>
          <cell r="N201">
            <v>366.80000000000018</v>
          </cell>
          <cell r="O201">
            <v>6158.8</v>
          </cell>
          <cell r="P201">
            <v>8367.9000000000015</v>
          </cell>
          <cell r="Q201">
            <v>8734.7000000000007</v>
          </cell>
          <cell r="R201">
            <v>14526.7</v>
          </cell>
          <cell r="S201">
            <v>401</v>
          </cell>
          <cell r="T201">
            <v>14927.7</v>
          </cell>
          <cell r="U201">
            <v>450</v>
          </cell>
          <cell r="V201">
            <v>15377.7</v>
          </cell>
          <cell r="W201">
            <v>13892</v>
          </cell>
          <cell r="X201">
            <v>14743</v>
          </cell>
          <cell r="Y201">
            <v>29269.7</v>
          </cell>
          <cell r="Z201">
            <v>-29269.7</v>
          </cell>
          <cell r="AB201">
            <v>0</v>
          </cell>
          <cell r="AD201">
            <v>0</v>
          </cell>
          <cell r="AE201">
            <v>-29269.7</v>
          </cell>
          <cell r="AF201">
            <v>-14526.7</v>
          </cell>
          <cell r="AG201">
            <v>0</v>
          </cell>
        </row>
        <row r="202">
          <cell r="H202">
            <v>0</v>
          </cell>
          <cell r="J202">
            <v>0</v>
          </cell>
          <cell r="K202">
            <v>0</v>
          </cell>
          <cell r="L202">
            <v>0</v>
          </cell>
          <cell r="M202">
            <v>0</v>
          </cell>
          <cell r="N202">
            <v>0</v>
          </cell>
          <cell r="O202">
            <v>0</v>
          </cell>
          <cell r="P202">
            <v>0</v>
          </cell>
          <cell r="Q202">
            <v>0</v>
          </cell>
          <cell r="R202">
            <v>0</v>
          </cell>
          <cell r="S202">
            <v>0</v>
          </cell>
          <cell r="U202">
            <v>0</v>
          </cell>
          <cell r="V202">
            <v>0</v>
          </cell>
          <cell r="W202">
            <v>0</v>
          </cell>
          <cell r="X202">
            <v>0</v>
          </cell>
          <cell r="Y202">
            <v>0</v>
          </cell>
          <cell r="Z202">
            <v>0</v>
          </cell>
          <cell r="AB202">
            <v>0</v>
          </cell>
          <cell r="AD202">
            <v>0</v>
          </cell>
          <cell r="AE202">
            <v>0</v>
          </cell>
          <cell r="AF202">
            <v>0</v>
          </cell>
          <cell r="AG202">
            <v>0</v>
          </cell>
        </row>
        <row r="203">
          <cell r="H203">
            <v>0</v>
          </cell>
          <cell r="J203">
            <v>70</v>
          </cell>
          <cell r="K203">
            <v>70</v>
          </cell>
          <cell r="L203">
            <v>0</v>
          </cell>
          <cell r="M203">
            <v>70</v>
          </cell>
          <cell r="N203">
            <v>0</v>
          </cell>
          <cell r="O203">
            <v>70</v>
          </cell>
          <cell r="P203">
            <v>135.1</v>
          </cell>
          <cell r="Q203">
            <v>135.1</v>
          </cell>
          <cell r="R203">
            <v>205.1</v>
          </cell>
          <cell r="S203">
            <v>53.000000000000028</v>
          </cell>
          <cell r="T203">
            <v>258.10000000000002</v>
          </cell>
          <cell r="U203">
            <v>1943.3000000000002</v>
          </cell>
          <cell r="V203">
            <v>2201.4</v>
          </cell>
          <cell r="W203">
            <v>800</v>
          </cell>
          <cell r="X203">
            <v>2796.3</v>
          </cell>
          <cell r="Y203">
            <v>3001.4</v>
          </cell>
          <cell r="Z203">
            <v>-3001.4</v>
          </cell>
          <cell r="AB203">
            <v>0</v>
          </cell>
          <cell r="AD203">
            <v>0</v>
          </cell>
          <cell r="AE203">
            <v>-3001.4</v>
          </cell>
          <cell r="AF203">
            <v>-205.09999999999991</v>
          </cell>
          <cell r="AG203">
            <v>0</v>
          </cell>
        </row>
        <row r="204">
          <cell r="G204">
            <v>26823</v>
          </cell>
          <cell r="H204">
            <v>14580</v>
          </cell>
          <cell r="I204">
            <v>41403</v>
          </cell>
          <cell r="J204">
            <v>1183</v>
          </cell>
          <cell r="K204">
            <v>42586</v>
          </cell>
          <cell r="L204">
            <v>13398</v>
          </cell>
          <cell r="M204">
            <v>55984</v>
          </cell>
          <cell r="N204">
            <v>10069.699999999997</v>
          </cell>
          <cell r="O204">
            <v>66053.7</v>
          </cell>
          <cell r="P204">
            <v>4500</v>
          </cell>
          <cell r="Q204">
            <v>27967.699999999997</v>
          </cell>
          <cell r="R204">
            <v>70553.7</v>
          </cell>
          <cell r="S204">
            <v>1250</v>
          </cell>
          <cell r="T204">
            <v>71803.7</v>
          </cell>
          <cell r="U204">
            <v>700</v>
          </cell>
          <cell r="V204">
            <v>72503.7</v>
          </cell>
          <cell r="W204">
            <v>1300</v>
          </cell>
          <cell r="X204">
            <v>3250</v>
          </cell>
          <cell r="Y204">
            <v>73803.7</v>
          </cell>
          <cell r="Z204">
            <v>-73803.7</v>
          </cell>
          <cell r="AB204">
            <v>0</v>
          </cell>
          <cell r="AD204">
            <v>0</v>
          </cell>
          <cell r="AE204">
            <v>-73803.7</v>
          </cell>
          <cell r="AF204">
            <v>-70553.7</v>
          </cell>
          <cell r="AG204">
            <v>0</v>
          </cell>
        </row>
        <row r="205">
          <cell r="G205">
            <v>3206.7</v>
          </cell>
          <cell r="H205">
            <v>2864.7</v>
          </cell>
          <cell r="I205">
            <v>6071.4</v>
          </cell>
          <cell r="J205">
            <v>-5.3999999999996362</v>
          </cell>
          <cell r="K205">
            <v>6066</v>
          </cell>
          <cell r="L205">
            <v>0</v>
          </cell>
          <cell r="M205">
            <v>6066</v>
          </cell>
          <cell r="N205">
            <v>0</v>
          </cell>
          <cell r="O205">
            <v>6066</v>
          </cell>
          <cell r="P205">
            <v>0</v>
          </cell>
          <cell r="Q205">
            <v>0</v>
          </cell>
          <cell r="R205">
            <v>6066</v>
          </cell>
          <cell r="S205">
            <v>0</v>
          </cell>
          <cell r="T205">
            <v>6066</v>
          </cell>
          <cell r="U205">
            <v>0</v>
          </cell>
          <cell r="V205">
            <v>6066</v>
          </cell>
          <cell r="W205">
            <v>0</v>
          </cell>
          <cell r="X205">
            <v>0</v>
          </cell>
          <cell r="Y205">
            <v>6066</v>
          </cell>
          <cell r="Z205">
            <v>-6066</v>
          </cell>
          <cell r="AB205">
            <v>0</v>
          </cell>
          <cell r="AD205">
            <v>0</v>
          </cell>
          <cell r="AE205">
            <v>-6066</v>
          </cell>
          <cell r="AF205">
            <v>-6066</v>
          </cell>
          <cell r="AG205">
            <v>0</v>
          </cell>
        </row>
        <row r="206">
          <cell r="H206">
            <v>0</v>
          </cell>
          <cell r="J206">
            <v>0</v>
          </cell>
          <cell r="K206">
            <v>0</v>
          </cell>
          <cell r="L206">
            <v>0</v>
          </cell>
          <cell r="M206">
            <v>0</v>
          </cell>
          <cell r="N206">
            <v>0</v>
          </cell>
          <cell r="O206">
            <v>0</v>
          </cell>
          <cell r="P206">
            <v>0</v>
          </cell>
          <cell r="Q206">
            <v>0</v>
          </cell>
          <cell r="R206">
            <v>0</v>
          </cell>
          <cell r="S206">
            <v>0</v>
          </cell>
          <cell r="U206">
            <v>0</v>
          </cell>
          <cell r="V206">
            <v>0</v>
          </cell>
          <cell r="W206">
            <v>0</v>
          </cell>
          <cell r="X206">
            <v>0</v>
          </cell>
          <cell r="Y206">
            <v>0</v>
          </cell>
          <cell r="Z206">
            <v>0</v>
          </cell>
          <cell r="AB206">
            <v>0</v>
          </cell>
          <cell r="AD206">
            <v>0</v>
          </cell>
          <cell r="AE206">
            <v>0</v>
          </cell>
          <cell r="AF206">
            <v>0</v>
          </cell>
          <cell r="AG206">
            <v>0</v>
          </cell>
        </row>
        <row r="207">
          <cell r="H207">
            <v>0</v>
          </cell>
          <cell r="J207">
            <v>22</v>
          </cell>
          <cell r="K207">
            <v>22</v>
          </cell>
          <cell r="L207">
            <v>0</v>
          </cell>
          <cell r="M207">
            <v>22</v>
          </cell>
          <cell r="N207">
            <v>4369.7</v>
          </cell>
          <cell r="O207">
            <v>4391.7</v>
          </cell>
          <cell r="P207">
            <v>-1585.6999999999998</v>
          </cell>
          <cell r="Q207">
            <v>2784</v>
          </cell>
          <cell r="R207">
            <v>2806</v>
          </cell>
          <cell r="S207">
            <v>2285</v>
          </cell>
          <cell r="T207">
            <v>5091</v>
          </cell>
          <cell r="U207">
            <v>7</v>
          </cell>
          <cell r="V207">
            <v>5098</v>
          </cell>
          <cell r="W207">
            <v>2694</v>
          </cell>
          <cell r="X207">
            <v>4986</v>
          </cell>
          <cell r="Y207">
            <v>7792</v>
          </cell>
          <cell r="Z207">
            <v>-7792</v>
          </cell>
          <cell r="AB207">
            <v>0</v>
          </cell>
          <cell r="AD207">
            <v>0</v>
          </cell>
          <cell r="AE207">
            <v>-7792</v>
          </cell>
          <cell r="AF207">
            <v>-2806</v>
          </cell>
          <cell r="AG207">
            <v>0</v>
          </cell>
        </row>
        <row r="208">
          <cell r="H208">
            <v>0</v>
          </cell>
          <cell r="J208">
            <v>0</v>
          </cell>
          <cell r="K208">
            <v>0</v>
          </cell>
          <cell r="L208">
            <v>0</v>
          </cell>
          <cell r="M208">
            <v>0</v>
          </cell>
          <cell r="N208">
            <v>0</v>
          </cell>
          <cell r="O208">
            <v>0</v>
          </cell>
          <cell r="P208">
            <v>0</v>
          </cell>
          <cell r="Q208">
            <v>0</v>
          </cell>
          <cell r="R208">
            <v>0</v>
          </cell>
          <cell r="S208">
            <v>0</v>
          </cell>
          <cell r="U208">
            <v>0</v>
          </cell>
          <cell r="V208">
            <v>0</v>
          </cell>
          <cell r="W208">
            <v>0</v>
          </cell>
          <cell r="X208">
            <v>0</v>
          </cell>
          <cell r="Y208">
            <v>0</v>
          </cell>
          <cell r="Z208">
            <v>0</v>
          </cell>
          <cell r="AB208">
            <v>0</v>
          </cell>
          <cell r="AD208">
            <v>0</v>
          </cell>
          <cell r="AE208">
            <v>0</v>
          </cell>
          <cell r="AF208">
            <v>0</v>
          </cell>
          <cell r="AG208">
            <v>0</v>
          </cell>
        </row>
        <row r="209">
          <cell r="H209">
            <v>0</v>
          </cell>
          <cell r="J209">
            <v>0</v>
          </cell>
          <cell r="K209">
            <v>0</v>
          </cell>
          <cell r="L209">
            <v>0</v>
          </cell>
          <cell r="M209">
            <v>0</v>
          </cell>
          <cell r="N209">
            <v>0</v>
          </cell>
          <cell r="O209">
            <v>0</v>
          </cell>
          <cell r="P209">
            <v>0</v>
          </cell>
          <cell r="Q209">
            <v>0</v>
          </cell>
          <cell r="R209">
            <v>0</v>
          </cell>
          <cell r="S209">
            <v>0</v>
          </cell>
          <cell r="U209">
            <v>0</v>
          </cell>
          <cell r="V209">
            <v>0</v>
          </cell>
          <cell r="W209">
            <v>0</v>
          </cell>
          <cell r="X209">
            <v>0</v>
          </cell>
          <cell r="Y209">
            <v>0</v>
          </cell>
          <cell r="Z209">
            <v>0</v>
          </cell>
          <cell r="AB209">
            <v>0</v>
          </cell>
          <cell r="AD209">
            <v>0</v>
          </cell>
          <cell r="AE209">
            <v>0</v>
          </cell>
          <cell r="AF209">
            <v>0</v>
          </cell>
          <cell r="AG209">
            <v>0</v>
          </cell>
        </row>
        <row r="210">
          <cell r="G210">
            <v>11122</v>
          </cell>
          <cell r="H210">
            <v>2289</v>
          </cell>
          <cell r="I210">
            <v>13411</v>
          </cell>
          <cell r="J210">
            <v>4511</v>
          </cell>
          <cell r="K210">
            <v>17922</v>
          </cell>
          <cell r="L210">
            <v>1320</v>
          </cell>
          <cell r="M210">
            <v>19242</v>
          </cell>
          <cell r="N210">
            <v>3840</v>
          </cell>
          <cell r="O210">
            <v>23082</v>
          </cell>
          <cell r="P210">
            <v>9981</v>
          </cell>
          <cell r="Q210">
            <v>15141</v>
          </cell>
          <cell r="R210">
            <v>33063</v>
          </cell>
          <cell r="S210">
            <v>1945</v>
          </cell>
          <cell r="T210">
            <v>35008</v>
          </cell>
          <cell r="U210">
            <v>10921</v>
          </cell>
          <cell r="V210">
            <v>45929</v>
          </cell>
          <cell r="W210">
            <v>10146</v>
          </cell>
          <cell r="X210">
            <v>23012</v>
          </cell>
          <cell r="Y210">
            <v>56075</v>
          </cell>
          <cell r="Z210">
            <v>-56075</v>
          </cell>
          <cell r="AB210">
            <v>0</v>
          </cell>
          <cell r="AD210">
            <v>0</v>
          </cell>
          <cell r="AE210">
            <v>-56075</v>
          </cell>
          <cell r="AF210">
            <v>-33063</v>
          </cell>
          <cell r="AG210">
            <v>0</v>
          </cell>
        </row>
        <row r="211">
          <cell r="G211">
            <v>-1973.3</v>
          </cell>
          <cell r="H211">
            <v>11262.5</v>
          </cell>
          <cell r="I211">
            <v>9289.2000000000007</v>
          </cell>
          <cell r="J211">
            <v>3390.0999999999985</v>
          </cell>
          <cell r="K211">
            <v>12679.3</v>
          </cell>
          <cell r="L211">
            <v>10219.200000000001</v>
          </cell>
          <cell r="M211">
            <v>22898.5</v>
          </cell>
          <cell r="N211">
            <v>1699.5999999999985</v>
          </cell>
          <cell r="O211">
            <v>24598.1</v>
          </cell>
          <cell r="P211">
            <v>2201.8000000000029</v>
          </cell>
          <cell r="Q211">
            <v>14120.600000000002</v>
          </cell>
          <cell r="R211">
            <v>26799.9</v>
          </cell>
          <cell r="S211">
            <v>3399.8999999999978</v>
          </cell>
          <cell r="T211">
            <v>30199.8</v>
          </cell>
          <cell r="U211">
            <v>7774.2000000000007</v>
          </cell>
          <cell r="V211">
            <v>37974</v>
          </cell>
          <cell r="W211">
            <v>4022.3000000000029</v>
          </cell>
          <cell r="X211">
            <v>15196.400000000001</v>
          </cell>
          <cell r="Y211">
            <v>41996.3</v>
          </cell>
          <cell r="Z211">
            <v>-41996.3</v>
          </cell>
          <cell r="AB211">
            <v>0</v>
          </cell>
          <cell r="AD211">
            <v>0</v>
          </cell>
          <cell r="AE211">
            <v>-41996.3</v>
          </cell>
          <cell r="AF211">
            <v>-26799.9</v>
          </cell>
          <cell r="AG211">
            <v>0</v>
          </cell>
        </row>
        <row r="212">
          <cell r="G212">
            <v>35912.699999999997</v>
          </cell>
          <cell r="H212">
            <v>25674</v>
          </cell>
          <cell r="I212">
            <v>61586.7</v>
          </cell>
          <cell r="J212">
            <v>28802.400000000009</v>
          </cell>
          <cell r="K212">
            <v>90389.1</v>
          </cell>
          <cell r="L212">
            <v>27475.599999999991</v>
          </cell>
          <cell r="M212">
            <v>117864.7</v>
          </cell>
          <cell r="N212">
            <v>29544.099999999991</v>
          </cell>
          <cell r="O212">
            <v>147408.79999999999</v>
          </cell>
          <cell r="P212">
            <v>41798</v>
          </cell>
          <cell r="Q212">
            <v>98817.699999999983</v>
          </cell>
          <cell r="R212">
            <v>189206.8</v>
          </cell>
          <cell r="S212">
            <v>15463.700000000012</v>
          </cell>
          <cell r="T212">
            <v>204670.5</v>
          </cell>
          <cell r="U212">
            <v>28669.399999999994</v>
          </cell>
          <cell r="V212">
            <v>233339.9</v>
          </cell>
          <cell r="W212">
            <v>49700.000000000029</v>
          </cell>
          <cell r="X212">
            <v>93833.100000000035</v>
          </cell>
          <cell r="Y212">
            <v>283039.90000000002</v>
          </cell>
          <cell r="Z212">
            <v>-283039.90000000002</v>
          </cell>
          <cell r="AB212">
            <v>0</v>
          </cell>
          <cell r="AD212">
            <v>0</v>
          </cell>
          <cell r="AE212">
            <v>-283039.90000000002</v>
          </cell>
          <cell r="AF212">
            <v>-189206.8</v>
          </cell>
          <cell r="AG212">
            <v>0</v>
          </cell>
        </row>
        <row r="213">
          <cell r="G213">
            <v>8300</v>
          </cell>
          <cell r="H213">
            <v>4700</v>
          </cell>
          <cell r="I213">
            <v>13000</v>
          </cell>
          <cell r="J213">
            <v>7801</v>
          </cell>
          <cell r="K213">
            <v>20801</v>
          </cell>
          <cell r="L213">
            <v>6580.0999999999985</v>
          </cell>
          <cell r="M213">
            <v>27381.1</v>
          </cell>
          <cell r="N213">
            <v>2659.9000000000015</v>
          </cell>
          <cell r="O213">
            <v>30041</v>
          </cell>
          <cell r="P213">
            <v>1579</v>
          </cell>
          <cell r="Q213">
            <v>10819</v>
          </cell>
          <cell r="R213">
            <v>31620</v>
          </cell>
          <cell r="S213">
            <v>5448</v>
          </cell>
          <cell r="T213">
            <v>37068</v>
          </cell>
          <cell r="U213">
            <v>2835</v>
          </cell>
          <cell r="V213">
            <v>39903</v>
          </cell>
          <cell r="W213">
            <v>6200</v>
          </cell>
          <cell r="X213">
            <v>14483</v>
          </cell>
          <cell r="Y213">
            <v>46103</v>
          </cell>
          <cell r="Z213">
            <v>-46103</v>
          </cell>
          <cell r="AB213">
            <v>0</v>
          </cell>
          <cell r="AD213">
            <v>0</v>
          </cell>
          <cell r="AE213">
            <v>-46103</v>
          </cell>
          <cell r="AF213">
            <v>-31620</v>
          </cell>
          <cell r="AG213">
            <v>0</v>
          </cell>
        </row>
        <row r="214">
          <cell r="H214">
            <v>0</v>
          </cell>
          <cell r="J214">
            <v>0</v>
          </cell>
          <cell r="K214">
            <v>0</v>
          </cell>
          <cell r="L214">
            <v>0</v>
          </cell>
          <cell r="M214">
            <v>0</v>
          </cell>
          <cell r="N214">
            <v>0</v>
          </cell>
          <cell r="O214">
            <v>0</v>
          </cell>
          <cell r="P214">
            <v>0</v>
          </cell>
          <cell r="Q214">
            <v>0</v>
          </cell>
          <cell r="R214">
            <v>0</v>
          </cell>
          <cell r="S214">
            <v>0</v>
          </cell>
          <cell r="U214">
            <v>0</v>
          </cell>
          <cell r="V214">
            <v>0</v>
          </cell>
          <cell r="W214">
            <v>0</v>
          </cell>
          <cell r="X214">
            <v>0</v>
          </cell>
          <cell r="Y214">
            <v>0</v>
          </cell>
          <cell r="Z214">
            <v>0</v>
          </cell>
          <cell r="AB214">
            <v>0</v>
          </cell>
          <cell r="AD214">
            <v>0</v>
          </cell>
          <cell r="AE214">
            <v>0</v>
          </cell>
          <cell r="AF214">
            <v>0</v>
          </cell>
          <cell r="AG214">
            <v>0</v>
          </cell>
        </row>
        <row r="215">
          <cell r="G215">
            <v>686801.70000000007</v>
          </cell>
          <cell r="H215">
            <v>604988.19999999984</v>
          </cell>
          <cell r="I215">
            <v>1291789.8999999999</v>
          </cell>
          <cell r="J215">
            <v>764821.10000000009</v>
          </cell>
          <cell r="K215">
            <v>2056611</v>
          </cell>
          <cell r="L215">
            <v>431816.70000000007</v>
          </cell>
          <cell r="M215">
            <v>2488427.7000000002</v>
          </cell>
          <cell r="N215">
            <v>972309.1</v>
          </cell>
          <cell r="O215">
            <v>3460736.8</v>
          </cell>
          <cell r="P215">
            <v>933455.10000000056</v>
          </cell>
          <cell r="Q215">
            <v>2337580.9000000008</v>
          </cell>
          <cell r="R215">
            <v>4394191.9000000004</v>
          </cell>
          <cell r="S215">
            <v>861309.09999999963</v>
          </cell>
          <cell r="T215">
            <v>5255501</v>
          </cell>
          <cell r="U215">
            <v>791504.39999999944</v>
          </cell>
          <cell r="V215">
            <v>6047005.3999999994</v>
          </cell>
          <cell r="W215">
            <v>1008570.1000000006</v>
          </cell>
          <cell r="X215">
            <v>2661383.5999999996</v>
          </cell>
          <cell r="Y215">
            <v>7055575.5</v>
          </cell>
          <cell r="Z215">
            <v>-7055575.5</v>
          </cell>
          <cell r="AA215">
            <v>0</v>
          </cell>
          <cell r="AB215">
            <v>0</v>
          </cell>
          <cell r="AC215">
            <v>0</v>
          </cell>
          <cell r="AD215">
            <v>0</v>
          </cell>
          <cell r="AE215">
            <v>-7055575.5</v>
          </cell>
          <cell r="AF215">
            <v>-4394191.9000000004</v>
          </cell>
          <cell r="AG215">
            <v>0</v>
          </cell>
        </row>
        <row r="216">
          <cell r="H216">
            <v>0</v>
          </cell>
          <cell r="J216">
            <v>0</v>
          </cell>
          <cell r="K216">
            <v>0</v>
          </cell>
          <cell r="L216">
            <v>3000</v>
          </cell>
          <cell r="M216">
            <v>3000</v>
          </cell>
          <cell r="N216">
            <v>1200</v>
          </cell>
          <cell r="O216">
            <v>4200</v>
          </cell>
          <cell r="P216">
            <v>0</v>
          </cell>
          <cell r="Q216">
            <v>4200</v>
          </cell>
          <cell r="R216">
            <v>4200</v>
          </cell>
          <cell r="S216">
            <v>0</v>
          </cell>
          <cell r="T216">
            <v>4200</v>
          </cell>
          <cell r="U216">
            <v>0</v>
          </cell>
          <cell r="V216">
            <v>4200</v>
          </cell>
          <cell r="W216">
            <v>0</v>
          </cell>
          <cell r="X216">
            <v>0</v>
          </cell>
          <cell r="Y216">
            <v>4200</v>
          </cell>
          <cell r="Z216">
            <v>-4200</v>
          </cell>
          <cell r="AB216">
            <v>0</v>
          </cell>
          <cell r="AD216">
            <v>0</v>
          </cell>
          <cell r="AE216">
            <v>-4200</v>
          </cell>
          <cell r="AF216">
            <v>-4200</v>
          </cell>
          <cell r="AG216">
            <v>0</v>
          </cell>
        </row>
        <row r="217">
          <cell r="G217">
            <v>4067.6</v>
          </cell>
          <cell r="H217">
            <v>35300</v>
          </cell>
          <cell r="I217">
            <v>39367.599999999999</v>
          </cell>
          <cell r="J217">
            <v>26027.700000000004</v>
          </cell>
          <cell r="K217">
            <v>65395.3</v>
          </cell>
          <cell r="L217">
            <v>15692.399999999994</v>
          </cell>
          <cell r="M217">
            <v>81087.7</v>
          </cell>
          <cell r="N217">
            <v>27368.400000000009</v>
          </cell>
          <cell r="O217">
            <v>108456.1</v>
          </cell>
          <cell r="P217">
            <v>15143.899999999994</v>
          </cell>
          <cell r="Q217">
            <v>58204.7</v>
          </cell>
          <cell r="R217">
            <v>123600</v>
          </cell>
          <cell r="S217">
            <v>11496.700000000012</v>
          </cell>
          <cell r="T217">
            <v>135096.70000000001</v>
          </cell>
          <cell r="U217">
            <v>27752.399999999994</v>
          </cell>
          <cell r="V217">
            <v>162849.1</v>
          </cell>
          <cell r="W217">
            <v>27900.299999999988</v>
          </cell>
          <cell r="X217">
            <v>67149.399999999994</v>
          </cell>
          <cell r="Y217">
            <v>190749.4</v>
          </cell>
          <cell r="Z217">
            <v>-190749.4</v>
          </cell>
          <cell r="AB217">
            <v>0</v>
          </cell>
          <cell r="AD217">
            <v>0</v>
          </cell>
          <cell r="AE217">
            <v>-190749.4</v>
          </cell>
          <cell r="AF217">
            <v>-123600</v>
          </cell>
          <cell r="AG217">
            <v>0</v>
          </cell>
        </row>
        <row r="218">
          <cell r="G218">
            <v>58661.3</v>
          </cell>
          <cell r="H218">
            <v>51339.899999999994</v>
          </cell>
          <cell r="I218">
            <v>110001.2</v>
          </cell>
          <cell r="J218">
            <v>59143.099999999991</v>
          </cell>
          <cell r="K218">
            <v>169144.3</v>
          </cell>
          <cell r="L218">
            <v>10000</v>
          </cell>
          <cell r="M218">
            <v>179144.3</v>
          </cell>
          <cell r="N218">
            <v>74973.700000000012</v>
          </cell>
          <cell r="O218">
            <v>254118</v>
          </cell>
          <cell r="P218">
            <v>82353.799999999988</v>
          </cell>
          <cell r="Q218">
            <v>167327.5</v>
          </cell>
          <cell r="R218">
            <v>336471.8</v>
          </cell>
          <cell r="S218">
            <v>33973.400000000023</v>
          </cell>
          <cell r="T218">
            <v>370445.2</v>
          </cell>
          <cell r="U218">
            <v>31213.200000000012</v>
          </cell>
          <cell r="V218">
            <v>401658.4</v>
          </cell>
          <cell r="W218">
            <v>80779</v>
          </cell>
          <cell r="X218">
            <v>145965.60000000003</v>
          </cell>
          <cell r="Y218">
            <v>482437.4</v>
          </cell>
          <cell r="Z218">
            <v>-482437.4</v>
          </cell>
          <cell r="AB218">
            <v>0</v>
          </cell>
          <cell r="AD218">
            <v>0</v>
          </cell>
          <cell r="AE218">
            <v>-482437.4</v>
          </cell>
          <cell r="AF218">
            <v>-336471.8</v>
          </cell>
          <cell r="AG218">
            <v>0</v>
          </cell>
        </row>
        <row r="219">
          <cell r="G219">
            <v>5000</v>
          </cell>
          <cell r="H219">
            <v>-5000</v>
          </cell>
          <cell r="J219">
            <v>0</v>
          </cell>
          <cell r="K219">
            <v>0</v>
          </cell>
          <cell r="L219">
            <v>0</v>
          </cell>
          <cell r="M219">
            <v>0</v>
          </cell>
          <cell r="N219">
            <v>0</v>
          </cell>
          <cell r="O219">
            <v>0</v>
          </cell>
          <cell r="P219">
            <v>8795.7000000000007</v>
          </cell>
          <cell r="Q219">
            <v>8795.7000000000007</v>
          </cell>
          <cell r="R219">
            <v>8795.7000000000007</v>
          </cell>
          <cell r="S219">
            <v>650</v>
          </cell>
          <cell r="T219">
            <v>9445.7000000000007</v>
          </cell>
          <cell r="U219">
            <v>4000</v>
          </cell>
          <cell r="V219">
            <v>13445.7</v>
          </cell>
          <cell r="W219">
            <v>1500</v>
          </cell>
          <cell r="X219">
            <v>6150</v>
          </cell>
          <cell r="Y219">
            <v>14945.7</v>
          </cell>
          <cell r="Z219">
            <v>-14945.7</v>
          </cell>
          <cell r="AB219">
            <v>0</v>
          </cell>
          <cell r="AD219">
            <v>0</v>
          </cell>
          <cell r="AE219">
            <v>-14945.7</v>
          </cell>
          <cell r="AF219">
            <v>-8795.7000000000007</v>
          </cell>
          <cell r="AG219">
            <v>0</v>
          </cell>
        </row>
        <row r="220">
          <cell r="G220">
            <v>33540</v>
          </cell>
          <cell r="H220">
            <v>55476</v>
          </cell>
          <cell r="I220">
            <v>89016</v>
          </cell>
          <cell r="J220">
            <v>42858</v>
          </cell>
          <cell r="K220">
            <v>131874</v>
          </cell>
          <cell r="L220">
            <v>31118.200000000012</v>
          </cell>
          <cell r="M220">
            <v>162992.20000000001</v>
          </cell>
          <cell r="N220">
            <v>71325.399999999994</v>
          </cell>
          <cell r="O220">
            <v>234317.6</v>
          </cell>
          <cell r="P220">
            <v>111199.99999999997</v>
          </cell>
          <cell r="Q220">
            <v>213643.59999999998</v>
          </cell>
          <cell r="R220">
            <v>345517.6</v>
          </cell>
          <cell r="S220">
            <v>57034</v>
          </cell>
          <cell r="T220">
            <v>402551.6</v>
          </cell>
          <cell r="U220">
            <v>44000</v>
          </cell>
          <cell r="V220">
            <v>446551.6</v>
          </cell>
          <cell r="W220">
            <v>141000</v>
          </cell>
          <cell r="X220">
            <v>242034</v>
          </cell>
          <cell r="Y220">
            <v>587551.6</v>
          </cell>
          <cell r="Z220">
            <v>-587551.6</v>
          </cell>
          <cell r="AB220">
            <v>0</v>
          </cell>
          <cell r="AD220">
            <v>0</v>
          </cell>
          <cell r="AE220">
            <v>-587551.6</v>
          </cell>
          <cell r="AF220">
            <v>-345517.6</v>
          </cell>
          <cell r="AG220">
            <v>0</v>
          </cell>
        </row>
        <row r="221">
          <cell r="G221">
            <v>-18614.2</v>
          </cell>
          <cell r="H221">
            <v>2254.6000000000004</v>
          </cell>
          <cell r="I221">
            <v>-16359.6</v>
          </cell>
          <cell r="J221">
            <v>25831.5</v>
          </cell>
          <cell r="K221">
            <v>9471.9</v>
          </cell>
          <cell r="L221">
            <v>7000.0000000000018</v>
          </cell>
          <cell r="M221">
            <v>16471.900000000001</v>
          </cell>
          <cell r="N221">
            <v>14725.699999999997</v>
          </cell>
          <cell r="O221">
            <v>31197.599999999999</v>
          </cell>
          <cell r="P221">
            <v>12078.900000000001</v>
          </cell>
          <cell r="Q221">
            <v>33804.6</v>
          </cell>
          <cell r="R221">
            <v>43276.5</v>
          </cell>
          <cell r="S221">
            <v>11007.800000000003</v>
          </cell>
          <cell r="T221">
            <v>54284.3</v>
          </cell>
          <cell r="U221">
            <v>11958.099999999991</v>
          </cell>
          <cell r="V221">
            <v>66242.399999999994</v>
          </cell>
          <cell r="W221">
            <v>17660.400000000009</v>
          </cell>
          <cell r="X221">
            <v>40626.300000000003</v>
          </cell>
          <cell r="Y221">
            <v>83902.8</v>
          </cell>
          <cell r="Z221">
            <v>-83902.8</v>
          </cell>
          <cell r="AB221">
            <v>0</v>
          </cell>
          <cell r="AD221">
            <v>0</v>
          </cell>
          <cell r="AE221">
            <v>-83902.8</v>
          </cell>
          <cell r="AF221">
            <v>-43276.5</v>
          </cell>
          <cell r="AG221">
            <v>0</v>
          </cell>
        </row>
        <row r="222">
          <cell r="G222">
            <v>58978.400000000001</v>
          </cell>
          <cell r="H222">
            <v>31997.799999999996</v>
          </cell>
          <cell r="I222">
            <v>90976.2</v>
          </cell>
          <cell r="J222">
            <v>123484.59999999999</v>
          </cell>
          <cell r="K222">
            <v>214460.79999999999</v>
          </cell>
          <cell r="L222">
            <v>59831.600000000035</v>
          </cell>
          <cell r="M222">
            <v>274292.40000000002</v>
          </cell>
          <cell r="N222">
            <v>55073.5</v>
          </cell>
          <cell r="O222">
            <v>329365.90000000002</v>
          </cell>
          <cell r="P222">
            <v>34458.099999999977</v>
          </cell>
          <cell r="Q222">
            <v>149363.20000000001</v>
          </cell>
          <cell r="R222">
            <v>363824</v>
          </cell>
          <cell r="S222">
            <v>79089.200000000012</v>
          </cell>
          <cell r="T222">
            <v>442913.2</v>
          </cell>
          <cell r="U222">
            <v>83816.600000000035</v>
          </cell>
          <cell r="V222">
            <v>526729.80000000005</v>
          </cell>
          <cell r="W222">
            <v>79389.099999999977</v>
          </cell>
          <cell r="X222">
            <v>242294.90000000002</v>
          </cell>
          <cell r="Y222">
            <v>606118.9</v>
          </cell>
          <cell r="Z222">
            <v>-606118.9</v>
          </cell>
          <cell r="AB222">
            <v>0</v>
          </cell>
          <cell r="AD222">
            <v>0</v>
          </cell>
          <cell r="AE222">
            <v>-606118.9</v>
          </cell>
          <cell r="AF222">
            <v>-363824</v>
          </cell>
          <cell r="AG222">
            <v>0</v>
          </cell>
        </row>
        <row r="223">
          <cell r="G223">
            <v>67375.600000000006</v>
          </cell>
          <cell r="H223">
            <v>53867.799999999988</v>
          </cell>
          <cell r="I223">
            <v>121243.4</v>
          </cell>
          <cell r="J223">
            <v>81489.200000000012</v>
          </cell>
          <cell r="K223">
            <v>202732.6</v>
          </cell>
          <cell r="L223">
            <v>17478.199999999983</v>
          </cell>
          <cell r="M223">
            <v>220210.8</v>
          </cell>
          <cell r="N223">
            <v>63114.299999999988</v>
          </cell>
          <cell r="O223">
            <v>283325.09999999998</v>
          </cell>
          <cell r="P223">
            <v>77752.700000000012</v>
          </cell>
          <cell r="Q223">
            <v>158345.19999999998</v>
          </cell>
          <cell r="R223">
            <v>361077.8</v>
          </cell>
          <cell r="S223">
            <v>97245.100000000035</v>
          </cell>
          <cell r="T223">
            <v>458322.9</v>
          </cell>
          <cell r="U223">
            <v>107486.5</v>
          </cell>
          <cell r="V223">
            <v>565809.4</v>
          </cell>
          <cell r="W223">
            <v>104271.19999999995</v>
          </cell>
          <cell r="X223">
            <v>309002.8</v>
          </cell>
          <cell r="Y223">
            <v>670080.6</v>
          </cell>
          <cell r="Z223">
            <v>-670080.6</v>
          </cell>
          <cell r="AB223">
            <v>0</v>
          </cell>
          <cell r="AD223">
            <v>0</v>
          </cell>
          <cell r="AE223">
            <v>-670080.6</v>
          </cell>
          <cell r="AF223">
            <v>-361077.8</v>
          </cell>
          <cell r="AG223">
            <v>0</v>
          </cell>
        </row>
        <row r="224">
          <cell r="G224">
            <v>30023.200000000001</v>
          </cell>
          <cell r="H224">
            <v>43596</v>
          </cell>
          <cell r="I224">
            <v>73619.199999999997</v>
          </cell>
          <cell r="J224">
            <v>96489.099999999991</v>
          </cell>
          <cell r="K224">
            <v>170108.3</v>
          </cell>
          <cell r="L224">
            <v>18420.100000000006</v>
          </cell>
          <cell r="M224">
            <v>188528.4</v>
          </cell>
          <cell r="N224">
            <v>2169.3999999999942</v>
          </cell>
          <cell r="O224">
            <v>190697.8</v>
          </cell>
          <cell r="P224">
            <v>34898.5</v>
          </cell>
          <cell r="Q224">
            <v>55488</v>
          </cell>
          <cell r="R224">
            <v>225596.3</v>
          </cell>
          <cell r="S224">
            <v>32806.800000000017</v>
          </cell>
          <cell r="T224">
            <v>258403.1</v>
          </cell>
          <cell r="U224">
            <v>20772.899999999994</v>
          </cell>
          <cell r="V224">
            <v>279176</v>
          </cell>
          <cell r="W224">
            <v>15758.200000000012</v>
          </cell>
          <cell r="X224">
            <v>69337.900000000023</v>
          </cell>
          <cell r="Y224">
            <v>294934.2</v>
          </cell>
          <cell r="Z224">
            <v>-294934.2</v>
          </cell>
          <cell r="AB224">
            <v>0</v>
          </cell>
          <cell r="AD224">
            <v>0</v>
          </cell>
          <cell r="AE224">
            <v>-294934.2</v>
          </cell>
          <cell r="AF224">
            <v>-225596.3</v>
          </cell>
          <cell r="AG224">
            <v>0</v>
          </cell>
        </row>
        <row r="225">
          <cell r="G225">
            <v>6301.9</v>
          </cell>
          <cell r="H225">
            <v>4996.1000000000004</v>
          </cell>
          <cell r="I225">
            <v>11298</v>
          </cell>
          <cell r="J225">
            <v>11700.8</v>
          </cell>
          <cell r="K225">
            <v>22998.799999999999</v>
          </cell>
          <cell r="L225">
            <v>14999.2</v>
          </cell>
          <cell r="M225">
            <v>37998</v>
          </cell>
          <cell r="N225">
            <v>8034.8000000000029</v>
          </cell>
          <cell r="O225">
            <v>46032.800000000003</v>
          </cell>
          <cell r="P225">
            <v>15192.099999999999</v>
          </cell>
          <cell r="Q225">
            <v>38226.100000000006</v>
          </cell>
          <cell r="R225">
            <v>61224.9</v>
          </cell>
          <cell r="S225">
            <v>14063.799999999996</v>
          </cell>
          <cell r="T225">
            <v>75288.7</v>
          </cell>
          <cell r="U225">
            <v>10166</v>
          </cell>
          <cell r="V225">
            <v>85454.7</v>
          </cell>
          <cell r="W225">
            <v>27260.699999999997</v>
          </cell>
          <cell r="X225">
            <v>51490.499999999993</v>
          </cell>
          <cell r="Y225">
            <v>112715.4</v>
          </cell>
          <cell r="Z225">
            <v>-112715.4</v>
          </cell>
          <cell r="AB225">
            <v>0</v>
          </cell>
          <cell r="AD225">
            <v>0</v>
          </cell>
          <cell r="AE225">
            <v>-112715.4</v>
          </cell>
          <cell r="AF225">
            <v>-61224.9</v>
          </cell>
          <cell r="AG225">
            <v>0</v>
          </cell>
        </row>
        <row r="226">
          <cell r="G226">
            <v>131673</v>
          </cell>
          <cell r="H226">
            <v>172360</v>
          </cell>
          <cell r="I226">
            <v>304033</v>
          </cell>
          <cell r="J226">
            <v>200764</v>
          </cell>
          <cell r="K226">
            <v>504797</v>
          </cell>
          <cell r="L226">
            <v>208255</v>
          </cell>
          <cell r="M226">
            <v>713052</v>
          </cell>
          <cell r="N226">
            <v>215037</v>
          </cell>
          <cell r="O226">
            <v>928089</v>
          </cell>
          <cell r="P226">
            <v>343035</v>
          </cell>
          <cell r="Q226">
            <v>766327</v>
          </cell>
          <cell r="R226">
            <v>1271124</v>
          </cell>
          <cell r="S226">
            <v>305543</v>
          </cell>
          <cell r="T226">
            <v>1576667</v>
          </cell>
          <cell r="U226">
            <v>304132</v>
          </cell>
          <cell r="V226">
            <v>1880799</v>
          </cell>
          <cell r="W226">
            <v>353488</v>
          </cell>
          <cell r="X226">
            <v>963163</v>
          </cell>
          <cell r="Y226">
            <v>2234287</v>
          </cell>
          <cell r="Z226">
            <v>-2234287</v>
          </cell>
          <cell r="AB226">
            <v>0</v>
          </cell>
          <cell r="AD226">
            <v>0</v>
          </cell>
          <cell r="AE226">
            <v>-2234287</v>
          </cell>
          <cell r="AF226">
            <v>-1271124</v>
          </cell>
          <cell r="AG226">
            <v>0</v>
          </cell>
        </row>
        <row r="227">
          <cell r="G227">
            <v>7000</v>
          </cell>
          <cell r="H227">
            <v>1000</v>
          </cell>
          <cell r="I227">
            <v>8000</v>
          </cell>
          <cell r="J227">
            <v>36000</v>
          </cell>
          <cell r="K227">
            <v>44000</v>
          </cell>
          <cell r="L227">
            <v>17000</v>
          </cell>
          <cell r="M227">
            <v>61000</v>
          </cell>
          <cell r="N227">
            <v>53000</v>
          </cell>
          <cell r="O227">
            <v>114000</v>
          </cell>
          <cell r="P227">
            <v>44000</v>
          </cell>
          <cell r="Q227">
            <v>114000</v>
          </cell>
          <cell r="R227">
            <v>158000</v>
          </cell>
          <cell r="S227">
            <v>21000</v>
          </cell>
          <cell r="T227">
            <v>179000</v>
          </cell>
          <cell r="U227">
            <v>21000</v>
          </cell>
          <cell r="V227">
            <v>200000</v>
          </cell>
          <cell r="W227">
            <v>21000</v>
          </cell>
          <cell r="X227">
            <v>63000</v>
          </cell>
          <cell r="Y227">
            <v>221000</v>
          </cell>
          <cell r="Z227">
            <v>-221000</v>
          </cell>
          <cell r="AB227">
            <v>0</v>
          </cell>
          <cell r="AD227">
            <v>0</v>
          </cell>
          <cell r="AE227">
            <v>-221000</v>
          </cell>
          <cell r="AF227">
            <v>-158000</v>
          </cell>
          <cell r="AG227">
            <v>0</v>
          </cell>
        </row>
        <row r="228">
          <cell r="H228">
            <v>0</v>
          </cell>
          <cell r="J228">
            <v>0</v>
          </cell>
          <cell r="K228">
            <v>0</v>
          </cell>
          <cell r="L228">
            <v>0</v>
          </cell>
          <cell r="M228">
            <v>0</v>
          </cell>
          <cell r="N228">
            <v>0</v>
          </cell>
          <cell r="O228">
            <v>0</v>
          </cell>
          <cell r="P228">
            <v>0</v>
          </cell>
          <cell r="Q228">
            <v>0</v>
          </cell>
          <cell r="R228">
            <v>0</v>
          </cell>
          <cell r="S228">
            <v>0</v>
          </cell>
          <cell r="U228">
            <v>0</v>
          </cell>
          <cell r="V228">
            <v>0</v>
          </cell>
          <cell r="W228">
            <v>0</v>
          </cell>
          <cell r="X228">
            <v>0</v>
          </cell>
          <cell r="Y228">
            <v>0</v>
          </cell>
          <cell r="Z228">
            <v>0</v>
          </cell>
          <cell r="AB228">
            <v>0</v>
          </cell>
          <cell r="AD228">
            <v>0</v>
          </cell>
          <cell r="AE228">
            <v>0</v>
          </cell>
          <cell r="AF228">
            <v>0</v>
          </cell>
          <cell r="AG228">
            <v>0</v>
          </cell>
        </row>
        <row r="229">
          <cell r="G229">
            <v>302794.90000000002</v>
          </cell>
          <cell r="H229">
            <v>157800</v>
          </cell>
          <cell r="I229">
            <v>460594.9</v>
          </cell>
          <cell r="J229">
            <v>61033.099999999977</v>
          </cell>
          <cell r="K229">
            <v>521628</v>
          </cell>
          <cell r="L229">
            <v>29022</v>
          </cell>
          <cell r="M229">
            <v>550650</v>
          </cell>
          <cell r="N229">
            <v>386286.9</v>
          </cell>
          <cell r="O229">
            <v>936936.9</v>
          </cell>
          <cell r="P229">
            <v>154546.40000000002</v>
          </cell>
          <cell r="Q229">
            <v>569855.30000000005</v>
          </cell>
          <cell r="R229">
            <v>1091483.3</v>
          </cell>
          <cell r="S229">
            <v>197399.30000000005</v>
          </cell>
          <cell r="T229">
            <v>1288882.6000000001</v>
          </cell>
          <cell r="U229">
            <v>125206.69999999995</v>
          </cell>
          <cell r="V229">
            <v>1414089.3</v>
          </cell>
          <cell r="W229">
            <v>138563.19999999995</v>
          </cell>
          <cell r="X229">
            <v>461169.19999999995</v>
          </cell>
          <cell r="Y229">
            <v>1552652.5</v>
          </cell>
          <cell r="Z229">
            <v>-1552652.5</v>
          </cell>
          <cell r="AB229">
            <v>0</v>
          </cell>
          <cell r="AD229">
            <v>0</v>
          </cell>
          <cell r="AE229">
            <v>-1552652.5</v>
          </cell>
          <cell r="AF229">
            <v>-1091483.3</v>
          </cell>
          <cell r="AG229">
            <v>0</v>
          </cell>
        </row>
        <row r="230">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B230">
            <v>0</v>
          </cell>
          <cell r="AD230">
            <v>0</v>
          </cell>
          <cell r="AE230">
            <v>0</v>
          </cell>
          <cell r="AF230">
            <v>0</v>
          </cell>
          <cell r="AG230">
            <v>0</v>
          </cell>
        </row>
        <row r="231">
          <cell r="G231">
            <v>48519</v>
          </cell>
          <cell r="H231">
            <v>28807.5</v>
          </cell>
          <cell r="I231">
            <v>77326.5</v>
          </cell>
          <cell r="J231">
            <v>56551.600000000006</v>
          </cell>
          <cell r="K231">
            <v>133878.1</v>
          </cell>
          <cell r="L231">
            <v>1977</v>
          </cell>
          <cell r="M231">
            <v>135855.1</v>
          </cell>
          <cell r="N231">
            <v>42139</v>
          </cell>
          <cell r="O231">
            <v>177994.1</v>
          </cell>
          <cell r="P231">
            <v>51605.100000000006</v>
          </cell>
          <cell r="Q231">
            <v>95721.1</v>
          </cell>
          <cell r="R231">
            <v>229599.2</v>
          </cell>
          <cell r="S231">
            <v>27332</v>
          </cell>
          <cell r="T231">
            <v>256931.20000000001</v>
          </cell>
          <cell r="U231">
            <v>25046</v>
          </cell>
          <cell r="V231">
            <v>281977.2</v>
          </cell>
          <cell r="W231">
            <v>45377</v>
          </cell>
          <cell r="X231">
            <v>97755</v>
          </cell>
          <cell r="Y231">
            <v>327354.2</v>
          </cell>
          <cell r="Z231">
            <v>-327354.2</v>
          </cell>
          <cell r="AA231">
            <v>0</v>
          </cell>
          <cell r="AB231">
            <v>0</v>
          </cell>
          <cell r="AC231">
            <v>0</v>
          </cell>
          <cell r="AD231">
            <v>0</v>
          </cell>
          <cell r="AE231">
            <v>-327354.2</v>
          </cell>
          <cell r="AF231">
            <v>-229599.2</v>
          </cell>
          <cell r="AG231">
            <v>0</v>
          </cell>
        </row>
        <row r="232">
          <cell r="H232">
            <v>0</v>
          </cell>
          <cell r="J232">
            <v>0</v>
          </cell>
          <cell r="K232">
            <v>0</v>
          </cell>
          <cell r="L232">
            <v>0</v>
          </cell>
          <cell r="M232">
            <v>0</v>
          </cell>
          <cell r="N232">
            <v>0</v>
          </cell>
          <cell r="O232">
            <v>0</v>
          </cell>
          <cell r="P232">
            <v>0</v>
          </cell>
          <cell r="Q232">
            <v>0</v>
          </cell>
          <cell r="R232">
            <v>0</v>
          </cell>
          <cell r="S232">
            <v>0</v>
          </cell>
          <cell r="U232">
            <v>0</v>
          </cell>
          <cell r="V232">
            <v>0</v>
          </cell>
          <cell r="W232">
            <v>0</v>
          </cell>
          <cell r="X232">
            <v>0</v>
          </cell>
          <cell r="Y232">
            <v>0</v>
          </cell>
          <cell r="Z232">
            <v>0</v>
          </cell>
          <cell r="AB232">
            <v>0</v>
          </cell>
          <cell r="AD232">
            <v>0</v>
          </cell>
          <cell r="AE232">
            <v>0</v>
          </cell>
          <cell r="AF232">
            <v>0</v>
          </cell>
          <cell r="AG232">
            <v>0</v>
          </cell>
        </row>
        <row r="233">
          <cell r="H233">
            <v>0</v>
          </cell>
          <cell r="J233">
            <v>0</v>
          </cell>
          <cell r="K233">
            <v>0</v>
          </cell>
          <cell r="L233">
            <v>0</v>
          </cell>
          <cell r="M233">
            <v>0</v>
          </cell>
          <cell r="N233">
            <v>0</v>
          </cell>
          <cell r="O233">
            <v>0</v>
          </cell>
          <cell r="P233">
            <v>0</v>
          </cell>
          <cell r="Q233">
            <v>0</v>
          </cell>
          <cell r="R233">
            <v>0</v>
          </cell>
          <cell r="S233">
            <v>0</v>
          </cell>
          <cell r="U233">
            <v>0</v>
          </cell>
          <cell r="V233">
            <v>0</v>
          </cell>
          <cell r="W233">
            <v>0</v>
          </cell>
          <cell r="X233">
            <v>0</v>
          </cell>
          <cell r="Y233">
            <v>0</v>
          </cell>
          <cell r="Z233">
            <v>0</v>
          </cell>
          <cell r="AB233">
            <v>0</v>
          </cell>
          <cell r="AD233">
            <v>0</v>
          </cell>
          <cell r="AE233">
            <v>0</v>
          </cell>
          <cell r="AF233">
            <v>0</v>
          </cell>
          <cell r="AG233">
            <v>0</v>
          </cell>
        </row>
        <row r="234">
          <cell r="H234">
            <v>0</v>
          </cell>
          <cell r="J234">
            <v>0</v>
          </cell>
          <cell r="K234">
            <v>0</v>
          </cell>
          <cell r="L234">
            <v>0</v>
          </cell>
          <cell r="M234">
            <v>0</v>
          </cell>
          <cell r="N234">
            <v>0</v>
          </cell>
          <cell r="O234">
            <v>0</v>
          </cell>
          <cell r="P234">
            <v>0</v>
          </cell>
          <cell r="Q234">
            <v>0</v>
          </cell>
          <cell r="R234">
            <v>0</v>
          </cell>
          <cell r="S234">
            <v>0</v>
          </cell>
          <cell r="U234">
            <v>0</v>
          </cell>
          <cell r="V234">
            <v>0</v>
          </cell>
          <cell r="W234">
            <v>0</v>
          </cell>
          <cell r="X234">
            <v>0</v>
          </cell>
          <cell r="Y234">
            <v>0</v>
          </cell>
          <cell r="Z234">
            <v>0</v>
          </cell>
          <cell r="AB234">
            <v>0</v>
          </cell>
          <cell r="AD234">
            <v>0</v>
          </cell>
          <cell r="AE234">
            <v>0</v>
          </cell>
          <cell r="AF234">
            <v>0</v>
          </cell>
          <cell r="AG234">
            <v>0</v>
          </cell>
        </row>
        <row r="235">
          <cell r="H235">
            <v>0</v>
          </cell>
          <cell r="J235">
            <v>0</v>
          </cell>
          <cell r="K235">
            <v>0</v>
          </cell>
          <cell r="L235">
            <v>0</v>
          </cell>
          <cell r="M235">
            <v>0</v>
          </cell>
          <cell r="N235">
            <v>0</v>
          </cell>
          <cell r="O235">
            <v>0</v>
          </cell>
          <cell r="P235">
            <v>0</v>
          </cell>
          <cell r="Q235">
            <v>0</v>
          </cell>
          <cell r="R235">
            <v>0</v>
          </cell>
          <cell r="S235">
            <v>0</v>
          </cell>
          <cell r="U235">
            <v>0</v>
          </cell>
          <cell r="V235">
            <v>0</v>
          </cell>
          <cell r="W235">
            <v>0</v>
          </cell>
          <cell r="X235">
            <v>0</v>
          </cell>
          <cell r="Y235">
            <v>0</v>
          </cell>
          <cell r="Z235">
            <v>0</v>
          </cell>
          <cell r="AB235">
            <v>0</v>
          </cell>
          <cell r="AD235">
            <v>0</v>
          </cell>
          <cell r="AE235">
            <v>0</v>
          </cell>
          <cell r="AF235">
            <v>0</v>
          </cell>
          <cell r="AG235">
            <v>0</v>
          </cell>
        </row>
        <row r="236">
          <cell r="H236">
            <v>0</v>
          </cell>
          <cell r="J236">
            <v>0</v>
          </cell>
          <cell r="K236">
            <v>0</v>
          </cell>
          <cell r="L236">
            <v>0</v>
          </cell>
          <cell r="M236">
            <v>0</v>
          </cell>
          <cell r="N236">
            <v>0</v>
          </cell>
          <cell r="O236">
            <v>0</v>
          </cell>
          <cell r="P236">
            <v>0</v>
          </cell>
          <cell r="Q236">
            <v>0</v>
          </cell>
          <cell r="R236">
            <v>0</v>
          </cell>
          <cell r="S236">
            <v>0</v>
          </cell>
          <cell r="U236">
            <v>0</v>
          </cell>
          <cell r="V236">
            <v>0</v>
          </cell>
          <cell r="W236">
            <v>0</v>
          </cell>
          <cell r="X236">
            <v>0</v>
          </cell>
          <cell r="Y236">
            <v>0</v>
          </cell>
          <cell r="Z236">
            <v>0</v>
          </cell>
          <cell r="AB236">
            <v>0</v>
          </cell>
          <cell r="AD236">
            <v>0</v>
          </cell>
          <cell r="AE236">
            <v>0</v>
          </cell>
          <cell r="AF236">
            <v>0</v>
          </cell>
          <cell r="AG236">
            <v>0</v>
          </cell>
        </row>
        <row r="237">
          <cell r="H237">
            <v>0</v>
          </cell>
          <cell r="J237">
            <v>0</v>
          </cell>
          <cell r="K237">
            <v>0</v>
          </cell>
          <cell r="L237">
            <v>0</v>
          </cell>
          <cell r="M237">
            <v>0</v>
          </cell>
          <cell r="N237">
            <v>0</v>
          </cell>
          <cell r="O237">
            <v>0</v>
          </cell>
          <cell r="P237">
            <v>0</v>
          </cell>
          <cell r="Q237">
            <v>0</v>
          </cell>
          <cell r="R237">
            <v>0</v>
          </cell>
          <cell r="S237">
            <v>0</v>
          </cell>
          <cell r="U237">
            <v>0</v>
          </cell>
          <cell r="V237">
            <v>0</v>
          </cell>
          <cell r="W237">
            <v>0</v>
          </cell>
          <cell r="X237">
            <v>0</v>
          </cell>
          <cell r="Y237">
            <v>0</v>
          </cell>
          <cell r="Z237">
            <v>0</v>
          </cell>
          <cell r="AB237">
            <v>0</v>
          </cell>
          <cell r="AD237">
            <v>0</v>
          </cell>
          <cell r="AE237">
            <v>0</v>
          </cell>
          <cell r="AF237">
            <v>0</v>
          </cell>
          <cell r="AG237">
            <v>0</v>
          </cell>
        </row>
        <row r="238">
          <cell r="H238">
            <v>0</v>
          </cell>
          <cell r="J238">
            <v>0</v>
          </cell>
          <cell r="K238">
            <v>0</v>
          </cell>
          <cell r="L238">
            <v>0</v>
          </cell>
          <cell r="M238">
            <v>0</v>
          </cell>
          <cell r="N238">
            <v>0</v>
          </cell>
          <cell r="O238">
            <v>0</v>
          </cell>
          <cell r="P238">
            <v>0</v>
          </cell>
          <cell r="Q238">
            <v>0</v>
          </cell>
          <cell r="R238">
            <v>0</v>
          </cell>
          <cell r="S238">
            <v>0</v>
          </cell>
          <cell r="U238">
            <v>0</v>
          </cell>
          <cell r="V238">
            <v>0</v>
          </cell>
          <cell r="W238">
            <v>0</v>
          </cell>
          <cell r="X238">
            <v>0</v>
          </cell>
          <cell r="Y238">
            <v>0</v>
          </cell>
          <cell r="Z238">
            <v>0</v>
          </cell>
          <cell r="AB238">
            <v>0</v>
          </cell>
          <cell r="AD238">
            <v>0</v>
          </cell>
          <cell r="AE238">
            <v>0</v>
          </cell>
          <cell r="AF238">
            <v>0</v>
          </cell>
          <cell r="AG238">
            <v>0</v>
          </cell>
        </row>
        <row r="239">
          <cell r="H239">
            <v>0</v>
          </cell>
          <cell r="J239">
            <v>0</v>
          </cell>
          <cell r="K239">
            <v>0</v>
          </cell>
          <cell r="L239">
            <v>0</v>
          </cell>
          <cell r="M239">
            <v>0</v>
          </cell>
          <cell r="N239">
            <v>0</v>
          </cell>
          <cell r="O239">
            <v>0</v>
          </cell>
          <cell r="P239">
            <v>0</v>
          </cell>
          <cell r="Q239">
            <v>0</v>
          </cell>
          <cell r="R239">
            <v>0</v>
          </cell>
          <cell r="S239">
            <v>0</v>
          </cell>
          <cell r="U239">
            <v>0</v>
          </cell>
          <cell r="V239">
            <v>0</v>
          </cell>
          <cell r="W239">
            <v>0</v>
          </cell>
          <cell r="X239">
            <v>0</v>
          </cell>
          <cell r="Y239">
            <v>0</v>
          </cell>
          <cell r="Z239">
            <v>0</v>
          </cell>
          <cell r="AB239">
            <v>0</v>
          </cell>
          <cell r="AD239">
            <v>0</v>
          </cell>
          <cell r="AE239">
            <v>0</v>
          </cell>
          <cell r="AF239">
            <v>0</v>
          </cell>
          <cell r="AG239">
            <v>0</v>
          </cell>
        </row>
        <row r="240">
          <cell r="H240">
            <v>0</v>
          </cell>
          <cell r="J240">
            <v>0</v>
          </cell>
          <cell r="K240">
            <v>0</v>
          </cell>
          <cell r="L240">
            <v>0</v>
          </cell>
          <cell r="M240">
            <v>0</v>
          </cell>
          <cell r="N240">
            <v>0</v>
          </cell>
          <cell r="O240">
            <v>0</v>
          </cell>
          <cell r="P240">
            <v>0</v>
          </cell>
          <cell r="Q240">
            <v>0</v>
          </cell>
          <cell r="R240">
            <v>0</v>
          </cell>
          <cell r="S240">
            <v>0</v>
          </cell>
          <cell r="U240">
            <v>0</v>
          </cell>
          <cell r="V240">
            <v>0</v>
          </cell>
          <cell r="W240">
            <v>0</v>
          </cell>
          <cell r="X240">
            <v>0</v>
          </cell>
          <cell r="Y240">
            <v>0</v>
          </cell>
          <cell r="Z240">
            <v>0</v>
          </cell>
          <cell r="AB240">
            <v>0</v>
          </cell>
          <cell r="AD240">
            <v>0</v>
          </cell>
          <cell r="AE240">
            <v>0</v>
          </cell>
          <cell r="AF240">
            <v>0</v>
          </cell>
          <cell r="AG240">
            <v>0</v>
          </cell>
        </row>
        <row r="241">
          <cell r="H241">
            <v>0</v>
          </cell>
          <cell r="J241">
            <v>0</v>
          </cell>
          <cell r="K241">
            <v>0</v>
          </cell>
          <cell r="L241">
            <v>0</v>
          </cell>
          <cell r="M241">
            <v>0</v>
          </cell>
          <cell r="N241">
            <v>0</v>
          </cell>
          <cell r="O241">
            <v>0</v>
          </cell>
          <cell r="P241">
            <v>0</v>
          </cell>
          <cell r="Q241">
            <v>0</v>
          </cell>
          <cell r="R241">
            <v>0</v>
          </cell>
          <cell r="S241">
            <v>0</v>
          </cell>
          <cell r="U241">
            <v>0</v>
          </cell>
          <cell r="V241">
            <v>0</v>
          </cell>
          <cell r="W241">
            <v>0</v>
          </cell>
          <cell r="X241">
            <v>0</v>
          </cell>
          <cell r="Y241">
            <v>0</v>
          </cell>
          <cell r="Z241">
            <v>0</v>
          </cell>
          <cell r="AB241">
            <v>0</v>
          </cell>
          <cell r="AD241">
            <v>0</v>
          </cell>
          <cell r="AE241">
            <v>0</v>
          </cell>
          <cell r="AF241">
            <v>0</v>
          </cell>
          <cell r="AG241">
            <v>0</v>
          </cell>
        </row>
        <row r="242">
          <cell r="G242">
            <v>4519</v>
          </cell>
          <cell r="H242">
            <v>6718</v>
          </cell>
          <cell r="I242">
            <v>11237</v>
          </cell>
          <cell r="J242">
            <v>13485</v>
          </cell>
          <cell r="K242">
            <v>24722</v>
          </cell>
          <cell r="L242">
            <v>1977</v>
          </cell>
          <cell r="M242">
            <v>26699</v>
          </cell>
          <cell r="N242">
            <v>4883</v>
          </cell>
          <cell r="O242">
            <v>31582</v>
          </cell>
          <cell r="P242">
            <v>-2</v>
          </cell>
          <cell r="Q242">
            <v>6858</v>
          </cell>
          <cell r="R242">
            <v>31580</v>
          </cell>
          <cell r="S242">
            <v>9332</v>
          </cell>
          <cell r="T242">
            <v>40912</v>
          </cell>
          <cell r="U242">
            <v>1411</v>
          </cell>
          <cell r="V242">
            <v>42323</v>
          </cell>
          <cell r="W242">
            <v>9377</v>
          </cell>
          <cell r="X242">
            <v>20120</v>
          </cell>
          <cell r="Y242">
            <v>51700</v>
          </cell>
          <cell r="Z242">
            <v>-51700</v>
          </cell>
          <cell r="AB242">
            <v>0</v>
          </cell>
          <cell r="AD242">
            <v>0</v>
          </cell>
          <cell r="AE242">
            <v>-51700</v>
          </cell>
          <cell r="AF242">
            <v>-31580</v>
          </cell>
          <cell r="AG242">
            <v>0</v>
          </cell>
        </row>
        <row r="243">
          <cell r="H243">
            <v>0</v>
          </cell>
          <cell r="J243">
            <v>0</v>
          </cell>
          <cell r="K243">
            <v>0</v>
          </cell>
          <cell r="L243">
            <v>0</v>
          </cell>
          <cell r="M243">
            <v>0</v>
          </cell>
          <cell r="N243">
            <v>0</v>
          </cell>
          <cell r="O243">
            <v>0</v>
          </cell>
          <cell r="P243">
            <v>0</v>
          </cell>
          <cell r="Q243">
            <v>0</v>
          </cell>
          <cell r="R243">
            <v>0</v>
          </cell>
          <cell r="S243">
            <v>0</v>
          </cell>
          <cell r="U243">
            <v>0</v>
          </cell>
          <cell r="V243">
            <v>0</v>
          </cell>
          <cell r="W243">
            <v>0</v>
          </cell>
          <cell r="X243">
            <v>0</v>
          </cell>
          <cell r="Y243">
            <v>0</v>
          </cell>
          <cell r="Z243">
            <v>0</v>
          </cell>
          <cell r="AB243">
            <v>0</v>
          </cell>
          <cell r="AD243">
            <v>0</v>
          </cell>
          <cell r="AE243">
            <v>0</v>
          </cell>
          <cell r="AF243">
            <v>0</v>
          </cell>
          <cell r="AG243">
            <v>0</v>
          </cell>
        </row>
        <row r="244">
          <cell r="H244">
            <v>0</v>
          </cell>
          <cell r="J244">
            <v>0</v>
          </cell>
          <cell r="K244">
            <v>0</v>
          </cell>
          <cell r="L244">
            <v>0</v>
          </cell>
          <cell r="M244">
            <v>0</v>
          </cell>
          <cell r="N244">
            <v>0</v>
          </cell>
          <cell r="O244">
            <v>0</v>
          </cell>
          <cell r="P244">
            <v>0</v>
          </cell>
          <cell r="Q244">
            <v>0</v>
          </cell>
          <cell r="R244">
            <v>0</v>
          </cell>
          <cell r="S244">
            <v>0</v>
          </cell>
          <cell r="U244">
            <v>0</v>
          </cell>
          <cell r="V244">
            <v>0</v>
          </cell>
          <cell r="W244">
            <v>0</v>
          </cell>
          <cell r="X244">
            <v>0</v>
          </cell>
          <cell r="Y244">
            <v>0</v>
          </cell>
          <cell r="Z244">
            <v>0</v>
          </cell>
          <cell r="AB244">
            <v>0</v>
          </cell>
          <cell r="AD244">
            <v>0</v>
          </cell>
          <cell r="AE244">
            <v>0</v>
          </cell>
          <cell r="AF244">
            <v>0</v>
          </cell>
          <cell r="AG244">
            <v>0</v>
          </cell>
        </row>
        <row r="245">
          <cell r="G245">
            <v>44000</v>
          </cell>
          <cell r="H245">
            <v>22089.5</v>
          </cell>
          <cell r="I245">
            <v>66089.5</v>
          </cell>
          <cell r="J245">
            <v>43066.600000000006</v>
          </cell>
          <cell r="K245">
            <v>109156.1</v>
          </cell>
          <cell r="L245">
            <v>0</v>
          </cell>
          <cell r="M245">
            <v>109156.1</v>
          </cell>
          <cell r="N245">
            <v>37256</v>
          </cell>
          <cell r="O245">
            <v>146412.1</v>
          </cell>
          <cell r="P245">
            <v>51607.100000000006</v>
          </cell>
          <cell r="Q245">
            <v>88863.1</v>
          </cell>
          <cell r="R245">
            <v>198019.20000000001</v>
          </cell>
          <cell r="S245">
            <v>18000</v>
          </cell>
          <cell r="T245">
            <v>216019.20000000001</v>
          </cell>
          <cell r="U245">
            <v>23635</v>
          </cell>
          <cell r="V245">
            <v>239654.2</v>
          </cell>
          <cell r="W245">
            <v>36000</v>
          </cell>
          <cell r="X245">
            <v>77635</v>
          </cell>
          <cell r="Y245">
            <v>275654.2</v>
          </cell>
          <cell r="Z245">
            <v>-275654.2</v>
          </cell>
          <cell r="AB245">
            <v>0</v>
          </cell>
          <cell r="AD245">
            <v>0</v>
          </cell>
          <cell r="AE245">
            <v>-275654.2</v>
          </cell>
          <cell r="AF245">
            <v>-198019.20000000001</v>
          </cell>
          <cell r="AG245">
            <v>0</v>
          </cell>
        </row>
        <row r="246">
          <cell r="H246">
            <v>0</v>
          </cell>
          <cell r="J246">
            <v>0</v>
          </cell>
          <cell r="K246">
            <v>0</v>
          </cell>
          <cell r="L246">
            <v>0</v>
          </cell>
          <cell r="M246">
            <v>0</v>
          </cell>
          <cell r="N246">
            <v>0</v>
          </cell>
          <cell r="O246">
            <v>0</v>
          </cell>
          <cell r="P246">
            <v>0</v>
          </cell>
          <cell r="Q246">
            <v>0</v>
          </cell>
          <cell r="R246">
            <v>0</v>
          </cell>
          <cell r="S246">
            <v>0</v>
          </cell>
          <cell r="U246">
            <v>0</v>
          </cell>
          <cell r="V246">
            <v>0</v>
          </cell>
          <cell r="W246">
            <v>0</v>
          </cell>
          <cell r="X246">
            <v>0</v>
          </cell>
          <cell r="Y246">
            <v>0</v>
          </cell>
          <cell r="Z246">
            <v>0</v>
          </cell>
          <cell r="AB246">
            <v>0</v>
          </cell>
          <cell r="AD246">
            <v>0</v>
          </cell>
          <cell r="AE246">
            <v>0</v>
          </cell>
          <cell r="AF246">
            <v>0</v>
          </cell>
          <cell r="AG246">
            <v>0</v>
          </cell>
        </row>
        <row r="247">
          <cell r="G247">
            <v>53346.100000000006</v>
          </cell>
          <cell r="H247">
            <v>218115.49999999997</v>
          </cell>
          <cell r="I247">
            <v>271461.59999999998</v>
          </cell>
          <cell r="J247">
            <v>211027.40000000002</v>
          </cell>
          <cell r="K247">
            <v>482489</v>
          </cell>
          <cell r="L247">
            <v>60032.800000000003</v>
          </cell>
          <cell r="M247">
            <v>542521.80000000005</v>
          </cell>
          <cell r="N247">
            <v>218190.30000000002</v>
          </cell>
          <cell r="O247">
            <v>760712.1</v>
          </cell>
          <cell r="P247">
            <v>173482.70000000007</v>
          </cell>
          <cell r="Q247">
            <v>451705.8000000001</v>
          </cell>
          <cell r="R247">
            <v>934194.8</v>
          </cell>
          <cell r="S247">
            <v>145912.80000000005</v>
          </cell>
          <cell r="T247">
            <v>1080107.6000000001</v>
          </cell>
          <cell r="U247">
            <v>101409.29999999981</v>
          </cell>
          <cell r="V247">
            <v>1181516.8999999999</v>
          </cell>
          <cell r="W247">
            <v>200224.90000000014</v>
          </cell>
          <cell r="X247">
            <v>447547</v>
          </cell>
          <cell r="Y247">
            <v>1381741.8</v>
          </cell>
          <cell r="Z247">
            <v>-1381741.8</v>
          </cell>
          <cell r="AA247">
            <v>0</v>
          </cell>
          <cell r="AB247">
            <v>0</v>
          </cell>
          <cell r="AC247">
            <v>0</v>
          </cell>
          <cell r="AD247">
            <v>0</v>
          </cell>
          <cell r="AE247">
            <v>-1381741.8</v>
          </cell>
          <cell r="AF247">
            <v>-934194.8</v>
          </cell>
          <cell r="AG247">
            <v>0</v>
          </cell>
        </row>
        <row r="248">
          <cell r="H248">
            <v>0</v>
          </cell>
          <cell r="J248">
            <v>0</v>
          </cell>
          <cell r="K248">
            <v>0</v>
          </cell>
          <cell r="L248">
            <v>0</v>
          </cell>
          <cell r="M248">
            <v>0</v>
          </cell>
          <cell r="N248">
            <v>0</v>
          </cell>
          <cell r="O248">
            <v>0</v>
          </cell>
          <cell r="P248">
            <v>0</v>
          </cell>
          <cell r="Q248">
            <v>0</v>
          </cell>
          <cell r="R248">
            <v>0</v>
          </cell>
          <cell r="S248">
            <v>0</v>
          </cell>
          <cell r="U248">
            <v>0</v>
          </cell>
          <cell r="V248">
            <v>0</v>
          </cell>
          <cell r="W248">
            <v>0</v>
          </cell>
          <cell r="X248">
            <v>0</v>
          </cell>
          <cell r="Y248">
            <v>0</v>
          </cell>
          <cell r="Z248">
            <v>0</v>
          </cell>
          <cell r="AB248">
            <v>0</v>
          </cell>
          <cell r="AD248">
            <v>0</v>
          </cell>
          <cell r="AE248">
            <v>0</v>
          </cell>
          <cell r="AF248">
            <v>0</v>
          </cell>
          <cell r="AG248">
            <v>0</v>
          </cell>
        </row>
        <row r="249">
          <cell r="G249">
            <v>8325.2999999999993</v>
          </cell>
          <cell r="H249">
            <v>0</v>
          </cell>
          <cell r="I249">
            <v>8325.2999999999993</v>
          </cell>
          <cell r="J249">
            <v>5480.1</v>
          </cell>
          <cell r="K249">
            <v>13805.4</v>
          </cell>
          <cell r="L249">
            <v>6218.0000000000018</v>
          </cell>
          <cell r="M249">
            <v>20023.400000000001</v>
          </cell>
          <cell r="N249">
            <v>12132.899999999998</v>
          </cell>
          <cell r="O249">
            <v>32156.3</v>
          </cell>
          <cell r="P249">
            <v>1254.2999999999993</v>
          </cell>
          <cell r="Q249">
            <v>19605.199999999997</v>
          </cell>
          <cell r="R249">
            <v>33410.6</v>
          </cell>
          <cell r="S249">
            <v>3000</v>
          </cell>
          <cell r="T249">
            <v>36410.6</v>
          </cell>
          <cell r="U249">
            <v>7364</v>
          </cell>
          <cell r="V249">
            <v>43774.6</v>
          </cell>
          <cell r="W249">
            <v>0</v>
          </cell>
          <cell r="X249">
            <v>10364</v>
          </cell>
          <cell r="Y249">
            <v>43774.6</v>
          </cell>
          <cell r="Z249">
            <v>-43774.6</v>
          </cell>
          <cell r="AB249">
            <v>0</v>
          </cell>
          <cell r="AD249">
            <v>0</v>
          </cell>
          <cell r="AE249">
            <v>-43774.6</v>
          </cell>
          <cell r="AF249">
            <v>-33410.6</v>
          </cell>
          <cell r="AG249">
            <v>0</v>
          </cell>
        </row>
        <row r="250">
          <cell r="H250">
            <v>15550.5</v>
          </cell>
          <cell r="I250">
            <v>15550.5</v>
          </cell>
          <cell r="J250">
            <v>10006.599999999999</v>
          </cell>
          <cell r="K250">
            <v>25557.1</v>
          </cell>
          <cell r="L250">
            <v>9000</v>
          </cell>
          <cell r="M250">
            <v>34557.1</v>
          </cell>
          <cell r="N250">
            <v>0</v>
          </cell>
          <cell r="O250">
            <v>34557.1</v>
          </cell>
          <cell r="P250">
            <v>9000</v>
          </cell>
          <cell r="Q250">
            <v>18000</v>
          </cell>
          <cell r="R250">
            <v>43557.1</v>
          </cell>
          <cell r="S250">
            <v>0</v>
          </cell>
          <cell r="T250">
            <v>43557.1</v>
          </cell>
          <cell r="U250">
            <v>0</v>
          </cell>
          <cell r="V250">
            <v>43557.1</v>
          </cell>
          <cell r="W250">
            <v>0</v>
          </cell>
          <cell r="X250">
            <v>0</v>
          </cell>
          <cell r="Y250">
            <v>43557.1</v>
          </cell>
          <cell r="Z250">
            <v>-43557.1</v>
          </cell>
          <cell r="AB250">
            <v>0</v>
          </cell>
          <cell r="AD250">
            <v>0</v>
          </cell>
          <cell r="AE250">
            <v>-43557.1</v>
          </cell>
          <cell r="AF250">
            <v>-43557.1</v>
          </cell>
          <cell r="AG250">
            <v>0</v>
          </cell>
        </row>
        <row r="251">
          <cell r="H251">
            <v>0</v>
          </cell>
          <cell r="J251">
            <v>0</v>
          </cell>
          <cell r="K251">
            <v>0</v>
          </cell>
          <cell r="L251">
            <v>0</v>
          </cell>
          <cell r="M251">
            <v>0</v>
          </cell>
          <cell r="N251">
            <v>0</v>
          </cell>
          <cell r="O251">
            <v>0</v>
          </cell>
          <cell r="P251">
            <v>0</v>
          </cell>
          <cell r="Q251">
            <v>0</v>
          </cell>
          <cell r="R251">
            <v>0</v>
          </cell>
          <cell r="S251">
            <v>0</v>
          </cell>
          <cell r="U251">
            <v>0</v>
          </cell>
          <cell r="V251">
            <v>0</v>
          </cell>
          <cell r="W251">
            <v>0</v>
          </cell>
          <cell r="X251">
            <v>0</v>
          </cell>
          <cell r="Y251">
            <v>0</v>
          </cell>
          <cell r="Z251">
            <v>0</v>
          </cell>
          <cell r="AB251">
            <v>0</v>
          </cell>
          <cell r="AD251">
            <v>0</v>
          </cell>
          <cell r="AE251">
            <v>0</v>
          </cell>
          <cell r="AF251">
            <v>0</v>
          </cell>
          <cell r="AG251">
            <v>0</v>
          </cell>
        </row>
        <row r="252">
          <cell r="H252">
            <v>0</v>
          </cell>
          <cell r="J252">
            <v>0</v>
          </cell>
          <cell r="K252">
            <v>0</v>
          </cell>
          <cell r="L252">
            <v>0</v>
          </cell>
          <cell r="M252">
            <v>0</v>
          </cell>
          <cell r="N252">
            <v>0</v>
          </cell>
          <cell r="O252">
            <v>0</v>
          </cell>
          <cell r="P252">
            <v>0</v>
          </cell>
          <cell r="Q252">
            <v>0</v>
          </cell>
          <cell r="R252">
            <v>0</v>
          </cell>
          <cell r="S252">
            <v>0</v>
          </cell>
          <cell r="U252">
            <v>0</v>
          </cell>
          <cell r="V252">
            <v>0</v>
          </cell>
          <cell r="W252">
            <v>0</v>
          </cell>
          <cell r="X252">
            <v>0</v>
          </cell>
          <cell r="Y252">
            <v>0</v>
          </cell>
          <cell r="Z252">
            <v>0</v>
          </cell>
          <cell r="AB252">
            <v>0</v>
          </cell>
          <cell r="AD252">
            <v>0</v>
          </cell>
          <cell r="AE252">
            <v>0</v>
          </cell>
          <cell r="AF252">
            <v>0</v>
          </cell>
          <cell r="AG252">
            <v>0</v>
          </cell>
        </row>
        <row r="253">
          <cell r="H253">
            <v>0</v>
          </cell>
          <cell r="J253">
            <v>0</v>
          </cell>
          <cell r="K253">
            <v>0</v>
          </cell>
          <cell r="L253">
            <v>0</v>
          </cell>
          <cell r="M253">
            <v>0</v>
          </cell>
          <cell r="N253">
            <v>0</v>
          </cell>
          <cell r="O253">
            <v>0</v>
          </cell>
          <cell r="P253">
            <v>0</v>
          </cell>
          <cell r="Q253">
            <v>0</v>
          </cell>
          <cell r="R253">
            <v>0</v>
          </cell>
          <cell r="S253">
            <v>0</v>
          </cell>
          <cell r="U253">
            <v>0</v>
          </cell>
          <cell r="V253">
            <v>0</v>
          </cell>
          <cell r="W253">
            <v>0</v>
          </cell>
          <cell r="X253">
            <v>0</v>
          </cell>
          <cell r="Y253">
            <v>0</v>
          </cell>
          <cell r="Z253">
            <v>0</v>
          </cell>
          <cell r="AB253">
            <v>0</v>
          </cell>
          <cell r="AD253">
            <v>0</v>
          </cell>
          <cell r="AE253">
            <v>0</v>
          </cell>
          <cell r="AF253">
            <v>0</v>
          </cell>
          <cell r="AG253">
            <v>0</v>
          </cell>
        </row>
        <row r="254">
          <cell r="H254">
            <v>0</v>
          </cell>
          <cell r="J254">
            <v>1017.4</v>
          </cell>
          <cell r="K254">
            <v>1017.4</v>
          </cell>
          <cell r="L254">
            <v>362.80000000000007</v>
          </cell>
          <cell r="M254">
            <v>1380.2</v>
          </cell>
          <cell r="N254">
            <v>0</v>
          </cell>
          <cell r="O254">
            <v>1380.2</v>
          </cell>
          <cell r="P254">
            <v>18948.899999999998</v>
          </cell>
          <cell r="Q254">
            <v>19311.699999999997</v>
          </cell>
          <cell r="R254">
            <v>20329.099999999999</v>
          </cell>
          <cell r="S254">
            <v>0</v>
          </cell>
          <cell r="T254">
            <v>20329.099999999999</v>
          </cell>
          <cell r="U254">
            <v>0</v>
          </cell>
          <cell r="V254">
            <v>20329.099999999999</v>
          </cell>
          <cell r="W254">
            <v>0</v>
          </cell>
          <cell r="X254">
            <v>0</v>
          </cell>
          <cell r="Y254">
            <v>20329.099999999999</v>
          </cell>
          <cell r="Z254">
            <v>-20329.099999999999</v>
          </cell>
          <cell r="AB254">
            <v>0</v>
          </cell>
          <cell r="AD254">
            <v>0</v>
          </cell>
          <cell r="AE254">
            <v>-20329.099999999999</v>
          </cell>
          <cell r="AF254">
            <v>-20329.099999999999</v>
          </cell>
          <cell r="AG254">
            <v>0</v>
          </cell>
        </row>
        <row r="255">
          <cell r="G255">
            <v>20000</v>
          </cell>
          <cell r="H255">
            <v>31000</v>
          </cell>
          <cell r="I255">
            <v>51000</v>
          </cell>
          <cell r="J255">
            <v>123300</v>
          </cell>
          <cell r="K255">
            <v>174300</v>
          </cell>
          <cell r="L255">
            <v>40000</v>
          </cell>
          <cell r="M255">
            <v>214300</v>
          </cell>
          <cell r="N255">
            <v>45000</v>
          </cell>
          <cell r="O255">
            <v>259300</v>
          </cell>
          <cell r="P255">
            <v>45000</v>
          </cell>
          <cell r="Q255">
            <v>130000</v>
          </cell>
          <cell r="R255">
            <v>304300</v>
          </cell>
          <cell r="S255">
            <v>30000</v>
          </cell>
          <cell r="T255">
            <v>334300</v>
          </cell>
          <cell r="U255">
            <v>44000</v>
          </cell>
          <cell r="V255">
            <v>378300</v>
          </cell>
          <cell r="W255">
            <v>57300</v>
          </cell>
          <cell r="X255">
            <v>131300</v>
          </cell>
          <cell r="Y255">
            <v>435600</v>
          </cell>
          <cell r="Z255">
            <v>-435600</v>
          </cell>
          <cell r="AB255">
            <v>0</v>
          </cell>
          <cell r="AD255">
            <v>0</v>
          </cell>
          <cell r="AE255">
            <v>-435600</v>
          </cell>
          <cell r="AF255">
            <v>-304300</v>
          </cell>
          <cell r="AG255">
            <v>0</v>
          </cell>
        </row>
        <row r="256">
          <cell r="H256">
            <v>0</v>
          </cell>
          <cell r="J256">
            <v>627.29999999999995</v>
          </cell>
          <cell r="K256">
            <v>627.29999999999995</v>
          </cell>
          <cell r="L256">
            <v>0</v>
          </cell>
          <cell r="M256">
            <v>627.29999999999995</v>
          </cell>
          <cell r="N256">
            <v>0</v>
          </cell>
          <cell r="O256">
            <v>627.29999999999995</v>
          </cell>
          <cell r="P256">
            <v>0</v>
          </cell>
          <cell r="Q256">
            <v>0</v>
          </cell>
          <cell r="R256">
            <v>627.29999999999995</v>
          </cell>
          <cell r="S256">
            <v>0</v>
          </cell>
          <cell r="T256">
            <v>627.29999999999995</v>
          </cell>
          <cell r="U256">
            <v>45.400000000000091</v>
          </cell>
          <cell r="V256">
            <v>672.7</v>
          </cell>
          <cell r="W256">
            <v>0</v>
          </cell>
          <cell r="X256">
            <v>45.400000000000091</v>
          </cell>
          <cell r="Y256">
            <v>672.7</v>
          </cell>
          <cell r="Z256">
            <v>-672.7</v>
          </cell>
          <cell r="AB256">
            <v>0</v>
          </cell>
          <cell r="AD256">
            <v>0</v>
          </cell>
          <cell r="AE256">
            <v>-672.7</v>
          </cell>
          <cell r="AF256">
            <v>-627.29999999999995</v>
          </cell>
          <cell r="AG256">
            <v>0</v>
          </cell>
        </row>
        <row r="257">
          <cell r="H257">
            <v>0</v>
          </cell>
          <cell r="J257">
            <v>0</v>
          </cell>
          <cell r="K257">
            <v>0</v>
          </cell>
          <cell r="L257">
            <v>0</v>
          </cell>
          <cell r="M257">
            <v>0</v>
          </cell>
          <cell r="N257">
            <v>0</v>
          </cell>
          <cell r="O257">
            <v>0</v>
          </cell>
          <cell r="P257">
            <v>0</v>
          </cell>
          <cell r="Q257">
            <v>0</v>
          </cell>
          <cell r="R257">
            <v>0</v>
          </cell>
          <cell r="S257">
            <v>0</v>
          </cell>
          <cell r="U257">
            <v>0</v>
          </cell>
          <cell r="V257">
            <v>0</v>
          </cell>
          <cell r="W257">
            <v>0</v>
          </cell>
          <cell r="X257">
            <v>0</v>
          </cell>
          <cell r="Y257">
            <v>0</v>
          </cell>
          <cell r="Z257">
            <v>0</v>
          </cell>
          <cell r="AB257">
            <v>0</v>
          </cell>
          <cell r="AD257">
            <v>0</v>
          </cell>
          <cell r="AE257">
            <v>0</v>
          </cell>
          <cell r="AF257">
            <v>0</v>
          </cell>
          <cell r="AG257">
            <v>0</v>
          </cell>
        </row>
        <row r="258">
          <cell r="G258">
            <v>1</v>
          </cell>
          <cell r="H258">
            <v>15365</v>
          </cell>
          <cell r="I258">
            <v>15366</v>
          </cell>
          <cell r="J258">
            <v>5496</v>
          </cell>
          <cell r="K258">
            <v>20862</v>
          </cell>
          <cell r="L258">
            <v>2452</v>
          </cell>
          <cell r="M258">
            <v>23314</v>
          </cell>
          <cell r="N258">
            <v>8612</v>
          </cell>
          <cell r="O258">
            <v>31926</v>
          </cell>
          <cell r="P258">
            <v>8879</v>
          </cell>
          <cell r="Q258">
            <v>19943</v>
          </cell>
          <cell r="R258">
            <v>40805</v>
          </cell>
          <cell r="S258">
            <v>14534</v>
          </cell>
          <cell r="T258">
            <v>55339</v>
          </cell>
          <cell r="U258">
            <v>0</v>
          </cell>
          <cell r="V258">
            <v>55339</v>
          </cell>
          <cell r="W258">
            <v>14511</v>
          </cell>
          <cell r="X258">
            <v>29045</v>
          </cell>
          <cell r="Y258">
            <v>69850</v>
          </cell>
          <cell r="Z258">
            <v>-69850</v>
          </cell>
          <cell r="AB258">
            <v>0</v>
          </cell>
          <cell r="AD258">
            <v>0</v>
          </cell>
          <cell r="AE258">
            <v>-69850</v>
          </cell>
          <cell r="AF258">
            <v>-40805</v>
          </cell>
          <cell r="AG258">
            <v>0</v>
          </cell>
        </row>
        <row r="259">
          <cell r="G259">
            <v>10000</v>
          </cell>
          <cell r="H259">
            <v>0</v>
          </cell>
          <cell r="I259">
            <v>10000</v>
          </cell>
          <cell r="J259">
            <v>0</v>
          </cell>
          <cell r="K259">
            <v>10000</v>
          </cell>
          <cell r="L259">
            <v>2000</v>
          </cell>
          <cell r="M259">
            <v>12000</v>
          </cell>
          <cell r="N259">
            <v>0</v>
          </cell>
          <cell r="O259">
            <v>12000</v>
          </cell>
          <cell r="P259">
            <v>2000.5</v>
          </cell>
          <cell r="Q259">
            <v>4000.5</v>
          </cell>
          <cell r="R259">
            <v>14000.5</v>
          </cell>
          <cell r="S259">
            <v>0</v>
          </cell>
          <cell r="T259">
            <v>14000.5</v>
          </cell>
          <cell r="U259">
            <v>0</v>
          </cell>
          <cell r="V259">
            <v>14000.5</v>
          </cell>
          <cell r="W259">
            <v>0</v>
          </cell>
          <cell r="X259">
            <v>0</v>
          </cell>
          <cell r="Y259">
            <v>14000.5</v>
          </cell>
          <cell r="Z259">
            <v>-14000.5</v>
          </cell>
          <cell r="AB259">
            <v>0</v>
          </cell>
          <cell r="AD259">
            <v>0</v>
          </cell>
          <cell r="AE259">
            <v>-14000.5</v>
          </cell>
          <cell r="AF259">
            <v>-14000.5</v>
          </cell>
          <cell r="AG259">
            <v>0</v>
          </cell>
        </row>
        <row r="260">
          <cell r="H260">
            <v>0</v>
          </cell>
          <cell r="J260">
            <v>0</v>
          </cell>
          <cell r="K260">
            <v>0</v>
          </cell>
          <cell r="L260">
            <v>0</v>
          </cell>
          <cell r="M260">
            <v>0</v>
          </cell>
          <cell r="N260">
            <v>0</v>
          </cell>
          <cell r="O260">
            <v>0</v>
          </cell>
          <cell r="P260">
            <v>0</v>
          </cell>
          <cell r="Q260">
            <v>0</v>
          </cell>
          <cell r="R260">
            <v>0</v>
          </cell>
          <cell r="S260">
            <v>0</v>
          </cell>
          <cell r="U260">
            <v>0</v>
          </cell>
          <cell r="V260">
            <v>0</v>
          </cell>
          <cell r="W260">
            <v>0</v>
          </cell>
          <cell r="X260">
            <v>0</v>
          </cell>
          <cell r="Y260">
            <v>0</v>
          </cell>
          <cell r="Z260">
            <v>0</v>
          </cell>
          <cell r="AB260">
            <v>0</v>
          </cell>
          <cell r="AD260">
            <v>0</v>
          </cell>
          <cell r="AE260">
            <v>0</v>
          </cell>
          <cell r="AF260">
            <v>0</v>
          </cell>
          <cell r="AG260">
            <v>0</v>
          </cell>
        </row>
        <row r="261">
          <cell r="G261">
            <v>15019.8</v>
          </cell>
          <cell r="H261">
            <v>156200</v>
          </cell>
          <cell r="I261">
            <v>171219.8</v>
          </cell>
          <cell r="J261">
            <v>65100</v>
          </cell>
          <cell r="K261">
            <v>236319.8</v>
          </cell>
          <cell r="L261">
            <v>0</v>
          </cell>
          <cell r="M261">
            <v>236319.8</v>
          </cell>
          <cell r="N261">
            <v>152445.40000000002</v>
          </cell>
          <cell r="O261">
            <v>388765.2</v>
          </cell>
          <cell r="P261">
            <v>88400</v>
          </cell>
          <cell r="Q261">
            <v>240845.40000000002</v>
          </cell>
          <cell r="R261">
            <v>477165.2</v>
          </cell>
          <cell r="S261">
            <v>98378.799999999988</v>
          </cell>
          <cell r="T261">
            <v>575544</v>
          </cell>
          <cell r="U261">
            <v>49999.900000000023</v>
          </cell>
          <cell r="V261">
            <v>625543.9</v>
          </cell>
          <cell r="W261">
            <v>128413.90000000002</v>
          </cell>
          <cell r="X261">
            <v>276792.60000000003</v>
          </cell>
          <cell r="Y261">
            <v>753957.8</v>
          </cell>
          <cell r="Z261">
            <v>-753957.8</v>
          </cell>
          <cell r="AB261">
            <v>0</v>
          </cell>
          <cell r="AD261">
            <v>0</v>
          </cell>
          <cell r="AE261">
            <v>-753957.8</v>
          </cell>
          <cell r="AF261">
            <v>-477165.2</v>
          </cell>
          <cell r="AG261">
            <v>0</v>
          </cell>
        </row>
        <row r="262">
          <cell r="H262">
            <v>0</v>
          </cell>
          <cell r="J262">
            <v>0</v>
          </cell>
          <cell r="K262">
            <v>0</v>
          </cell>
          <cell r="L262">
            <v>0</v>
          </cell>
          <cell r="M262">
            <v>0</v>
          </cell>
          <cell r="N262">
            <v>0</v>
          </cell>
          <cell r="O262">
            <v>0</v>
          </cell>
          <cell r="P262">
            <v>0</v>
          </cell>
          <cell r="Q262">
            <v>0</v>
          </cell>
          <cell r="R262">
            <v>0</v>
          </cell>
          <cell r="S262">
            <v>0</v>
          </cell>
          <cell r="U262">
            <v>0</v>
          </cell>
          <cell r="V262">
            <v>0</v>
          </cell>
          <cell r="W262">
            <v>0</v>
          </cell>
          <cell r="X262">
            <v>0</v>
          </cell>
          <cell r="Y262">
            <v>0</v>
          </cell>
          <cell r="Z262">
            <v>0</v>
          </cell>
          <cell r="AB262">
            <v>0</v>
          </cell>
          <cell r="AD262">
            <v>0</v>
          </cell>
          <cell r="AE262">
            <v>0</v>
          </cell>
          <cell r="AF262">
            <v>0</v>
          </cell>
          <cell r="AG262">
            <v>0</v>
          </cell>
        </row>
        <row r="263">
          <cell r="G263">
            <v>86618.8</v>
          </cell>
          <cell r="H263">
            <v>66437.400000000009</v>
          </cell>
          <cell r="I263">
            <v>153056.20000000001</v>
          </cell>
          <cell r="J263">
            <v>131773</v>
          </cell>
          <cell r="K263">
            <v>284829.2</v>
          </cell>
          <cell r="L263">
            <v>288252.3</v>
          </cell>
          <cell r="M263">
            <v>573081.5</v>
          </cell>
          <cell r="N263">
            <v>531046.20000000007</v>
          </cell>
          <cell r="O263">
            <v>1104127.7000000002</v>
          </cell>
          <cell r="P263">
            <v>729798.69999999972</v>
          </cell>
          <cell r="Q263">
            <v>1549097.2</v>
          </cell>
          <cell r="R263">
            <v>1833926.4</v>
          </cell>
          <cell r="S263">
            <v>670167.20000000019</v>
          </cell>
          <cell r="T263">
            <v>2504093.6</v>
          </cell>
          <cell r="U263">
            <v>432049</v>
          </cell>
          <cell r="V263">
            <v>2936142.6</v>
          </cell>
          <cell r="W263">
            <v>398137.19999999972</v>
          </cell>
          <cell r="X263">
            <v>1500353.4</v>
          </cell>
          <cell r="Y263">
            <v>3334279.8</v>
          </cell>
          <cell r="Z263">
            <v>-3334279.8</v>
          </cell>
          <cell r="AA263">
            <v>0</v>
          </cell>
          <cell r="AB263">
            <v>0</v>
          </cell>
          <cell r="AC263">
            <v>0</v>
          </cell>
          <cell r="AD263">
            <v>0</v>
          </cell>
          <cell r="AE263">
            <v>-3334279.8</v>
          </cell>
          <cell r="AF263">
            <v>-1833926.4</v>
          </cell>
          <cell r="AG263">
            <v>0</v>
          </cell>
        </row>
        <row r="264">
          <cell r="H264">
            <v>0</v>
          </cell>
          <cell r="J264">
            <v>0</v>
          </cell>
          <cell r="K264">
            <v>0</v>
          </cell>
          <cell r="L264">
            <v>0</v>
          </cell>
          <cell r="M264">
            <v>0</v>
          </cell>
          <cell r="N264">
            <v>0</v>
          </cell>
          <cell r="O264">
            <v>0</v>
          </cell>
          <cell r="P264">
            <v>0</v>
          </cell>
          <cell r="Q264">
            <v>0</v>
          </cell>
          <cell r="R264">
            <v>0</v>
          </cell>
          <cell r="S264">
            <v>0</v>
          </cell>
          <cell r="U264">
            <v>0</v>
          </cell>
          <cell r="V264">
            <v>0</v>
          </cell>
          <cell r="W264">
            <v>0</v>
          </cell>
          <cell r="X264">
            <v>0</v>
          </cell>
          <cell r="Y264">
            <v>0</v>
          </cell>
          <cell r="Z264">
            <v>0</v>
          </cell>
          <cell r="AB264">
            <v>0</v>
          </cell>
          <cell r="AD264">
            <v>0</v>
          </cell>
          <cell r="AE264">
            <v>0</v>
          </cell>
          <cell r="AF264">
            <v>0</v>
          </cell>
          <cell r="AG264">
            <v>0</v>
          </cell>
        </row>
        <row r="265">
          <cell r="H265">
            <v>0</v>
          </cell>
          <cell r="J265">
            <v>0</v>
          </cell>
          <cell r="K265">
            <v>0</v>
          </cell>
          <cell r="L265">
            <v>0</v>
          </cell>
          <cell r="M265">
            <v>0</v>
          </cell>
          <cell r="N265">
            <v>0.4</v>
          </cell>
          <cell r="O265">
            <v>0.4</v>
          </cell>
          <cell r="P265">
            <v>1.2000000000000002</v>
          </cell>
          <cell r="Q265">
            <v>1.6</v>
          </cell>
          <cell r="R265">
            <v>1.6</v>
          </cell>
          <cell r="S265">
            <v>0</v>
          </cell>
          <cell r="T265">
            <v>1.6</v>
          </cell>
          <cell r="U265">
            <v>0</v>
          </cell>
          <cell r="V265">
            <v>1.6</v>
          </cell>
          <cell r="W265">
            <v>3.4999999999999996</v>
          </cell>
          <cell r="X265">
            <v>3.4999999999999996</v>
          </cell>
          <cell r="Y265">
            <v>5.0999999999999996</v>
          </cell>
          <cell r="Z265">
            <v>-5.0999999999999996</v>
          </cell>
          <cell r="AB265">
            <v>0</v>
          </cell>
          <cell r="AD265">
            <v>0</v>
          </cell>
          <cell r="AE265">
            <v>-5.0999999999999996</v>
          </cell>
          <cell r="AF265">
            <v>-1.6</v>
          </cell>
          <cell r="AG265">
            <v>0</v>
          </cell>
        </row>
        <row r="266">
          <cell r="H266">
            <v>0</v>
          </cell>
          <cell r="J266">
            <v>0</v>
          </cell>
          <cell r="K266">
            <v>0</v>
          </cell>
          <cell r="L266">
            <v>0</v>
          </cell>
          <cell r="M266">
            <v>0</v>
          </cell>
          <cell r="N266">
            <v>0</v>
          </cell>
          <cell r="O266">
            <v>0</v>
          </cell>
          <cell r="P266">
            <v>0</v>
          </cell>
          <cell r="Q266">
            <v>0</v>
          </cell>
          <cell r="R266">
            <v>0</v>
          </cell>
          <cell r="S266">
            <v>0</v>
          </cell>
          <cell r="U266">
            <v>0</v>
          </cell>
          <cell r="V266">
            <v>0</v>
          </cell>
          <cell r="W266">
            <v>0</v>
          </cell>
          <cell r="X266">
            <v>0</v>
          </cell>
          <cell r="Y266">
            <v>0</v>
          </cell>
          <cell r="Z266">
            <v>0</v>
          </cell>
          <cell r="AB266">
            <v>0</v>
          </cell>
          <cell r="AD266">
            <v>0</v>
          </cell>
          <cell r="AE266">
            <v>0</v>
          </cell>
          <cell r="AF266">
            <v>0</v>
          </cell>
          <cell r="AG266">
            <v>0</v>
          </cell>
        </row>
        <row r="267">
          <cell r="H267">
            <v>0</v>
          </cell>
          <cell r="J267">
            <v>0</v>
          </cell>
          <cell r="K267">
            <v>0</v>
          </cell>
          <cell r="L267">
            <v>0</v>
          </cell>
          <cell r="M267">
            <v>0</v>
          </cell>
          <cell r="N267">
            <v>0</v>
          </cell>
          <cell r="O267">
            <v>0</v>
          </cell>
          <cell r="P267">
            <v>0</v>
          </cell>
          <cell r="Q267">
            <v>0</v>
          </cell>
          <cell r="R267">
            <v>0</v>
          </cell>
          <cell r="S267">
            <v>0</v>
          </cell>
          <cell r="U267">
            <v>0</v>
          </cell>
          <cell r="V267">
            <v>0</v>
          </cell>
          <cell r="W267">
            <v>0</v>
          </cell>
          <cell r="X267">
            <v>0</v>
          </cell>
          <cell r="Y267">
            <v>0</v>
          </cell>
          <cell r="Z267">
            <v>0</v>
          </cell>
          <cell r="AB267">
            <v>0</v>
          </cell>
          <cell r="AD267">
            <v>0</v>
          </cell>
          <cell r="AE267">
            <v>0</v>
          </cell>
          <cell r="AF267">
            <v>0</v>
          </cell>
          <cell r="AG267">
            <v>0</v>
          </cell>
        </row>
        <row r="268">
          <cell r="H268">
            <v>0</v>
          </cell>
          <cell r="J268">
            <v>0</v>
          </cell>
          <cell r="K268">
            <v>0</v>
          </cell>
          <cell r="L268">
            <v>0</v>
          </cell>
          <cell r="M268">
            <v>0</v>
          </cell>
          <cell r="N268">
            <v>0</v>
          </cell>
          <cell r="O268">
            <v>0</v>
          </cell>
          <cell r="P268">
            <v>0</v>
          </cell>
          <cell r="Q268">
            <v>0</v>
          </cell>
          <cell r="R268">
            <v>0</v>
          </cell>
          <cell r="S268">
            <v>0</v>
          </cell>
          <cell r="U268">
            <v>0</v>
          </cell>
          <cell r="V268">
            <v>0</v>
          </cell>
          <cell r="W268">
            <v>0</v>
          </cell>
          <cell r="X268">
            <v>0</v>
          </cell>
          <cell r="Y268">
            <v>0</v>
          </cell>
          <cell r="Z268">
            <v>0</v>
          </cell>
          <cell r="AB268">
            <v>0</v>
          </cell>
          <cell r="AD268">
            <v>0</v>
          </cell>
          <cell r="AE268">
            <v>0</v>
          </cell>
          <cell r="AF268">
            <v>0</v>
          </cell>
          <cell r="AG268">
            <v>0</v>
          </cell>
        </row>
        <row r="269">
          <cell r="G269">
            <v>6304.4</v>
          </cell>
          <cell r="H269">
            <v>2899.2000000000007</v>
          </cell>
          <cell r="I269">
            <v>9203.6</v>
          </cell>
          <cell r="J269">
            <v>6502.4</v>
          </cell>
          <cell r="K269">
            <v>15706</v>
          </cell>
          <cell r="L269">
            <v>15529.2</v>
          </cell>
          <cell r="M269">
            <v>31235.200000000001</v>
          </cell>
          <cell r="N269">
            <v>34603.900000000009</v>
          </cell>
          <cell r="O269">
            <v>65839.100000000006</v>
          </cell>
          <cell r="P269">
            <v>22406.699999999997</v>
          </cell>
          <cell r="Q269">
            <v>72539.8</v>
          </cell>
          <cell r="R269">
            <v>88245.8</v>
          </cell>
          <cell r="S269">
            <v>37106.199999999997</v>
          </cell>
          <cell r="T269">
            <v>125352</v>
          </cell>
          <cell r="U269">
            <v>37767.600000000006</v>
          </cell>
          <cell r="V269">
            <v>163119.6</v>
          </cell>
          <cell r="W269">
            <v>38708.699999999983</v>
          </cell>
          <cell r="X269">
            <v>113582.49999999999</v>
          </cell>
          <cell r="Y269">
            <v>201828.3</v>
          </cell>
          <cell r="Z269">
            <v>-201828.3</v>
          </cell>
          <cell r="AB269">
            <v>0</v>
          </cell>
          <cell r="AD269">
            <v>0</v>
          </cell>
          <cell r="AE269">
            <v>-201828.3</v>
          </cell>
          <cell r="AF269">
            <v>-88245.8</v>
          </cell>
          <cell r="AG269">
            <v>0</v>
          </cell>
        </row>
        <row r="270">
          <cell r="H270">
            <v>0</v>
          </cell>
          <cell r="J270">
            <v>266</v>
          </cell>
          <cell r="K270">
            <v>266</v>
          </cell>
          <cell r="L270">
            <v>0</v>
          </cell>
          <cell r="M270">
            <v>266</v>
          </cell>
          <cell r="N270">
            <v>2738</v>
          </cell>
          <cell r="O270">
            <v>3004</v>
          </cell>
          <cell r="P270">
            <v>4200</v>
          </cell>
          <cell r="Q270">
            <v>6938</v>
          </cell>
          <cell r="R270">
            <v>7204</v>
          </cell>
          <cell r="S270">
            <v>11825</v>
          </cell>
          <cell r="T270">
            <v>19029</v>
          </cell>
          <cell r="U270">
            <v>2183.0999999999985</v>
          </cell>
          <cell r="V270">
            <v>21212.1</v>
          </cell>
          <cell r="W270">
            <v>2909.9000000000015</v>
          </cell>
          <cell r="X270">
            <v>16918</v>
          </cell>
          <cell r="Y270">
            <v>24122</v>
          </cell>
          <cell r="Z270">
            <v>-24122</v>
          </cell>
          <cell r="AB270">
            <v>0</v>
          </cell>
          <cell r="AD270">
            <v>0</v>
          </cell>
          <cell r="AE270">
            <v>-24122</v>
          </cell>
          <cell r="AF270">
            <v>-7204</v>
          </cell>
          <cell r="AG270">
            <v>0</v>
          </cell>
        </row>
        <row r="271">
          <cell r="G271">
            <v>9821</v>
          </cell>
          <cell r="H271">
            <v>7191</v>
          </cell>
          <cell r="I271">
            <v>17012</v>
          </cell>
          <cell r="J271">
            <v>5753</v>
          </cell>
          <cell r="K271">
            <v>22765</v>
          </cell>
          <cell r="L271">
            <v>15648</v>
          </cell>
          <cell r="M271">
            <v>38413</v>
          </cell>
          <cell r="N271">
            <v>70138</v>
          </cell>
          <cell r="O271">
            <v>108551</v>
          </cell>
          <cell r="P271">
            <v>77904.200000000012</v>
          </cell>
          <cell r="Q271">
            <v>163690.20000000001</v>
          </cell>
          <cell r="R271">
            <v>186455.2</v>
          </cell>
          <cell r="S271">
            <v>31100</v>
          </cell>
          <cell r="T271">
            <v>217555.20000000001</v>
          </cell>
          <cell r="U271">
            <v>14322</v>
          </cell>
          <cell r="V271">
            <v>231877.2</v>
          </cell>
          <cell r="W271">
            <v>22727</v>
          </cell>
          <cell r="X271">
            <v>68149</v>
          </cell>
          <cell r="Y271">
            <v>254604.2</v>
          </cell>
          <cell r="Z271">
            <v>-254604.2</v>
          </cell>
          <cell r="AB271">
            <v>0</v>
          </cell>
          <cell r="AD271">
            <v>0</v>
          </cell>
          <cell r="AE271">
            <v>-254604.2</v>
          </cell>
          <cell r="AF271">
            <v>-186455.2</v>
          </cell>
          <cell r="AG271">
            <v>0</v>
          </cell>
        </row>
        <row r="272">
          <cell r="G272">
            <v>18.5</v>
          </cell>
          <cell r="H272">
            <v>0</v>
          </cell>
          <cell r="I272">
            <v>18.5</v>
          </cell>
          <cell r="J272">
            <v>0</v>
          </cell>
          <cell r="K272">
            <v>18.5</v>
          </cell>
          <cell r="L272">
            <v>48</v>
          </cell>
          <cell r="M272">
            <v>66.5</v>
          </cell>
          <cell r="N272">
            <v>440.8</v>
          </cell>
          <cell r="O272">
            <v>507.3</v>
          </cell>
          <cell r="P272">
            <v>2517.3999999999996</v>
          </cell>
          <cell r="Q272">
            <v>3006.2</v>
          </cell>
          <cell r="R272">
            <v>3024.7</v>
          </cell>
          <cell r="S272">
            <v>0</v>
          </cell>
          <cell r="T272">
            <v>3024.7</v>
          </cell>
          <cell r="U272">
            <v>0</v>
          </cell>
          <cell r="V272">
            <v>3024.7</v>
          </cell>
          <cell r="W272">
            <v>7064.5999999999995</v>
          </cell>
          <cell r="X272">
            <v>7064.5999999999995</v>
          </cell>
          <cell r="Y272">
            <v>10089.299999999999</v>
          </cell>
          <cell r="Z272">
            <v>-10089.299999999999</v>
          </cell>
          <cell r="AB272">
            <v>0</v>
          </cell>
          <cell r="AD272">
            <v>0</v>
          </cell>
          <cell r="AE272">
            <v>-10089.299999999999</v>
          </cell>
          <cell r="AF272">
            <v>-3024.7</v>
          </cell>
          <cell r="AG272">
            <v>0</v>
          </cell>
        </row>
        <row r="273">
          <cell r="H273">
            <v>0</v>
          </cell>
          <cell r="J273">
            <v>0</v>
          </cell>
          <cell r="K273">
            <v>0</v>
          </cell>
          <cell r="L273">
            <v>0</v>
          </cell>
          <cell r="M273">
            <v>0</v>
          </cell>
          <cell r="N273">
            <v>0</v>
          </cell>
          <cell r="O273">
            <v>0</v>
          </cell>
          <cell r="P273">
            <v>0</v>
          </cell>
          <cell r="Q273">
            <v>0</v>
          </cell>
          <cell r="R273">
            <v>0</v>
          </cell>
          <cell r="S273">
            <v>0</v>
          </cell>
          <cell r="U273">
            <v>0</v>
          </cell>
          <cell r="V273">
            <v>0</v>
          </cell>
          <cell r="W273">
            <v>0</v>
          </cell>
          <cell r="X273">
            <v>0</v>
          </cell>
          <cell r="Y273">
            <v>0</v>
          </cell>
          <cell r="Z273">
            <v>0</v>
          </cell>
          <cell r="AB273">
            <v>0</v>
          </cell>
          <cell r="AD273">
            <v>0</v>
          </cell>
          <cell r="AE273">
            <v>0</v>
          </cell>
          <cell r="AF273">
            <v>0</v>
          </cell>
          <cell r="AG273">
            <v>0</v>
          </cell>
        </row>
        <row r="274">
          <cell r="G274">
            <v>44839</v>
          </cell>
          <cell r="H274">
            <v>43147</v>
          </cell>
          <cell r="I274">
            <v>87986</v>
          </cell>
          <cell r="J274">
            <v>76516</v>
          </cell>
          <cell r="K274">
            <v>164502</v>
          </cell>
          <cell r="L274">
            <v>182102</v>
          </cell>
          <cell r="M274">
            <v>346604</v>
          </cell>
          <cell r="N274">
            <v>295198</v>
          </cell>
          <cell r="O274">
            <v>641802</v>
          </cell>
          <cell r="P274">
            <v>404502</v>
          </cell>
          <cell r="Q274">
            <v>881802</v>
          </cell>
          <cell r="R274">
            <v>1046304</v>
          </cell>
          <cell r="S274">
            <v>393076</v>
          </cell>
          <cell r="T274">
            <v>1439380</v>
          </cell>
          <cell r="U274">
            <v>228030</v>
          </cell>
          <cell r="V274">
            <v>1667410</v>
          </cell>
          <cell r="W274">
            <v>219982</v>
          </cell>
          <cell r="X274">
            <v>841088</v>
          </cell>
          <cell r="Y274">
            <v>1887392</v>
          </cell>
          <cell r="Z274">
            <v>-1887392</v>
          </cell>
          <cell r="AB274">
            <v>0</v>
          </cell>
          <cell r="AD274">
            <v>0</v>
          </cell>
          <cell r="AE274">
            <v>-1887392</v>
          </cell>
          <cell r="AF274">
            <v>-1046304</v>
          </cell>
          <cell r="AG274">
            <v>0</v>
          </cell>
        </row>
        <row r="275">
          <cell r="G275">
            <v>11147.1</v>
          </cell>
          <cell r="H275">
            <v>7598.1</v>
          </cell>
          <cell r="I275">
            <v>18745.2</v>
          </cell>
          <cell r="J275">
            <v>30206.2</v>
          </cell>
          <cell r="K275">
            <v>48951.4</v>
          </cell>
          <cell r="L275">
            <v>49069.799999999996</v>
          </cell>
          <cell r="M275">
            <v>98021.2</v>
          </cell>
          <cell r="N275">
            <v>76807.7</v>
          </cell>
          <cell r="O275">
            <v>174828.9</v>
          </cell>
          <cell r="P275">
            <v>114747.19999999998</v>
          </cell>
          <cell r="Q275">
            <v>240624.69999999995</v>
          </cell>
          <cell r="R275">
            <v>289576.09999999998</v>
          </cell>
          <cell r="S275">
            <v>139323.5</v>
          </cell>
          <cell r="T275">
            <v>428899.6</v>
          </cell>
          <cell r="U275">
            <v>95694.400000000023</v>
          </cell>
          <cell r="V275">
            <v>524594</v>
          </cell>
          <cell r="W275">
            <v>65364</v>
          </cell>
          <cell r="X275">
            <v>300381.90000000002</v>
          </cell>
          <cell r="Y275">
            <v>589958</v>
          </cell>
          <cell r="Z275">
            <v>-589958</v>
          </cell>
          <cell r="AB275">
            <v>0</v>
          </cell>
          <cell r="AD275">
            <v>0</v>
          </cell>
          <cell r="AE275">
            <v>-589958</v>
          </cell>
          <cell r="AF275">
            <v>-289576.09999999998</v>
          </cell>
          <cell r="AG275">
            <v>0</v>
          </cell>
        </row>
        <row r="276">
          <cell r="H276">
            <v>0</v>
          </cell>
          <cell r="J276">
            <v>0</v>
          </cell>
          <cell r="K276">
            <v>0</v>
          </cell>
          <cell r="L276">
            <v>0</v>
          </cell>
          <cell r="M276">
            <v>0</v>
          </cell>
          <cell r="N276">
            <v>0</v>
          </cell>
          <cell r="O276">
            <v>0</v>
          </cell>
          <cell r="P276">
            <v>0</v>
          </cell>
          <cell r="Q276">
            <v>0</v>
          </cell>
          <cell r="R276">
            <v>0</v>
          </cell>
          <cell r="S276">
            <v>0</v>
          </cell>
          <cell r="U276">
            <v>0</v>
          </cell>
          <cell r="V276">
            <v>0</v>
          </cell>
          <cell r="W276">
            <v>1014.8</v>
          </cell>
          <cell r="X276">
            <v>1014.8</v>
          </cell>
          <cell r="Y276">
            <v>1014.8</v>
          </cell>
          <cell r="Z276">
            <v>-1014.8</v>
          </cell>
          <cell r="AB276">
            <v>0</v>
          </cell>
          <cell r="AD276">
            <v>0</v>
          </cell>
          <cell r="AE276">
            <v>-1014.8</v>
          </cell>
          <cell r="AF276">
            <v>0</v>
          </cell>
          <cell r="AG276">
            <v>0</v>
          </cell>
        </row>
        <row r="277">
          <cell r="G277">
            <v>14488.8</v>
          </cell>
          <cell r="H277">
            <v>5602.1000000000022</v>
          </cell>
          <cell r="I277">
            <v>20090.900000000001</v>
          </cell>
          <cell r="J277">
            <v>12529.399999999998</v>
          </cell>
          <cell r="K277">
            <v>32620.3</v>
          </cell>
          <cell r="L277">
            <v>25855.3</v>
          </cell>
          <cell r="M277">
            <v>58475.6</v>
          </cell>
          <cell r="N277">
            <v>51119.4</v>
          </cell>
          <cell r="O277">
            <v>109595</v>
          </cell>
          <cell r="P277">
            <v>103520</v>
          </cell>
          <cell r="Q277">
            <v>180494.69999999998</v>
          </cell>
          <cell r="R277">
            <v>213115</v>
          </cell>
          <cell r="S277">
            <v>57736.5</v>
          </cell>
          <cell r="T277">
            <v>270851.5</v>
          </cell>
          <cell r="U277">
            <v>54051.900000000023</v>
          </cell>
          <cell r="V277">
            <v>324903.40000000002</v>
          </cell>
          <cell r="W277">
            <v>40362.699999999953</v>
          </cell>
          <cell r="X277">
            <v>152151.09999999998</v>
          </cell>
          <cell r="Y277">
            <v>365266.1</v>
          </cell>
          <cell r="Z277">
            <v>-365266.1</v>
          </cell>
          <cell r="AB277">
            <v>0</v>
          </cell>
          <cell r="AD277">
            <v>0</v>
          </cell>
          <cell r="AE277">
            <v>-365266.1</v>
          </cell>
          <cell r="AF277">
            <v>-213115</v>
          </cell>
          <cell r="AG277">
            <v>0</v>
          </cell>
        </row>
        <row r="278">
          <cell r="H278">
            <v>0</v>
          </cell>
          <cell r="J278">
            <v>0</v>
          </cell>
          <cell r="K278">
            <v>0</v>
          </cell>
          <cell r="L278">
            <v>0</v>
          </cell>
          <cell r="M278">
            <v>0</v>
          </cell>
          <cell r="N278">
            <v>0</v>
          </cell>
          <cell r="O278">
            <v>0</v>
          </cell>
          <cell r="P278">
            <v>0</v>
          </cell>
          <cell r="Q278">
            <v>0</v>
          </cell>
          <cell r="R278">
            <v>0</v>
          </cell>
          <cell r="S278">
            <v>0</v>
          </cell>
          <cell r="U278">
            <v>0</v>
          </cell>
          <cell r="V278">
            <v>0</v>
          </cell>
          <cell r="W278">
            <v>0</v>
          </cell>
          <cell r="X278">
            <v>0</v>
          </cell>
          <cell r="Y278">
            <v>0</v>
          </cell>
          <cell r="Z278">
            <v>0</v>
          </cell>
          <cell r="AB278">
            <v>0</v>
          </cell>
          <cell r="AD278">
            <v>0</v>
          </cell>
          <cell r="AE278">
            <v>0</v>
          </cell>
          <cell r="AF278">
            <v>0</v>
          </cell>
          <cell r="AG278">
            <v>0</v>
          </cell>
        </row>
        <row r="279">
          <cell r="G279">
            <v>19088.099999999999</v>
          </cell>
          <cell r="H279">
            <v>2819.0000000000036</v>
          </cell>
          <cell r="I279">
            <v>21907.100000000002</v>
          </cell>
          <cell r="J279">
            <v>26515.699999999993</v>
          </cell>
          <cell r="K279">
            <v>48422.799999999996</v>
          </cell>
          <cell r="L279">
            <v>7007</v>
          </cell>
          <cell r="M279">
            <v>55429.799999999996</v>
          </cell>
          <cell r="N279">
            <v>18118.200000000004</v>
          </cell>
          <cell r="O279">
            <v>73548</v>
          </cell>
          <cell r="P279">
            <v>13988.199999999997</v>
          </cell>
          <cell r="Q279">
            <v>39113.4</v>
          </cell>
          <cell r="R279">
            <v>87536.2</v>
          </cell>
          <cell r="S279">
            <v>13638.400000000009</v>
          </cell>
          <cell r="T279">
            <v>101174.6</v>
          </cell>
          <cell r="U279">
            <v>6322.5</v>
          </cell>
          <cell r="V279">
            <v>107497.1</v>
          </cell>
          <cell r="W279">
            <v>31020.200000000012</v>
          </cell>
          <cell r="X279">
            <v>50981.1</v>
          </cell>
          <cell r="Y279">
            <v>138517.30000000002</v>
          </cell>
          <cell r="Z279">
            <v>-138517.30000000002</v>
          </cell>
          <cell r="AA279">
            <v>0</v>
          </cell>
          <cell r="AB279">
            <v>0</v>
          </cell>
          <cell r="AC279">
            <v>0</v>
          </cell>
          <cell r="AD279">
            <v>0</v>
          </cell>
          <cell r="AE279">
            <v>-138517.30000000002</v>
          </cell>
          <cell r="AF279">
            <v>-87536.2</v>
          </cell>
          <cell r="AG279">
            <v>0</v>
          </cell>
        </row>
        <row r="280">
          <cell r="H280">
            <v>0</v>
          </cell>
          <cell r="J280">
            <v>0</v>
          </cell>
          <cell r="K280">
            <v>0</v>
          </cell>
          <cell r="L280">
            <v>0</v>
          </cell>
          <cell r="M280">
            <v>0</v>
          </cell>
          <cell r="N280">
            <v>0</v>
          </cell>
          <cell r="O280">
            <v>0</v>
          </cell>
          <cell r="P280">
            <v>0</v>
          </cell>
          <cell r="Q280">
            <v>0</v>
          </cell>
          <cell r="R280">
            <v>0</v>
          </cell>
          <cell r="S280">
            <v>0</v>
          </cell>
          <cell r="U280">
            <v>0</v>
          </cell>
          <cell r="V280">
            <v>0</v>
          </cell>
          <cell r="W280">
            <v>0</v>
          </cell>
          <cell r="X280">
            <v>0</v>
          </cell>
          <cell r="Y280">
            <v>0</v>
          </cell>
          <cell r="Z280">
            <v>0</v>
          </cell>
          <cell r="AB280">
            <v>0</v>
          </cell>
          <cell r="AD280">
            <v>0</v>
          </cell>
          <cell r="AE280">
            <v>0</v>
          </cell>
          <cell r="AF280">
            <v>0</v>
          </cell>
          <cell r="AG280">
            <v>0</v>
          </cell>
        </row>
        <row r="281">
          <cell r="H281">
            <v>0</v>
          </cell>
          <cell r="J281">
            <v>0</v>
          </cell>
          <cell r="K281">
            <v>0</v>
          </cell>
          <cell r="L281">
            <v>0</v>
          </cell>
          <cell r="M281">
            <v>0</v>
          </cell>
          <cell r="N281">
            <v>0</v>
          </cell>
          <cell r="O281">
            <v>0</v>
          </cell>
          <cell r="P281">
            <v>0</v>
          </cell>
          <cell r="Q281">
            <v>0</v>
          </cell>
          <cell r="R281">
            <v>0</v>
          </cell>
          <cell r="S281">
            <v>0</v>
          </cell>
          <cell r="U281">
            <v>0</v>
          </cell>
          <cell r="V281">
            <v>0</v>
          </cell>
          <cell r="W281">
            <v>0</v>
          </cell>
          <cell r="X281">
            <v>0</v>
          </cell>
          <cell r="Y281">
            <v>0</v>
          </cell>
          <cell r="Z281">
            <v>0</v>
          </cell>
          <cell r="AB281">
            <v>0</v>
          </cell>
          <cell r="AD281">
            <v>0</v>
          </cell>
          <cell r="AE281">
            <v>0</v>
          </cell>
          <cell r="AF281">
            <v>0</v>
          </cell>
          <cell r="AG281">
            <v>0</v>
          </cell>
        </row>
        <row r="282">
          <cell r="H282">
            <v>0</v>
          </cell>
          <cell r="J282">
            <v>0</v>
          </cell>
          <cell r="K282">
            <v>0</v>
          </cell>
          <cell r="L282">
            <v>0</v>
          </cell>
          <cell r="M282">
            <v>0</v>
          </cell>
          <cell r="N282">
            <v>0</v>
          </cell>
          <cell r="O282">
            <v>0</v>
          </cell>
          <cell r="P282">
            <v>0</v>
          </cell>
          <cell r="Q282">
            <v>0</v>
          </cell>
          <cell r="R282">
            <v>0</v>
          </cell>
          <cell r="S282">
            <v>0</v>
          </cell>
          <cell r="U282">
            <v>0</v>
          </cell>
          <cell r="V282">
            <v>0</v>
          </cell>
          <cell r="W282">
            <v>0</v>
          </cell>
          <cell r="X282">
            <v>0</v>
          </cell>
          <cell r="Y282">
            <v>0</v>
          </cell>
          <cell r="Z282">
            <v>0</v>
          </cell>
          <cell r="AB282">
            <v>0</v>
          </cell>
          <cell r="AD282">
            <v>0</v>
          </cell>
          <cell r="AE282">
            <v>0</v>
          </cell>
          <cell r="AF282">
            <v>0</v>
          </cell>
          <cell r="AG282">
            <v>0</v>
          </cell>
        </row>
        <row r="283">
          <cell r="G283">
            <v>86.1</v>
          </cell>
          <cell r="H283">
            <v>0</v>
          </cell>
          <cell r="I283">
            <v>86.1</v>
          </cell>
          <cell r="J283">
            <v>175.00000000000003</v>
          </cell>
          <cell r="K283">
            <v>261.10000000000002</v>
          </cell>
          <cell r="L283">
            <v>15</v>
          </cell>
          <cell r="M283">
            <v>276.10000000000002</v>
          </cell>
          <cell r="N283">
            <v>0</v>
          </cell>
          <cell r="O283">
            <v>276.10000000000002</v>
          </cell>
          <cell r="P283">
            <v>100</v>
          </cell>
          <cell r="Q283">
            <v>115</v>
          </cell>
          <cell r="R283">
            <v>376.1</v>
          </cell>
          <cell r="S283">
            <v>20</v>
          </cell>
          <cell r="T283">
            <v>396.1</v>
          </cell>
          <cell r="U283">
            <v>80</v>
          </cell>
          <cell r="V283">
            <v>476.1</v>
          </cell>
          <cell r="W283">
            <v>130</v>
          </cell>
          <cell r="X283">
            <v>230</v>
          </cell>
          <cell r="Y283">
            <v>606.1</v>
          </cell>
          <cell r="Z283">
            <v>-606.1</v>
          </cell>
          <cell r="AB283">
            <v>0</v>
          </cell>
          <cell r="AD283">
            <v>0</v>
          </cell>
          <cell r="AE283">
            <v>-606.1</v>
          </cell>
          <cell r="AF283">
            <v>-376.1</v>
          </cell>
          <cell r="AG283">
            <v>0</v>
          </cell>
        </row>
        <row r="284">
          <cell r="H284">
            <v>0</v>
          </cell>
          <cell r="J284">
            <v>0</v>
          </cell>
          <cell r="K284">
            <v>0</v>
          </cell>
          <cell r="L284">
            <v>0</v>
          </cell>
          <cell r="M284">
            <v>0</v>
          </cell>
          <cell r="N284">
            <v>0</v>
          </cell>
          <cell r="O284">
            <v>0</v>
          </cell>
          <cell r="P284">
            <v>0</v>
          </cell>
          <cell r="Q284">
            <v>0</v>
          </cell>
          <cell r="R284">
            <v>0</v>
          </cell>
          <cell r="S284">
            <v>0</v>
          </cell>
          <cell r="U284">
            <v>0</v>
          </cell>
          <cell r="V284">
            <v>0</v>
          </cell>
          <cell r="W284">
            <v>0</v>
          </cell>
          <cell r="X284">
            <v>0</v>
          </cell>
          <cell r="Y284">
            <v>0</v>
          </cell>
          <cell r="Z284">
            <v>0</v>
          </cell>
          <cell r="AB284">
            <v>0</v>
          </cell>
          <cell r="AD284">
            <v>0</v>
          </cell>
          <cell r="AE284">
            <v>0</v>
          </cell>
          <cell r="AF284">
            <v>0</v>
          </cell>
          <cell r="AG284">
            <v>0</v>
          </cell>
        </row>
        <row r="285">
          <cell r="G285">
            <v>480.7</v>
          </cell>
          <cell r="H285">
            <v>324.59999999999997</v>
          </cell>
          <cell r="I285">
            <v>805.3</v>
          </cell>
          <cell r="J285">
            <v>1086.2</v>
          </cell>
          <cell r="K285">
            <v>1891.5</v>
          </cell>
          <cell r="L285">
            <v>210.5</v>
          </cell>
          <cell r="M285">
            <v>2102</v>
          </cell>
          <cell r="N285">
            <v>122.09999999999991</v>
          </cell>
          <cell r="O285">
            <v>2224.1</v>
          </cell>
          <cell r="P285">
            <v>291.20000000000027</v>
          </cell>
          <cell r="Q285">
            <v>623.80000000000018</v>
          </cell>
          <cell r="R285">
            <v>2515.3000000000002</v>
          </cell>
          <cell r="S285">
            <v>339.69999999999982</v>
          </cell>
          <cell r="T285">
            <v>2855</v>
          </cell>
          <cell r="U285">
            <v>194</v>
          </cell>
          <cell r="V285">
            <v>3049</v>
          </cell>
          <cell r="W285">
            <v>190.19999999999982</v>
          </cell>
          <cell r="X285">
            <v>723.89999999999964</v>
          </cell>
          <cell r="Y285">
            <v>3239.2</v>
          </cell>
          <cell r="Z285">
            <v>-3239.2</v>
          </cell>
          <cell r="AB285">
            <v>0</v>
          </cell>
          <cell r="AD285">
            <v>0</v>
          </cell>
          <cell r="AE285">
            <v>-3239.2</v>
          </cell>
          <cell r="AF285">
            <v>-2515.3000000000002</v>
          </cell>
          <cell r="AG285">
            <v>0</v>
          </cell>
        </row>
        <row r="286">
          <cell r="H286">
            <v>0</v>
          </cell>
          <cell r="J286">
            <v>0</v>
          </cell>
          <cell r="K286">
            <v>0</v>
          </cell>
          <cell r="L286">
            <v>0</v>
          </cell>
          <cell r="M286">
            <v>0</v>
          </cell>
          <cell r="N286">
            <v>0</v>
          </cell>
          <cell r="O286">
            <v>0</v>
          </cell>
          <cell r="P286">
            <v>0</v>
          </cell>
          <cell r="Q286">
            <v>0</v>
          </cell>
          <cell r="R286">
            <v>0</v>
          </cell>
          <cell r="S286">
            <v>0</v>
          </cell>
          <cell r="U286">
            <v>0</v>
          </cell>
          <cell r="V286">
            <v>0</v>
          </cell>
          <cell r="W286">
            <v>0</v>
          </cell>
          <cell r="X286">
            <v>0</v>
          </cell>
          <cell r="Y286">
            <v>0</v>
          </cell>
          <cell r="Z286">
            <v>0</v>
          </cell>
          <cell r="AB286">
            <v>0</v>
          </cell>
          <cell r="AD286">
            <v>0</v>
          </cell>
          <cell r="AE286">
            <v>0</v>
          </cell>
          <cell r="AF286">
            <v>0</v>
          </cell>
          <cell r="AG286">
            <v>0</v>
          </cell>
        </row>
        <row r="287">
          <cell r="G287">
            <v>328</v>
          </cell>
          <cell r="H287">
            <v>220</v>
          </cell>
          <cell r="I287">
            <v>548</v>
          </cell>
          <cell r="J287">
            <v>321</v>
          </cell>
          <cell r="K287">
            <v>869</v>
          </cell>
          <cell r="L287">
            <v>281</v>
          </cell>
          <cell r="M287">
            <v>1150</v>
          </cell>
          <cell r="N287">
            <v>191</v>
          </cell>
          <cell r="O287">
            <v>1341</v>
          </cell>
          <cell r="P287">
            <v>508</v>
          </cell>
          <cell r="Q287">
            <v>980</v>
          </cell>
          <cell r="R287">
            <v>1849</v>
          </cell>
          <cell r="S287">
            <v>80</v>
          </cell>
          <cell r="T287">
            <v>1929</v>
          </cell>
          <cell r="U287">
            <v>426</v>
          </cell>
          <cell r="V287">
            <v>2355</v>
          </cell>
          <cell r="W287">
            <v>406</v>
          </cell>
          <cell r="X287">
            <v>912</v>
          </cell>
          <cell r="Y287">
            <v>2761</v>
          </cell>
          <cell r="Z287">
            <v>-2761</v>
          </cell>
          <cell r="AB287">
            <v>0</v>
          </cell>
          <cell r="AD287">
            <v>0</v>
          </cell>
          <cell r="AE287">
            <v>-2761</v>
          </cell>
          <cell r="AF287">
            <v>-1849</v>
          </cell>
          <cell r="AG287">
            <v>0</v>
          </cell>
        </row>
        <row r="288">
          <cell r="H288">
            <v>0</v>
          </cell>
          <cell r="J288">
            <v>0</v>
          </cell>
          <cell r="K288">
            <v>0</v>
          </cell>
          <cell r="L288">
            <v>0</v>
          </cell>
          <cell r="M288">
            <v>0</v>
          </cell>
          <cell r="N288">
            <v>0</v>
          </cell>
          <cell r="O288">
            <v>0</v>
          </cell>
          <cell r="P288">
            <v>0</v>
          </cell>
          <cell r="Q288">
            <v>0</v>
          </cell>
          <cell r="R288">
            <v>0</v>
          </cell>
          <cell r="S288">
            <v>0</v>
          </cell>
          <cell r="U288">
            <v>0</v>
          </cell>
          <cell r="V288">
            <v>0</v>
          </cell>
          <cell r="W288">
            <v>0</v>
          </cell>
          <cell r="X288">
            <v>0</v>
          </cell>
          <cell r="Y288">
            <v>0</v>
          </cell>
          <cell r="Z288">
            <v>0</v>
          </cell>
          <cell r="AB288">
            <v>0</v>
          </cell>
          <cell r="AD288">
            <v>0</v>
          </cell>
          <cell r="AE288">
            <v>0</v>
          </cell>
          <cell r="AF288">
            <v>0</v>
          </cell>
          <cell r="AG288">
            <v>0</v>
          </cell>
        </row>
        <row r="289">
          <cell r="H289">
            <v>0</v>
          </cell>
          <cell r="J289">
            <v>0</v>
          </cell>
          <cell r="K289">
            <v>0</v>
          </cell>
          <cell r="L289">
            <v>0</v>
          </cell>
          <cell r="M289">
            <v>0</v>
          </cell>
          <cell r="N289">
            <v>0</v>
          </cell>
          <cell r="O289">
            <v>0</v>
          </cell>
          <cell r="P289">
            <v>0</v>
          </cell>
          <cell r="Q289">
            <v>0</v>
          </cell>
          <cell r="R289">
            <v>0</v>
          </cell>
          <cell r="S289">
            <v>0</v>
          </cell>
          <cell r="U289">
            <v>0</v>
          </cell>
          <cell r="V289">
            <v>0</v>
          </cell>
          <cell r="W289">
            <v>0</v>
          </cell>
          <cell r="X289">
            <v>0</v>
          </cell>
          <cell r="Y289">
            <v>0</v>
          </cell>
          <cell r="Z289">
            <v>0</v>
          </cell>
          <cell r="AB289">
            <v>0</v>
          </cell>
          <cell r="AD289">
            <v>0</v>
          </cell>
          <cell r="AE289">
            <v>0</v>
          </cell>
          <cell r="AF289">
            <v>0</v>
          </cell>
          <cell r="AG289">
            <v>0</v>
          </cell>
        </row>
        <row r="290">
          <cell r="G290">
            <v>2152</v>
          </cell>
          <cell r="H290">
            <v>0</v>
          </cell>
          <cell r="I290">
            <v>2152</v>
          </cell>
          <cell r="J290">
            <v>0</v>
          </cell>
          <cell r="K290">
            <v>2152</v>
          </cell>
          <cell r="L290">
            <v>565</v>
          </cell>
          <cell r="M290">
            <v>2717</v>
          </cell>
          <cell r="N290">
            <v>377</v>
          </cell>
          <cell r="O290">
            <v>3094</v>
          </cell>
          <cell r="P290">
            <v>1087</v>
          </cell>
          <cell r="Q290">
            <v>2029</v>
          </cell>
          <cell r="R290">
            <v>4181</v>
          </cell>
          <cell r="S290">
            <v>1173</v>
          </cell>
          <cell r="T290">
            <v>5354</v>
          </cell>
          <cell r="U290">
            <v>1923</v>
          </cell>
          <cell r="V290">
            <v>7277</v>
          </cell>
          <cell r="W290">
            <v>1134</v>
          </cell>
          <cell r="X290">
            <v>4230</v>
          </cell>
          <cell r="Y290">
            <v>8411</v>
          </cell>
          <cell r="Z290">
            <v>-8411</v>
          </cell>
          <cell r="AB290">
            <v>0</v>
          </cell>
          <cell r="AD290">
            <v>0</v>
          </cell>
          <cell r="AE290">
            <v>-8411</v>
          </cell>
          <cell r="AF290">
            <v>-4181</v>
          </cell>
          <cell r="AG290">
            <v>0</v>
          </cell>
        </row>
        <row r="291">
          <cell r="H291">
            <v>0</v>
          </cell>
          <cell r="J291">
            <v>0</v>
          </cell>
          <cell r="K291">
            <v>0</v>
          </cell>
          <cell r="L291">
            <v>0</v>
          </cell>
          <cell r="M291">
            <v>0</v>
          </cell>
          <cell r="N291">
            <v>0</v>
          </cell>
          <cell r="O291">
            <v>0</v>
          </cell>
          <cell r="P291">
            <v>0</v>
          </cell>
          <cell r="Q291">
            <v>0</v>
          </cell>
          <cell r="R291">
            <v>0</v>
          </cell>
          <cell r="S291">
            <v>0</v>
          </cell>
          <cell r="U291">
            <v>0</v>
          </cell>
          <cell r="V291">
            <v>0</v>
          </cell>
          <cell r="W291">
            <v>0</v>
          </cell>
          <cell r="X291">
            <v>0</v>
          </cell>
          <cell r="Y291">
            <v>0</v>
          </cell>
          <cell r="Z291">
            <v>0</v>
          </cell>
          <cell r="AB291">
            <v>0</v>
          </cell>
          <cell r="AD291">
            <v>0</v>
          </cell>
          <cell r="AE291">
            <v>0</v>
          </cell>
          <cell r="AF291">
            <v>0</v>
          </cell>
          <cell r="AG291">
            <v>0</v>
          </cell>
        </row>
        <row r="292">
          <cell r="G292">
            <v>16041.3</v>
          </cell>
          <cell r="H292">
            <v>2216.4000000000015</v>
          </cell>
          <cell r="I292">
            <v>18257.7</v>
          </cell>
          <cell r="J292">
            <v>24929.499999999996</v>
          </cell>
          <cell r="K292">
            <v>43187.199999999997</v>
          </cell>
          <cell r="L292">
            <v>5771</v>
          </cell>
          <cell r="M292">
            <v>48958.2</v>
          </cell>
          <cell r="N292">
            <v>17383.100000000006</v>
          </cell>
          <cell r="O292">
            <v>66341.3</v>
          </cell>
          <cell r="P292">
            <v>12002</v>
          </cell>
          <cell r="Q292">
            <v>35156.100000000006</v>
          </cell>
          <cell r="R292">
            <v>78343.3</v>
          </cell>
          <cell r="S292">
            <v>11961.599999999991</v>
          </cell>
          <cell r="T292">
            <v>90304.9</v>
          </cell>
          <cell r="U292">
            <v>3691.3000000000029</v>
          </cell>
          <cell r="V292">
            <v>93996.2</v>
          </cell>
          <cell r="W292">
            <v>29144.600000000006</v>
          </cell>
          <cell r="X292">
            <v>44797.5</v>
          </cell>
          <cell r="Y292">
            <v>123140.8</v>
          </cell>
          <cell r="Z292">
            <v>-123140.8</v>
          </cell>
          <cell r="AB292">
            <v>0</v>
          </cell>
          <cell r="AD292">
            <v>0</v>
          </cell>
          <cell r="AE292">
            <v>-123140.8</v>
          </cell>
          <cell r="AF292">
            <v>-78343.3</v>
          </cell>
          <cell r="AG292">
            <v>0</v>
          </cell>
        </row>
        <row r="293">
          <cell r="H293">
            <v>58</v>
          </cell>
          <cell r="I293">
            <v>58</v>
          </cell>
          <cell r="J293">
            <v>4</v>
          </cell>
          <cell r="K293">
            <v>62</v>
          </cell>
          <cell r="L293">
            <v>164.5</v>
          </cell>
          <cell r="M293">
            <v>226.5</v>
          </cell>
          <cell r="N293">
            <v>45</v>
          </cell>
          <cell r="O293">
            <v>271.5</v>
          </cell>
          <cell r="P293">
            <v>0</v>
          </cell>
          <cell r="Q293">
            <v>209.5</v>
          </cell>
          <cell r="R293">
            <v>271.5</v>
          </cell>
          <cell r="S293">
            <v>64.100000000000023</v>
          </cell>
          <cell r="T293">
            <v>335.6</v>
          </cell>
          <cell r="U293">
            <v>8.1999999999999886</v>
          </cell>
          <cell r="V293">
            <v>343.8</v>
          </cell>
          <cell r="W293">
            <v>15.399999999999977</v>
          </cell>
          <cell r="X293">
            <v>87.699999999999989</v>
          </cell>
          <cell r="Y293">
            <v>359.2</v>
          </cell>
          <cell r="Z293">
            <v>-359.2</v>
          </cell>
          <cell r="AB293">
            <v>0</v>
          </cell>
          <cell r="AD293">
            <v>0</v>
          </cell>
          <cell r="AE293">
            <v>-359.2</v>
          </cell>
          <cell r="AF293">
            <v>-271.5</v>
          </cell>
          <cell r="AG293">
            <v>0</v>
          </cell>
        </row>
        <row r="294">
          <cell r="H294">
            <v>0</v>
          </cell>
          <cell r="J294">
            <v>0</v>
          </cell>
          <cell r="K294">
            <v>0</v>
          </cell>
          <cell r="L294">
            <v>0</v>
          </cell>
          <cell r="M294">
            <v>0</v>
          </cell>
          <cell r="N294">
            <v>0</v>
          </cell>
          <cell r="O294">
            <v>0</v>
          </cell>
          <cell r="P294">
            <v>0</v>
          </cell>
          <cell r="Q294">
            <v>0</v>
          </cell>
          <cell r="R294">
            <v>0</v>
          </cell>
          <cell r="S294">
            <v>0</v>
          </cell>
          <cell r="U294">
            <v>0</v>
          </cell>
          <cell r="V294">
            <v>0</v>
          </cell>
          <cell r="W294">
            <v>0</v>
          </cell>
          <cell r="X294">
            <v>0</v>
          </cell>
          <cell r="Y294">
            <v>0</v>
          </cell>
          <cell r="Z294">
            <v>0</v>
          </cell>
          <cell r="AB294">
            <v>0</v>
          </cell>
          <cell r="AD294">
            <v>0</v>
          </cell>
          <cell r="AE294">
            <v>0</v>
          </cell>
          <cell r="AF294">
            <v>0</v>
          </cell>
          <cell r="AG294">
            <v>0</v>
          </cell>
        </row>
        <row r="295">
          <cell r="G295">
            <v>1661.7</v>
          </cell>
          <cell r="H295">
            <v>1823.8999999999999</v>
          </cell>
          <cell r="I295">
            <v>3485.6</v>
          </cell>
          <cell r="J295">
            <v>459.59999999999991</v>
          </cell>
          <cell r="K295">
            <v>3945.2</v>
          </cell>
          <cell r="L295">
            <v>-367.39999999999964</v>
          </cell>
          <cell r="M295">
            <v>3577.8</v>
          </cell>
          <cell r="N295">
            <v>25387.9</v>
          </cell>
          <cell r="O295">
            <v>28965.7</v>
          </cell>
          <cell r="P295">
            <v>-25413.600000000002</v>
          </cell>
          <cell r="Q295">
            <v>-393.10000000000036</v>
          </cell>
          <cell r="R295">
            <v>3552.1</v>
          </cell>
          <cell r="S295">
            <v>0</v>
          </cell>
          <cell r="T295">
            <v>3552.1</v>
          </cell>
          <cell r="U295">
            <v>-44</v>
          </cell>
          <cell r="V295">
            <v>3508.1</v>
          </cell>
          <cell r="W295">
            <v>-794</v>
          </cell>
          <cell r="X295">
            <v>-838</v>
          </cell>
          <cell r="Y295">
            <v>2714.1</v>
          </cell>
          <cell r="Z295">
            <v>-2714.1</v>
          </cell>
          <cell r="AA295">
            <v>0</v>
          </cell>
          <cell r="AB295">
            <v>0</v>
          </cell>
          <cell r="AC295">
            <v>0</v>
          </cell>
          <cell r="AD295">
            <v>0</v>
          </cell>
          <cell r="AE295">
            <v>-2714.1</v>
          </cell>
          <cell r="AF295">
            <v>-3552.1</v>
          </cell>
          <cell r="AG295">
            <v>0</v>
          </cell>
        </row>
        <row r="296">
          <cell r="H296">
            <v>0</v>
          </cell>
          <cell r="J296">
            <v>0</v>
          </cell>
          <cell r="K296">
            <v>0</v>
          </cell>
          <cell r="L296">
            <v>0</v>
          </cell>
          <cell r="M296">
            <v>0</v>
          </cell>
          <cell r="N296">
            <v>0</v>
          </cell>
          <cell r="O296">
            <v>0</v>
          </cell>
          <cell r="P296">
            <v>0</v>
          </cell>
          <cell r="Q296">
            <v>0</v>
          </cell>
          <cell r="R296">
            <v>0</v>
          </cell>
          <cell r="S296">
            <v>0</v>
          </cell>
          <cell r="U296">
            <v>0</v>
          </cell>
          <cell r="V296">
            <v>0</v>
          </cell>
          <cell r="W296">
            <v>0</v>
          </cell>
          <cell r="X296">
            <v>0</v>
          </cell>
          <cell r="Y296">
            <v>0</v>
          </cell>
          <cell r="Z296">
            <v>0</v>
          </cell>
          <cell r="AB296">
            <v>0</v>
          </cell>
          <cell r="AD296">
            <v>0</v>
          </cell>
          <cell r="AE296">
            <v>0</v>
          </cell>
          <cell r="AF296">
            <v>0</v>
          </cell>
          <cell r="AG296">
            <v>0</v>
          </cell>
        </row>
        <row r="297">
          <cell r="H297">
            <v>0</v>
          </cell>
          <cell r="J297">
            <v>0</v>
          </cell>
          <cell r="K297">
            <v>0</v>
          </cell>
          <cell r="L297">
            <v>0</v>
          </cell>
          <cell r="M297">
            <v>0</v>
          </cell>
          <cell r="N297">
            <v>0</v>
          </cell>
          <cell r="O297">
            <v>0</v>
          </cell>
          <cell r="P297">
            <v>0</v>
          </cell>
          <cell r="Q297">
            <v>0</v>
          </cell>
          <cell r="R297">
            <v>0</v>
          </cell>
          <cell r="S297">
            <v>0</v>
          </cell>
          <cell r="U297">
            <v>0</v>
          </cell>
          <cell r="V297">
            <v>0</v>
          </cell>
          <cell r="W297">
            <v>0</v>
          </cell>
          <cell r="X297">
            <v>0</v>
          </cell>
          <cell r="Y297">
            <v>0</v>
          </cell>
          <cell r="Z297">
            <v>0</v>
          </cell>
          <cell r="AB297">
            <v>0</v>
          </cell>
          <cell r="AD297">
            <v>0</v>
          </cell>
          <cell r="AE297">
            <v>0</v>
          </cell>
          <cell r="AF297">
            <v>0</v>
          </cell>
          <cell r="AG297">
            <v>0</v>
          </cell>
        </row>
        <row r="298">
          <cell r="H298">
            <v>0</v>
          </cell>
          <cell r="J298">
            <v>0</v>
          </cell>
          <cell r="K298">
            <v>0</v>
          </cell>
          <cell r="L298">
            <v>0</v>
          </cell>
          <cell r="M298">
            <v>0</v>
          </cell>
          <cell r="N298">
            <v>47.9</v>
          </cell>
          <cell r="O298">
            <v>47.9</v>
          </cell>
          <cell r="P298">
            <v>0</v>
          </cell>
          <cell r="Q298">
            <v>47.9</v>
          </cell>
          <cell r="R298">
            <v>47.9</v>
          </cell>
          <cell r="S298">
            <v>0</v>
          </cell>
          <cell r="T298">
            <v>47.9</v>
          </cell>
          <cell r="U298">
            <v>0</v>
          </cell>
          <cell r="V298">
            <v>47.9</v>
          </cell>
          <cell r="W298">
            <v>0</v>
          </cell>
          <cell r="X298">
            <v>0</v>
          </cell>
          <cell r="Y298">
            <v>47.9</v>
          </cell>
          <cell r="Z298">
            <v>-47.9</v>
          </cell>
          <cell r="AB298">
            <v>0</v>
          </cell>
          <cell r="AD298">
            <v>0</v>
          </cell>
          <cell r="AE298">
            <v>-47.9</v>
          </cell>
          <cell r="AF298">
            <v>-47.9</v>
          </cell>
          <cell r="AG298">
            <v>0</v>
          </cell>
        </row>
        <row r="299">
          <cell r="H299">
            <v>0</v>
          </cell>
          <cell r="J299">
            <v>0</v>
          </cell>
          <cell r="K299">
            <v>0</v>
          </cell>
          <cell r="L299">
            <v>0</v>
          </cell>
          <cell r="M299">
            <v>0</v>
          </cell>
          <cell r="N299">
            <v>0</v>
          </cell>
          <cell r="O299">
            <v>0</v>
          </cell>
          <cell r="P299">
            <v>0</v>
          </cell>
          <cell r="Q299">
            <v>0</v>
          </cell>
          <cell r="R299">
            <v>0</v>
          </cell>
          <cell r="S299">
            <v>0</v>
          </cell>
          <cell r="U299">
            <v>0</v>
          </cell>
          <cell r="V299">
            <v>0</v>
          </cell>
          <cell r="W299">
            <v>0</v>
          </cell>
          <cell r="X299">
            <v>0</v>
          </cell>
          <cell r="Y299">
            <v>0</v>
          </cell>
          <cell r="Z299">
            <v>0</v>
          </cell>
          <cell r="AB299">
            <v>0</v>
          </cell>
          <cell r="AD299">
            <v>0</v>
          </cell>
          <cell r="AE299">
            <v>0</v>
          </cell>
          <cell r="AF299">
            <v>0</v>
          </cell>
          <cell r="AG299">
            <v>0</v>
          </cell>
        </row>
        <row r="300">
          <cell r="H300">
            <v>0</v>
          </cell>
          <cell r="J300">
            <v>0</v>
          </cell>
          <cell r="K300">
            <v>0</v>
          </cell>
          <cell r="L300">
            <v>0</v>
          </cell>
          <cell r="M300">
            <v>0</v>
          </cell>
          <cell r="N300">
            <v>0</v>
          </cell>
          <cell r="O300">
            <v>0</v>
          </cell>
          <cell r="P300">
            <v>0</v>
          </cell>
          <cell r="Q300">
            <v>0</v>
          </cell>
          <cell r="R300">
            <v>0</v>
          </cell>
          <cell r="S300">
            <v>0</v>
          </cell>
          <cell r="U300">
            <v>0</v>
          </cell>
          <cell r="V300">
            <v>0</v>
          </cell>
          <cell r="W300">
            <v>0</v>
          </cell>
          <cell r="X300">
            <v>0</v>
          </cell>
          <cell r="Y300">
            <v>0</v>
          </cell>
          <cell r="Z300">
            <v>0</v>
          </cell>
          <cell r="AB300">
            <v>0</v>
          </cell>
          <cell r="AD300">
            <v>0</v>
          </cell>
          <cell r="AE300">
            <v>0</v>
          </cell>
          <cell r="AF300">
            <v>0</v>
          </cell>
          <cell r="AG300">
            <v>0</v>
          </cell>
        </row>
        <row r="301">
          <cell r="H301">
            <v>0</v>
          </cell>
          <cell r="J301">
            <v>0</v>
          </cell>
          <cell r="K301">
            <v>0</v>
          </cell>
          <cell r="L301">
            <v>0</v>
          </cell>
          <cell r="M301">
            <v>0</v>
          </cell>
          <cell r="N301">
            <v>0</v>
          </cell>
          <cell r="O301">
            <v>0</v>
          </cell>
          <cell r="P301">
            <v>0</v>
          </cell>
          <cell r="Q301">
            <v>0</v>
          </cell>
          <cell r="R301">
            <v>0</v>
          </cell>
          <cell r="S301">
            <v>0</v>
          </cell>
          <cell r="U301">
            <v>0</v>
          </cell>
          <cell r="V301">
            <v>0</v>
          </cell>
          <cell r="W301">
            <v>0</v>
          </cell>
          <cell r="X301">
            <v>0</v>
          </cell>
          <cell r="Y301">
            <v>0</v>
          </cell>
          <cell r="Z301">
            <v>0</v>
          </cell>
          <cell r="AB301">
            <v>0</v>
          </cell>
          <cell r="AD301">
            <v>0</v>
          </cell>
          <cell r="AE301">
            <v>0</v>
          </cell>
          <cell r="AF301">
            <v>0</v>
          </cell>
          <cell r="AG301">
            <v>0</v>
          </cell>
        </row>
        <row r="302">
          <cell r="H302">
            <v>0</v>
          </cell>
          <cell r="J302">
            <v>0</v>
          </cell>
          <cell r="K302">
            <v>0</v>
          </cell>
          <cell r="L302">
            <v>0</v>
          </cell>
          <cell r="M302">
            <v>0</v>
          </cell>
          <cell r="N302">
            <v>0</v>
          </cell>
          <cell r="O302">
            <v>0</v>
          </cell>
          <cell r="P302">
            <v>0</v>
          </cell>
          <cell r="Q302">
            <v>0</v>
          </cell>
          <cell r="R302">
            <v>0</v>
          </cell>
          <cell r="S302">
            <v>0</v>
          </cell>
          <cell r="U302">
            <v>0</v>
          </cell>
          <cell r="V302">
            <v>0</v>
          </cell>
          <cell r="W302">
            <v>0</v>
          </cell>
          <cell r="X302">
            <v>0</v>
          </cell>
          <cell r="Y302">
            <v>0</v>
          </cell>
          <cell r="Z302">
            <v>0</v>
          </cell>
          <cell r="AB302">
            <v>0</v>
          </cell>
          <cell r="AD302">
            <v>0</v>
          </cell>
          <cell r="AE302">
            <v>0</v>
          </cell>
          <cell r="AF302">
            <v>0</v>
          </cell>
          <cell r="AG302">
            <v>0</v>
          </cell>
        </row>
        <row r="303">
          <cell r="H303">
            <v>0</v>
          </cell>
          <cell r="J303">
            <v>0</v>
          </cell>
          <cell r="K303">
            <v>0</v>
          </cell>
          <cell r="L303">
            <v>0</v>
          </cell>
          <cell r="M303">
            <v>0</v>
          </cell>
          <cell r="N303">
            <v>0</v>
          </cell>
          <cell r="O303">
            <v>0</v>
          </cell>
          <cell r="P303">
            <v>0</v>
          </cell>
          <cell r="Q303">
            <v>0</v>
          </cell>
          <cell r="R303">
            <v>0</v>
          </cell>
          <cell r="S303">
            <v>0</v>
          </cell>
          <cell r="U303">
            <v>0</v>
          </cell>
          <cell r="V303">
            <v>0</v>
          </cell>
          <cell r="W303">
            <v>0</v>
          </cell>
          <cell r="X303">
            <v>0</v>
          </cell>
          <cell r="Y303">
            <v>0</v>
          </cell>
          <cell r="Z303">
            <v>0</v>
          </cell>
          <cell r="AB303">
            <v>0</v>
          </cell>
          <cell r="AD303">
            <v>0</v>
          </cell>
          <cell r="AE303">
            <v>0</v>
          </cell>
          <cell r="AF303">
            <v>0</v>
          </cell>
          <cell r="AG303">
            <v>0</v>
          </cell>
        </row>
        <row r="304">
          <cell r="H304">
            <v>0</v>
          </cell>
          <cell r="J304">
            <v>0</v>
          </cell>
          <cell r="K304">
            <v>0</v>
          </cell>
          <cell r="L304">
            <v>0</v>
          </cell>
          <cell r="M304">
            <v>0</v>
          </cell>
          <cell r="N304">
            <v>0</v>
          </cell>
          <cell r="O304">
            <v>0</v>
          </cell>
          <cell r="P304">
            <v>0</v>
          </cell>
          <cell r="Q304">
            <v>0</v>
          </cell>
          <cell r="R304">
            <v>0</v>
          </cell>
          <cell r="S304">
            <v>0</v>
          </cell>
          <cell r="U304">
            <v>0</v>
          </cell>
          <cell r="V304">
            <v>0</v>
          </cell>
          <cell r="W304">
            <v>0</v>
          </cell>
          <cell r="X304">
            <v>0</v>
          </cell>
          <cell r="Y304">
            <v>0</v>
          </cell>
          <cell r="Z304">
            <v>0</v>
          </cell>
          <cell r="AB304">
            <v>0</v>
          </cell>
          <cell r="AD304">
            <v>0</v>
          </cell>
          <cell r="AE304">
            <v>0</v>
          </cell>
          <cell r="AF304">
            <v>0</v>
          </cell>
          <cell r="AG304">
            <v>0</v>
          </cell>
        </row>
        <row r="305">
          <cell r="H305">
            <v>0</v>
          </cell>
          <cell r="J305">
            <v>0</v>
          </cell>
          <cell r="K305">
            <v>0</v>
          </cell>
          <cell r="L305">
            <v>0</v>
          </cell>
          <cell r="M305">
            <v>0</v>
          </cell>
          <cell r="N305">
            <v>0</v>
          </cell>
          <cell r="O305">
            <v>0</v>
          </cell>
          <cell r="P305">
            <v>0</v>
          </cell>
          <cell r="Q305">
            <v>0</v>
          </cell>
          <cell r="R305">
            <v>0</v>
          </cell>
          <cell r="S305">
            <v>0</v>
          </cell>
          <cell r="U305">
            <v>0</v>
          </cell>
          <cell r="V305">
            <v>0</v>
          </cell>
          <cell r="W305">
            <v>0</v>
          </cell>
          <cell r="X305">
            <v>0</v>
          </cell>
          <cell r="Y305">
            <v>0</v>
          </cell>
          <cell r="Z305">
            <v>0</v>
          </cell>
          <cell r="AB305">
            <v>0</v>
          </cell>
          <cell r="AD305">
            <v>0</v>
          </cell>
          <cell r="AE305">
            <v>0</v>
          </cell>
          <cell r="AF305">
            <v>0</v>
          </cell>
          <cell r="AG305">
            <v>0</v>
          </cell>
        </row>
        <row r="306">
          <cell r="G306">
            <v>3</v>
          </cell>
          <cell r="H306">
            <v>455</v>
          </cell>
          <cell r="I306">
            <v>458</v>
          </cell>
          <cell r="J306">
            <v>0</v>
          </cell>
          <cell r="K306">
            <v>458</v>
          </cell>
          <cell r="L306">
            <v>0</v>
          </cell>
          <cell r="M306">
            <v>458</v>
          </cell>
          <cell r="N306">
            <v>0</v>
          </cell>
          <cell r="O306">
            <v>458</v>
          </cell>
          <cell r="P306">
            <v>253</v>
          </cell>
          <cell r="Q306">
            <v>253</v>
          </cell>
          <cell r="R306">
            <v>711</v>
          </cell>
          <cell r="S306">
            <v>0</v>
          </cell>
          <cell r="T306">
            <v>711</v>
          </cell>
          <cell r="U306">
            <v>83</v>
          </cell>
          <cell r="V306">
            <v>794</v>
          </cell>
          <cell r="W306">
            <v>-794</v>
          </cell>
          <cell r="X306">
            <v>-711</v>
          </cell>
          <cell r="Y306">
            <v>0</v>
          </cell>
          <cell r="Z306">
            <v>0</v>
          </cell>
          <cell r="AB306">
            <v>0</v>
          </cell>
          <cell r="AD306">
            <v>0</v>
          </cell>
          <cell r="AE306">
            <v>0</v>
          </cell>
          <cell r="AF306">
            <v>-711</v>
          </cell>
          <cell r="AG306">
            <v>0</v>
          </cell>
        </row>
        <row r="307">
          <cell r="H307">
            <v>0</v>
          </cell>
          <cell r="J307">
            <v>0</v>
          </cell>
          <cell r="K307">
            <v>0</v>
          </cell>
          <cell r="L307">
            <v>0</v>
          </cell>
          <cell r="M307">
            <v>0</v>
          </cell>
          <cell r="N307">
            <v>0</v>
          </cell>
          <cell r="O307">
            <v>0</v>
          </cell>
          <cell r="P307">
            <v>0</v>
          </cell>
          <cell r="Q307">
            <v>0</v>
          </cell>
          <cell r="R307">
            <v>0</v>
          </cell>
          <cell r="S307">
            <v>0</v>
          </cell>
          <cell r="U307">
            <v>0</v>
          </cell>
          <cell r="V307">
            <v>0</v>
          </cell>
          <cell r="W307">
            <v>0</v>
          </cell>
          <cell r="X307">
            <v>0</v>
          </cell>
          <cell r="Y307">
            <v>0</v>
          </cell>
          <cell r="Z307">
            <v>0</v>
          </cell>
          <cell r="AB307">
            <v>0</v>
          </cell>
          <cell r="AD307">
            <v>0</v>
          </cell>
          <cell r="AE307">
            <v>0</v>
          </cell>
          <cell r="AF307">
            <v>0</v>
          </cell>
          <cell r="AG307">
            <v>0</v>
          </cell>
        </row>
        <row r="308">
          <cell r="H308">
            <v>0</v>
          </cell>
          <cell r="J308">
            <v>0</v>
          </cell>
          <cell r="K308">
            <v>0</v>
          </cell>
          <cell r="L308">
            <v>0</v>
          </cell>
          <cell r="M308">
            <v>0</v>
          </cell>
          <cell r="N308">
            <v>0</v>
          </cell>
          <cell r="O308">
            <v>0</v>
          </cell>
          <cell r="P308">
            <v>0</v>
          </cell>
          <cell r="Q308">
            <v>0</v>
          </cell>
          <cell r="R308">
            <v>0</v>
          </cell>
          <cell r="S308">
            <v>0</v>
          </cell>
          <cell r="U308">
            <v>0</v>
          </cell>
          <cell r="V308">
            <v>0</v>
          </cell>
          <cell r="W308">
            <v>0</v>
          </cell>
          <cell r="X308">
            <v>0</v>
          </cell>
          <cell r="Y308">
            <v>0</v>
          </cell>
          <cell r="Z308">
            <v>0</v>
          </cell>
          <cell r="AB308">
            <v>0</v>
          </cell>
          <cell r="AD308">
            <v>0</v>
          </cell>
          <cell r="AE308">
            <v>0</v>
          </cell>
          <cell r="AF308">
            <v>0</v>
          </cell>
          <cell r="AG308">
            <v>0</v>
          </cell>
        </row>
        <row r="309">
          <cell r="G309">
            <v>1658.7</v>
          </cell>
          <cell r="H309">
            <v>1368.8999999999999</v>
          </cell>
          <cell r="I309">
            <v>3027.6</v>
          </cell>
          <cell r="J309">
            <v>459.59999999999991</v>
          </cell>
          <cell r="K309">
            <v>3487.2</v>
          </cell>
          <cell r="L309">
            <v>-367.39999999999964</v>
          </cell>
          <cell r="M309">
            <v>3119.8</v>
          </cell>
          <cell r="N309">
            <v>25340</v>
          </cell>
          <cell r="O309">
            <v>28459.8</v>
          </cell>
          <cell r="P309">
            <v>-25666.6</v>
          </cell>
          <cell r="Q309">
            <v>-693.99999999999818</v>
          </cell>
          <cell r="R309">
            <v>2793.2</v>
          </cell>
          <cell r="S309">
            <v>0</v>
          </cell>
          <cell r="T309">
            <v>2793.2</v>
          </cell>
          <cell r="U309">
            <v>-127</v>
          </cell>
          <cell r="V309">
            <v>2666.2</v>
          </cell>
          <cell r="W309">
            <v>0</v>
          </cell>
          <cell r="X309">
            <v>-127</v>
          </cell>
          <cell r="Y309">
            <v>2666.2</v>
          </cell>
          <cell r="Z309">
            <v>-2666.2</v>
          </cell>
          <cell r="AB309">
            <v>0</v>
          </cell>
          <cell r="AD309">
            <v>0</v>
          </cell>
          <cell r="AE309">
            <v>-2666.2</v>
          </cell>
          <cell r="AF309">
            <v>-2793.2</v>
          </cell>
          <cell r="AG309">
            <v>0</v>
          </cell>
        </row>
        <row r="310">
          <cell r="H310">
            <v>0</v>
          </cell>
          <cell r="J310">
            <v>0</v>
          </cell>
          <cell r="K310">
            <v>0</v>
          </cell>
          <cell r="L310">
            <v>0</v>
          </cell>
          <cell r="M310">
            <v>0</v>
          </cell>
          <cell r="N310">
            <v>0</v>
          </cell>
          <cell r="O310">
            <v>0</v>
          </cell>
          <cell r="P310">
            <v>0</v>
          </cell>
          <cell r="Q310">
            <v>0</v>
          </cell>
          <cell r="R310">
            <v>0</v>
          </cell>
          <cell r="S310">
            <v>0</v>
          </cell>
          <cell r="U310">
            <v>0</v>
          </cell>
          <cell r="V310">
            <v>0</v>
          </cell>
          <cell r="W310">
            <v>0</v>
          </cell>
          <cell r="X310">
            <v>0</v>
          </cell>
          <cell r="Y310">
            <v>0</v>
          </cell>
          <cell r="Z310">
            <v>0</v>
          </cell>
          <cell r="AB310">
            <v>0</v>
          </cell>
          <cell r="AD310">
            <v>0</v>
          </cell>
          <cell r="AE310">
            <v>0</v>
          </cell>
          <cell r="AF310">
            <v>0</v>
          </cell>
          <cell r="AG310">
            <v>0</v>
          </cell>
        </row>
        <row r="311">
          <cell r="G311">
            <v>98</v>
          </cell>
          <cell r="H311">
            <v>1068.7</v>
          </cell>
          <cell r="I311">
            <v>1166.7</v>
          </cell>
          <cell r="J311">
            <v>9182.4</v>
          </cell>
          <cell r="K311">
            <v>10349.1</v>
          </cell>
          <cell r="L311">
            <v>1056.8999999999996</v>
          </cell>
          <cell r="M311">
            <v>11406</v>
          </cell>
          <cell r="N311">
            <v>1845.3999999999996</v>
          </cell>
          <cell r="O311">
            <v>13251.4</v>
          </cell>
          <cell r="P311">
            <v>11977.9</v>
          </cell>
          <cell r="Q311">
            <v>14880.199999999999</v>
          </cell>
          <cell r="R311">
            <v>25229.3</v>
          </cell>
          <cell r="S311">
            <v>-1110.8999999999978</v>
          </cell>
          <cell r="T311">
            <v>24118.400000000001</v>
          </cell>
          <cell r="U311">
            <v>3022</v>
          </cell>
          <cell r="V311">
            <v>27140.400000000001</v>
          </cell>
          <cell r="W311">
            <v>14000</v>
          </cell>
          <cell r="X311">
            <v>15911.100000000002</v>
          </cell>
          <cell r="Y311">
            <v>41140.400000000001</v>
          </cell>
          <cell r="Z311">
            <v>-41140.400000000001</v>
          </cell>
          <cell r="AA311">
            <v>0</v>
          </cell>
          <cell r="AB311">
            <v>0</v>
          </cell>
          <cell r="AC311">
            <v>0</v>
          </cell>
          <cell r="AD311">
            <v>0</v>
          </cell>
          <cell r="AE311">
            <v>-41140.400000000001</v>
          </cell>
          <cell r="AF311">
            <v>-25229.3</v>
          </cell>
          <cell r="AG311">
            <v>0</v>
          </cell>
        </row>
        <row r="312">
          <cell r="H312">
            <v>0</v>
          </cell>
          <cell r="J312">
            <v>0</v>
          </cell>
          <cell r="K312">
            <v>0</v>
          </cell>
          <cell r="L312">
            <v>0</v>
          </cell>
          <cell r="M312">
            <v>0</v>
          </cell>
          <cell r="N312">
            <v>0</v>
          </cell>
          <cell r="O312">
            <v>0</v>
          </cell>
          <cell r="P312">
            <v>0</v>
          </cell>
          <cell r="Q312">
            <v>0</v>
          </cell>
          <cell r="R312">
            <v>0</v>
          </cell>
          <cell r="S312">
            <v>0</v>
          </cell>
          <cell r="U312">
            <v>0</v>
          </cell>
          <cell r="V312">
            <v>0</v>
          </cell>
          <cell r="W312">
            <v>0</v>
          </cell>
          <cell r="X312">
            <v>0</v>
          </cell>
          <cell r="Y312">
            <v>0</v>
          </cell>
          <cell r="Z312">
            <v>0</v>
          </cell>
          <cell r="AB312">
            <v>0</v>
          </cell>
          <cell r="AD312">
            <v>0</v>
          </cell>
          <cell r="AE312">
            <v>0</v>
          </cell>
          <cell r="AF312">
            <v>0</v>
          </cell>
          <cell r="AG312">
            <v>0</v>
          </cell>
        </row>
        <row r="313">
          <cell r="H313">
            <v>0</v>
          </cell>
          <cell r="J313">
            <v>0</v>
          </cell>
          <cell r="K313">
            <v>0</v>
          </cell>
          <cell r="L313">
            <v>0</v>
          </cell>
          <cell r="M313">
            <v>0</v>
          </cell>
          <cell r="N313">
            <v>0</v>
          </cell>
          <cell r="O313">
            <v>0</v>
          </cell>
          <cell r="P313">
            <v>0</v>
          </cell>
          <cell r="Q313">
            <v>0</v>
          </cell>
          <cell r="R313">
            <v>0</v>
          </cell>
          <cell r="S313">
            <v>0</v>
          </cell>
          <cell r="U313">
            <v>0</v>
          </cell>
          <cell r="V313">
            <v>0</v>
          </cell>
          <cell r="W313">
            <v>0</v>
          </cell>
          <cell r="X313">
            <v>0</v>
          </cell>
          <cell r="Y313">
            <v>0</v>
          </cell>
          <cell r="Z313">
            <v>0</v>
          </cell>
          <cell r="AB313">
            <v>0</v>
          </cell>
          <cell r="AD313">
            <v>0</v>
          </cell>
          <cell r="AE313">
            <v>0</v>
          </cell>
          <cell r="AF313">
            <v>0</v>
          </cell>
          <cell r="AG313">
            <v>0</v>
          </cell>
        </row>
        <row r="314">
          <cell r="H314">
            <v>0</v>
          </cell>
          <cell r="J314">
            <v>0</v>
          </cell>
          <cell r="K314">
            <v>0</v>
          </cell>
          <cell r="L314">
            <v>0</v>
          </cell>
          <cell r="M314">
            <v>0</v>
          </cell>
          <cell r="N314">
            <v>0</v>
          </cell>
          <cell r="O314">
            <v>0</v>
          </cell>
          <cell r="P314">
            <v>0</v>
          </cell>
          <cell r="Q314">
            <v>0</v>
          </cell>
          <cell r="R314">
            <v>0</v>
          </cell>
          <cell r="S314">
            <v>0</v>
          </cell>
          <cell r="U314">
            <v>0</v>
          </cell>
          <cell r="V314">
            <v>0</v>
          </cell>
          <cell r="W314">
            <v>0</v>
          </cell>
          <cell r="X314">
            <v>0</v>
          </cell>
          <cell r="Y314">
            <v>0</v>
          </cell>
          <cell r="Z314">
            <v>0</v>
          </cell>
          <cell r="AB314">
            <v>0</v>
          </cell>
          <cell r="AD314">
            <v>0</v>
          </cell>
          <cell r="AE314">
            <v>0</v>
          </cell>
          <cell r="AF314">
            <v>0</v>
          </cell>
          <cell r="AG314">
            <v>0</v>
          </cell>
        </row>
        <row r="315">
          <cell r="H315">
            <v>0</v>
          </cell>
          <cell r="J315">
            <v>0</v>
          </cell>
          <cell r="K315">
            <v>0</v>
          </cell>
          <cell r="L315">
            <v>0</v>
          </cell>
          <cell r="M315">
            <v>0</v>
          </cell>
          <cell r="N315">
            <v>0</v>
          </cell>
          <cell r="O315">
            <v>0</v>
          </cell>
          <cell r="P315">
            <v>0</v>
          </cell>
          <cell r="Q315">
            <v>0</v>
          </cell>
          <cell r="R315">
            <v>0</v>
          </cell>
          <cell r="S315">
            <v>0</v>
          </cell>
          <cell r="U315">
            <v>0</v>
          </cell>
          <cell r="V315">
            <v>0</v>
          </cell>
          <cell r="W315">
            <v>0</v>
          </cell>
          <cell r="X315">
            <v>0</v>
          </cell>
          <cell r="Y315">
            <v>0</v>
          </cell>
          <cell r="Z315">
            <v>0</v>
          </cell>
          <cell r="AB315">
            <v>0</v>
          </cell>
          <cell r="AD315">
            <v>0</v>
          </cell>
          <cell r="AE315">
            <v>0</v>
          </cell>
          <cell r="AF315">
            <v>0</v>
          </cell>
          <cell r="AG315">
            <v>0</v>
          </cell>
        </row>
        <row r="316">
          <cell r="H316">
            <v>0</v>
          </cell>
          <cell r="J316">
            <v>0</v>
          </cell>
          <cell r="K316">
            <v>0</v>
          </cell>
          <cell r="L316">
            <v>0</v>
          </cell>
          <cell r="M316">
            <v>0</v>
          </cell>
          <cell r="N316">
            <v>0</v>
          </cell>
          <cell r="O316">
            <v>0</v>
          </cell>
          <cell r="P316">
            <v>0</v>
          </cell>
          <cell r="Q316">
            <v>0</v>
          </cell>
          <cell r="R316">
            <v>0</v>
          </cell>
          <cell r="S316">
            <v>0</v>
          </cell>
          <cell r="U316">
            <v>0</v>
          </cell>
          <cell r="V316">
            <v>0</v>
          </cell>
          <cell r="W316">
            <v>0</v>
          </cell>
          <cell r="X316">
            <v>0</v>
          </cell>
          <cell r="Y316">
            <v>0</v>
          </cell>
          <cell r="Z316">
            <v>0</v>
          </cell>
          <cell r="AB316">
            <v>0</v>
          </cell>
          <cell r="AD316">
            <v>0</v>
          </cell>
          <cell r="AE316">
            <v>0</v>
          </cell>
          <cell r="AF316">
            <v>0</v>
          </cell>
          <cell r="AG316">
            <v>0</v>
          </cell>
        </row>
        <row r="317">
          <cell r="H317">
            <v>0</v>
          </cell>
          <cell r="J317">
            <v>0</v>
          </cell>
          <cell r="K317">
            <v>0</v>
          </cell>
          <cell r="L317">
            <v>0</v>
          </cell>
          <cell r="M317">
            <v>0</v>
          </cell>
          <cell r="N317">
            <v>0</v>
          </cell>
          <cell r="O317">
            <v>0</v>
          </cell>
          <cell r="P317">
            <v>0</v>
          </cell>
          <cell r="Q317">
            <v>0</v>
          </cell>
          <cell r="R317">
            <v>0</v>
          </cell>
          <cell r="S317">
            <v>0</v>
          </cell>
          <cell r="U317">
            <v>0</v>
          </cell>
          <cell r="V317">
            <v>0</v>
          </cell>
          <cell r="W317">
            <v>0</v>
          </cell>
          <cell r="X317">
            <v>0</v>
          </cell>
          <cell r="Y317">
            <v>0</v>
          </cell>
          <cell r="Z317">
            <v>0</v>
          </cell>
          <cell r="AB317">
            <v>0</v>
          </cell>
          <cell r="AD317">
            <v>0</v>
          </cell>
          <cell r="AE317">
            <v>0</v>
          </cell>
          <cell r="AF317">
            <v>0</v>
          </cell>
          <cell r="AG317">
            <v>0</v>
          </cell>
        </row>
        <row r="318">
          <cell r="H318">
            <v>0</v>
          </cell>
          <cell r="J318">
            <v>0</v>
          </cell>
          <cell r="K318">
            <v>0</v>
          </cell>
          <cell r="L318">
            <v>0</v>
          </cell>
          <cell r="M318">
            <v>0</v>
          </cell>
          <cell r="N318">
            <v>0</v>
          </cell>
          <cell r="O318">
            <v>0</v>
          </cell>
          <cell r="P318">
            <v>0</v>
          </cell>
          <cell r="Q318">
            <v>0</v>
          </cell>
          <cell r="R318">
            <v>0</v>
          </cell>
          <cell r="S318">
            <v>0</v>
          </cell>
          <cell r="U318">
            <v>0</v>
          </cell>
          <cell r="V318">
            <v>0</v>
          </cell>
          <cell r="W318">
            <v>0</v>
          </cell>
          <cell r="X318">
            <v>0</v>
          </cell>
          <cell r="Y318">
            <v>0</v>
          </cell>
          <cell r="Z318">
            <v>0</v>
          </cell>
          <cell r="AB318">
            <v>0</v>
          </cell>
          <cell r="AD318">
            <v>0</v>
          </cell>
          <cell r="AE318">
            <v>0</v>
          </cell>
          <cell r="AF318">
            <v>0</v>
          </cell>
          <cell r="AG318">
            <v>0</v>
          </cell>
        </row>
        <row r="319">
          <cell r="H319">
            <v>0</v>
          </cell>
          <cell r="J319">
            <v>0</v>
          </cell>
          <cell r="K319">
            <v>0</v>
          </cell>
          <cell r="L319">
            <v>0</v>
          </cell>
          <cell r="M319">
            <v>0</v>
          </cell>
          <cell r="N319">
            <v>0</v>
          </cell>
          <cell r="O319">
            <v>0</v>
          </cell>
          <cell r="P319">
            <v>0</v>
          </cell>
          <cell r="Q319">
            <v>0</v>
          </cell>
          <cell r="R319">
            <v>0</v>
          </cell>
          <cell r="S319">
            <v>0</v>
          </cell>
          <cell r="U319">
            <v>0</v>
          </cell>
          <cell r="V319">
            <v>0</v>
          </cell>
          <cell r="W319">
            <v>0</v>
          </cell>
          <cell r="X319">
            <v>0</v>
          </cell>
          <cell r="Y319">
            <v>0</v>
          </cell>
          <cell r="Z319">
            <v>0</v>
          </cell>
          <cell r="AB319">
            <v>0</v>
          </cell>
          <cell r="AD319">
            <v>0</v>
          </cell>
          <cell r="AE319">
            <v>0</v>
          </cell>
          <cell r="AF319">
            <v>0</v>
          </cell>
          <cell r="AG319">
            <v>0</v>
          </cell>
        </row>
        <row r="320">
          <cell r="H320">
            <v>0</v>
          </cell>
          <cell r="J320">
            <v>0</v>
          </cell>
          <cell r="K320">
            <v>0</v>
          </cell>
          <cell r="L320">
            <v>0</v>
          </cell>
          <cell r="M320">
            <v>0</v>
          </cell>
          <cell r="N320">
            <v>0</v>
          </cell>
          <cell r="O320">
            <v>0</v>
          </cell>
          <cell r="P320">
            <v>0</v>
          </cell>
          <cell r="Q320">
            <v>0</v>
          </cell>
          <cell r="R320">
            <v>0</v>
          </cell>
          <cell r="S320">
            <v>0</v>
          </cell>
          <cell r="U320">
            <v>0</v>
          </cell>
          <cell r="V320">
            <v>0</v>
          </cell>
          <cell r="W320">
            <v>0</v>
          </cell>
          <cell r="X320">
            <v>0</v>
          </cell>
          <cell r="Y320">
            <v>0</v>
          </cell>
          <cell r="Z320">
            <v>0</v>
          </cell>
          <cell r="AB320">
            <v>0</v>
          </cell>
          <cell r="AD320">
            <v>0</v>
          </cell>
          <cell r="AE320">
            <v>0</v>
          </cell>
          <cell r="AF320">
            <v>0</v>
          </cell>
          <cell r="AG320">
            <v>0</v>
          </cell>
        </row>
        <row r="321">
          <cell r="H321">
            <v>0</v>
          </cell>
          <cell r="J321">
            <v>0</v>
          </cell>
          <cell r="K321">
            <v>0</v>
          </cell>
          <cell r="L321">
            <v>0</v>
          </cell>
          <cell r="M321">
            <v>0</v>
          </cell>
          <cell r="N321">
            <v>0</v>
          </cell>
          <cell r="O321">
            <v>0</v>
          </cell>
          <cell r="P321">
            <v>0</v>
          </cell>
          <cell r="Q321">
            <v>0</v>
          </cell>
          <cell r="R321">
            <v>0</v>
          </cell>
          <cell r="S321">
            <v>0</v>
          </cell>
          <cell r="U321">
            <v>0</v>
          </cell>
          <cell r="V321">
            <v>0</v>
          </cell>
          <cell r="W321">
            <v>0</v>
          </cell>
          <cell r="X321">
            <v>0</v>
          </cell>
          <cell r="Y321">
            <v>0</v>
          </cell>
          <cell r="Z321">
            <v>0</v>
          </cell>
          <cell r="AB321">
            <v>0</v>
          </cell>
          <cell r="AD321">
            <v>0</v>
          </cell>
          <cell r="AE321">
            <v>0</v>
          </cell>
          <cell r="AF321">
            <v>0</v>
          </cell>
          <cell r="AG321">
            <v>0</v>
          </cell>
        </row>
        <row r="322">
          <cell r="H322">
            <v>0</v>
          </cell>
          <cell r="J322">
            <v>0</v>
          </cell>
          <cell r="K322">
            <v>0</v>
          </cell>
          <cell r="L322">
            <v>0</v>
          </cell>
          <cell r="M322">
            <v>0</v>
          </cell>
          <cell r="N322">
            <v>0</v>
          </cell>
          <cell r="O322">
            <v>0</v>
          </cell>
          <cell r="P322">
            <v>0</v>
          </cell>
          <cell r="Q322">
            <v>0</v>
          </cell>
          <cell r="R322">
            <v>0</v>
          </cell>
          <cell r="S322">
            <v>0</v>
          </cell>
          <cell r="U322">
            <v>0</v>
          </cell>
          <cell r="V322">
            <v>0</v>
          </cell>
          <cell r="W322">
            <v>0</v>
          </cell>
          <cell r="X322">
            <v>0</v>
          </cell>
          <cell r="Y322">
            <v>0</v>
          </cell>
          <cell r="Z322">
            <v>0</v>
          </cell>
          <cell r="AB322">
            <v>0</v>
          </cell>
          <cell r="AD322">
            <v>0</v>
          </cell>
          <cell r="AE322">
            <v>0</v>
          </cell>
          <cell r="AF322">
            <v>0</v>
          </cell>
          <cell r="AG322">
            <v>0</v>
          </cell>
        </row>
        <row r="323">
          <cell r="H323">
            <v>0</v>
          </cell>
          <cell r="J323">
            <v>0</v>
          </cell>
          <cell r="K323">
            <v>0</v>
          </cell>
          <cell r="L323">
            <v>0</v>
          </cell>
          <cell r="M323">
            <v>0</v>
          </cell>
          <cell r="N323">
            <v>0</v>
          </cell>
          <cell r="O323">
            <v>0</v>
          </cell>
          <cell r="P323">
            <v>0</v>
          </cell>
          <cell r="Q323">
            <v>0</v>
          </cell>
          <cell r="R323">
            <v>0</v>
          </cell>
          <cell r="S323">
            <v>0</v>
          </cell>
          <cell r="U323">
            <v>0</v>
          </cell>
          <cell r="V323">
            <v>0</v>
          </cell>
          <cell r="W323">
            <v>0</v>
          </cell>
          <cell r="X323">
            <v>0</v>
          </cell>
          <cell r="Y323">
            <v>0</v>
          </cell>
          <cell r="Z323">
            <v>0</v>
          </cell>
          <cell r="AB323">
            <v>0</v>
          </cell>
          <cell r="AD323">
            <v>0</v>
          </cell>
          <cell r="AE323">
            <v>0</v>
          </cell>
          <cell r="AF323">
            <v>0</v>
          </cell>
          <cell r="AG323">
            <v>0</v>
          </cell>
        </row>
        <row r="324">
          <cell r="H324">
            <v>0</v>
          </cell>
          <cell r="J324">
            <v>0</v>
          </cell>
          <cell r="K324">
            <v>0</v>
          </cell>
          <cell r="L324">
            <v>0</v>
          </cell>
          <cell r="M324">
            <v>0</v>
          </cell>
          <cell r="N324">
            <v>0</v>
          </cell>
          <cell r="O324">
            <v>0</v>
          </cell>
          <cell r="P324">
            <v>0</v>
          </cell>
          <cell r="Q324">
            <v>0</v>
          </cell>
          <cell r="R324">
            <v>0</v>
          </cell>
          <cell r="S324">
            <v>0</v>
          </cell>
          <cell r="U324">
            <v>0</v>
          </cell>
          <cell r="V324">
            <v>0</v>
          </cell>
          <cell r="W324">
            <v>0</v>
          </cell>
          <cell r="X324">
            <v>0</v>
          </cell>
          <cell r="Y324">
            <v>0</v>
          </cell>
          <cell r="Z324">
            <v>0</v>
          </cell>
          <cell r="AB324">
            <v>0</v>
          </cell>
          <cell r="AD324">
            <v>0</v>
          </cell>
          <cell r="AE324">
            <v>0</v>
          </cell>
          <cell r="AF324">
            <v>0</v>
          </cell>
          <cell r="AG324">
            <v>0</v>
          </cell>
        </row>
        <row r="325">
          <cell r="G325">
            <v>98</v>
          </cell>
          <cell r="H325">
            <v>1068.7</v>
          </cell>
          <cell r="I325">
            <v>1166.7</v>
          </cell>
          <cell r="J325">
            <v>9182.4</v>
          </cell>
          <cell r="K325">
            <v>10349.1</v>
          </cell>
          <cell r="L325">
            <v>1056.8999999999996</v>
          </cell>
          <cell r="M325">
            <v>11406</v>
          </cell>
          <cell r="N325">
            <v>1845.3999999999996</v>
          </cell>
          <cell r="O325">
            <v>13251.4</v>
          </cell>
          <cell r="P325">
            <v>11977.9</v>
          </cell>
          <cell r="Q325">
            <v>14880.199999999999</v>
          </cell>
          <cell r="R325">
            <v>25229.3</v>
          </cell>
          <cell r="S325">
            <v>-1110.8999999999978</v>
          </cell>
          <cell r="T325">
            <v>24118.400000000001</v>
          </cell>
          <cell r="U325">
            <v>3022</v>
          </cell>
          <cell r="V325">
            <v>27140.400000000001</v>
          </cell>
          <cell r="W325">
            <v>14000</v>
          </cell>
          <cell r="X325">
            <v>15911.100000000002</v>
          </cell>
          <cell r="Y325">
            <v>41140.400000000001</v>
          </cell>
          <cell r="Z325">
            <v>-41140.400000000001</v>
          </cell>
          <cell r="AB325">
            <v>0</v>
          </cell>
          <cell r="AD325">
            <v>0</v>
          </cell>
          <cell r="AE325">
            <v>-41140.400000000001</v>
          </cell>
          <cell r="AF325">
            <v>-25229.3</v>
          </cell>
          <cell r="AG325">
            <v>0</v>
          </cell>
        </row>
        <row r="326">
          <cell r="H326">
            <v>0</v>
          </cell>
          <cell r="J326">
            <v>0</v>
          </cell>
          <cell r="K326">
            <v>0</v>
          </cell>
          <cell r="L326">
            <v>0</v>
          </cell>
          <cell r="M326">
            <v>0</v>
          </cell>
          <cell r="N326">
            <v>0</v>
          </cell>
          <cell r="O326">
            <v>0</v>
          </cell>
          <cell r="P326">
            <v>0</v>
          </cell>
          <cell r="Q326">
            <v>0</v>
          </cell>
          <cell r="R326">
            <v>0</v>
          </cell>
          <cell r="S326">
            <v>0</v>
          </cell>
          <cell r="U326">
            <v>0</v>
          </cell>
          <cell r="V326">
            <v>0</v>
          </cell>
          <cell r="W326">
            <v>0</v>
          </cell>
          <cell r="X326">
            <v>0</v>
          </cell>
          <cell r="Y326">
            <v>0</v>
          </cell>
          <cell r="Z326">
            <v>0</v>
          </cell>
          <cell r="AB326">
            <v>0</v>
          </cell>
          <cell r="AD326">
            <v>0</v>
          </cell>
          <cell r="AE326">
            <v>0</v>
          </cell>
          <cell r="AF326">
            <v>0</v>
          </cell>
          <cell r="AG326">
            <v>0</v>
          </cell>
        </row>
        <row r="327">
          <cell r="G327">
            <v>45858.400000000001</v>
          </cell>
          <cell r="H327">
            <v>42124.999999999993</v>
          </cell>
          <cell r="I327">
            <v>87983.4</v>
          </cell>
          <cell r="J327">
            <v>47412.5</v>
          </cell>
          <cell r="K327">
            <v>135395.9</v>
          </cell>
          <cell r="L327">
            <v>33450.299999999996</v>
          </cell>
          <cell r="M327">
            <v>168846.2</v>
          </cell>
          <cell r="N327">
            <v>41193.999999999993</v>
          </cell>
          <cell r="O327">
            <v>210040.19999999998</v>
          </cell>
          <cell r="P327">
            <v>77123.200000000041</v>
          </cell>
          <cell r="Q327">
            <v>151767.50000000003</v>
          </cell>
          <cell r="R327">
            <v>287163.40000000002</v>
          </cell>
          <cell r="S327">
            <v>35256.699999999953</v>
          </cell>
          <cell r="T327">
            <v>322420.09999999998</v>
          </cell>
          <cell r="U327">
            <v>53867.5</v>
          </cell>
          <cell r="V327">
            <v>376287.6</v>
          </cell>
          <cell r="W327">
            <v>53602.100000000035</v>
          </cell>
          <cell r="X327">
            <v>142726.29999999999</v>
          </cell>
          <cell r="Y327">
            <v>429889.7</v>
          </cell>
          <cell r="Z327">
            <v>-429889.7</v>
          </cell>
          <cell r="AA327">
            <v>0</v>
          </cell>
          <cell r="AB327">
            <v>0</v>
          </cell>
          <cell r="AC327">
            <v>0</v>
          </cell>
          <cell r="AD327">
            <v>0</v>
          </cell>
          <cell r="AE327">
            <v>-429889.7</v>
          </cell>
          <cell r="AF327">
            <v>-287163.40000000002</v>
          </cell>
          <cell r="AG327">
            <v>0</v>
          </cell>
        </row>
        <row r="328">
          <cell r="G328">
            <v>39.1</v>
          </cell>
          <cell r="H328">
            <v>43.699999999999996</v>
          </cell>
          <cell r="I328">
            <v>82.8</v>
          </cell>
          <cell r="J328">
            <v>0</v>
          </cell>
          <cell r="K328">
            <v>82.8</v>
          </cell>
          <cell r="L328">
            <v>15.700000000000003</v>
          </cell>
          <cell r="M328">
            <v>98.5</v>
          </cell>
          <cell r="N328">
            <v>0</v>
          </cell>
          <cell r="O328">
            <v>98.5</v>
          </cell>
          <cell r="P328">
            <v>0</v>
          </cell>
          <cell r="Q328">
            <v>15.700000000000003</v>
          </cell>
          <cell r="R328">
            <v>98.5</v>
          </cell>
          <cell r="S328">
            <v>0</v>
          </cell>
          <cell r="T328">
            <v>98.5</v>
          </cell>
          <cell r="U328">
            <v>0</v>
          </cell>
          <cell r="V328">
            <v>98.5</v>
          </cell>
          <cell r="W328">
            <v>0</v>
          </cell>
          <cell r="X328">
            <v>0</v>
          </cell>
          <cell r="Y328">
            <v>98.5</v>
          </cell>
          <cell r="Z328">
            <v>-98.5</v>
          </cell>
          <cell r="AB328">
            <v>0</v>
          </cell>
          <cell r="AD328">
            <v>0</v>
          </cell>
          <cell r="AE328">
            <v>-98.5</v>
          </cell>
          <cell r="AF328">
            <v>-98.5</v>
          </cell>
          <cell r="AG328">
            <v>0</v>
          </cell>
        </row>
        <row r="329">
          <cell r="H329">
            <v>30.5</v>
          </cell>
          <cell r="I329">
            <v>30.5</v>
          </cell>
          <cell r="J329">
            <v>1.7000000000000028</v>
          </cell>
          <cell r="K329">
            <v>32.200000000000003</v>
          </cell>
          <cell r="L329">
            <v>0</v>
          </cell>
          <cell r="M329">
            <v>32.200000000000003</v>
          </cell>
          <cell r="N329">
            <v>15.699999999999996</v>
          </cell>
          <cell r="O329">
            <v>47.9</v>
          </cell>
          <cell r="P329">
            <v>186.1</v>
          </cell>
          <cell r="Q329">
            <v>201.79999999999998</v>
          </cell>
          <cell r="R329">
            <v>234</v>
          </cell>
          <cell r="S329">
            <v>767.2</v>
          </cell>
          <cell r="T329">
            <v>1001.2</v>
          </cell>
          <cell r="U329">
            <v>6.7999999999999545</v>
          </cell>
          <cell r="V329">
            <v>1008</v>
          </cell>
          <cell r="W329">
            <v>0</v>
          </cell>
          <cell r="X329">
            <v>774</v>
          </cell>
          <cell r="Y329">
            <v>1008</v>
          </cell>
          <cell r="Z329">
            <v>-1008</v>
          </cell>
          <cell r="AB329">
            <v>0</v>
          </cell>
          <cell r="AD329">
            <v>0</v>
          </cell>
          <cell r="AE329">
            <v>-1008</v>
          </cell>
          <cell r="AF329">
            <v>-234</v>
          </cell>
          <cell r="AG329">
            <v>0</v>
          </cell>
        </row>
        <row r="330">
          <cell r="G330">
            <v>-630.6</v>
          </cell>
          <cell r="H330">
            <v>0</v>
          </cell>
          <cell r="I330">
            <v>-630.6</v>
          </cell>
          <cell r="J330">
            <v>219.3</v>
          </cell>
          <cell r="K330">
            <v>-411.3</v>
          </cell>
          <cell r="L330">
            <v>2114.5</v>
          </cell>
          <cell r="M330">
            <v>1703.2</v>
          </cell>
          <cell r="N330">
            <v>619.49999999999977</v>
          </cell>
          <cell r="O330">
            <v>2322.6999999999998</v>
          </cell>
          <cell r="P330">
            <v>1217.9000000000001</v>
          </cell>
          <cell r="Q330">
            <v>3951.8999999999996</v>
          </cell>
          <cell r="R330">
            <v>3540.6</v>
          </cell>
          <cell r="S330">
            <v>57.700000000000273</v>
          </cell>
          <cell r="T330">
            <v>3598.3</v>
          </cell>
          <cell r="U330">
            <v>438.39999999999964</v>
          </cell>
          <cell r="V330">
            <v>4036.7</v>
          </cell>
          <cell r="W330">
            <v>611.10000000000036</v>
          </cell>
          <cell r="X330">
            <v>1107.2000000000003</v>
          </cell>
          <cell r="Y330">
            <v>4647.8</v>
          </cell>
          <cell r="Z330">
            <v>-4647.8</v>
          </cell>
          <cell r="AB330">
            <v>0</v>
          </cell>
          <cell r="AD330">
            <v>0</v>
          </cell>
          <cell r="AE330">
            <v>-4647.8</v>
          </cell>
          <cell r="AF330">
            <v>-3540.6</v>
          </cell>
          <cell r="AG330">
            <v>0</v>
          </cell>
        </row>
        <row r="331">
          <cell r="H331">
            <v>111.2</v>
          </cell>
          <cell r="I331">
            <v>111.2</v>
          </cell>
          <cell r="J331">
            <v>46.899999999999991</v>
          </cell>
          <cell r="K331">
            <v>158.1</v>
          </cell>
          <cell r="L331">
            <v>413</v>
          </cell>
          <cell r="M331">
            <v>571.1</v>
          </cell>
          <cell r="N331">
            <v>422.1</v>
          </cell>
          <cell r="O331">
            <v>993.2</v>
          </cell>
          <cell r="P331">
            <v>118.59999999999991</v>
          </cell>
          <cell r="Q331">
            <v>953.69999999999993</v>
          </cell>
          <cell r="R331">
            <v>1111.8</v>
          </cell>
          <cell r="S331">
            <v>275.5</v>
          </cell>
          <cell r="T331">
            <v>1387.3</v>
          </cell>
          <cell r="U331">
            <v>0</v>
          </cell>
          <cell r="V331">
            <v>1387.3</v>
          </cell>
          <cell r="W331">
            <v>372.79999999999995</v>
          </cell>
          <cell r="X331">
            <v>648.29999999999995</v>
          </cell>
          <cell r="Y331">
            <v>1760.1</v>
          </cell>
          <cell r="Z331">
            <v>-1760.1</v>
          </cell>
          <cell r="AB331">
            <v>0</v>
          </cell>
          <cell r="AD331">
            <v>0</v>
          </cell>
          <cell r="AE331">
            <v>-1760.1</v>
          </cell>
          <cell r="AF331">
            <v>-1111.8</v>
          </cell>
          <cell r="AG331">
            <v>0</v>
          </cell>
        </row>
        <row r="332">
          <cell r="G332">
            <v>167</v>
          </cell>
          <cell r="H332">
            <v>208.10000000000002</v>
          </cell>
          <cell r="I332">
            <v>375.1</v>
          </cell>
          <cell r="J332">
            <v>506.5</v>
          </cell>
          <cell r="K332">
            <v>881.6</v>
          </cell>
          <cell r="L332">
            <v>32</v>
          </cell>
          <cell r="M332">
            <v>913.6</v>
          </cell>
          <cell r="N332">
            <v>1227.8000000000002</v>
          </cell>
          <cell r="O332">
            <v>2141.4</v>
          </cell>
          <cell r="P332">
            <v>150</v>
          </cell>
          <cell r="Q332">
            <v>1409.8000000000002</v>
          </cell>
          <cell r="R332">
            <v>2291.4</v>
          </cell>
          <cell r="S332">
            <v>407.5</v>
          </cell>
          <cell r="T332">
            <v>2698.9</v>
          </cell>
          <cell r="U332">
            <v>2.7999999999997272</v>
          </cell>
          <cell r="V332">
            <v>2701.7</v>
          </cell>
          <cell r="W332">
            <v>168</v>
          </cell>
          <cell r="X332">
            <v>578.29999999999973</v>
          </cell>
          <cell r="Y332">
            <v>2869.7</v>
          </cell>
          <cell r="Z332">
            <v>-2869.7</v>
          </cell>
          <cell r="AB332">
            <v>0</v>
          </cell>
          <cell r="AD332">
            <v>0</v>
          </cell>
          <cell r="AE332">
            <v>-2869.7</v>
          </cell>
          <cell r="AF332">
            <v>-2291.4</v>
          </cell>
          <cell r="AG332">
            <v>0</v>
          </cell>
        </row>
        <row r="333">
          <cell r="H333">
            <v>0</v>
          </cell>
          <cell r="J333">
            <v>0</v>
          </cell>
          <cell r="K333">
            <v>0</v>
          </cell>
          <cell r="L333">
            <v>0</v>
          </cell>
          <cell r="M333">
            <v>0</v>
          </cell>
          <cell r="N333">
            <v>0</v>
          </cell>
          <cell r="O333">
            <v>0</v>
          </cell>
          <cell r="P333">
            <v>0</v>
          </cell>
          <cell r="Q333">
            <v>0</v>
          </cell>
          <cell r="R333">
            <v>0</v>
          </cell>
          <cell r="S333">
            <v>0</v>
          </cell>
          <cell r="U333">
            <v>0</v>
          </cell>
          <cell r="V333">
            <v>0</v>
          </cell>
          <cell r="W333">
            <v>0</v>
          </cell>
          <cell r="X333">
            <v>0</v>
          </cell>
          <cell r="Y333">
            <v>0</v>
          </cell>
          <cell r="Z333">
            <v>0</v>
          </cell>
          <cell r="AB333">
            <v>0</v>
          </cell>
          <cell r="AD333">
            <v>0</v>
          </cell>
          <cell r="AE333">
            <v>0</v>
          </cell>
          <cell r="AF333">
            <v>0</v>
          </cell>
          <cell r="AG333">
            <v>0</v>
          </cell>
        </row>
        <row r="334">
          <cell r="H334">
            <v>36.4</v>
          </cell>
          <cell r="I334">
            <v>36.4</v>
          </cell>
          <cell r="J334">
            <v>0</v>
          </cell>
          <cell r="K334">
            <v>36.4</v>
          </cell>
          <cell r="L334">
            <v>0</v>
          </cell>
          <cell r="M334">
            <v>36.4</v>
          </cell>
          <cell r="N334">
            <v>0</v>
          </cell>
          <cell r="O334">
            <v>36.4</v>
          </cell>
          <cell r="P334">
            <v>200</v>
          </cell>
          <cell r="Q334">
            <v>200</v>
          </cell>
          <cell r="R334">
            <v>236.4</v>
          </cell>
          <cell r="S334">
            <v>99.999999999999972</v>
          </cell>
          <cell r="T334">
            <v>336.4</v>
          </cell>
          <cell r="U334">
            <v>4100.3</v>
          </cell>
          <cell r="V334">
            <v>4436.7</v>
          </cell>
          <cell r="W334">
            <v>0</v>
          </cell>
          <cell r="X334">
            <v>4200.3</v>
          </cell>
          <cell r="Y334">
            <v>4436.7</v>
          </cell>
          <cell r="Z334">
            <v>-4436.7</v>
          </cell>
          <cell r="AB334">
            <v>0</v>
          </cell>
          <cell r="AD334">
            <v>0</v>
          </cell>
          <cell r="AE334">
            <v>-4436.7</v>
          </cell>
          <cell r="AF334">
            <v>-236.39999999999964</v>
          </cell>
          <cell r="AG334">
            <v>0</v>
          </cell>
        </row>
        <row r="335">
          <cell r="G335">
            <v>5</v>
          </cell>
          <cell r="H335">
            <v>731</v>
          </cell>
          <cell r="I335">
            <v>736</v>
          </cell>
          <cell r="J335">
            <v>39</v>
          </cell>
          <cell r="K335">
            <v>775</v>
          </cell>
          <cell r="L335">
            <v>126.89999999999998</v>
          </cell>
          <cell r="M335">
            <v>901.9</v>
          </cell>
          <cell r="N335">
            <v>115</v>
          </cell>
          <cell r="O335">
            <v>1016.9</v>
          </cell>
          <cell r="P335">
            <v>572.69999999999993</v>
          </cell>
          <cell r="Q335">
            <v>814.59999999999991</v>
          </cell>
          <cell r="R335">
            <v>1589.6</v>
          </cell>
          <cell r="S335">
            <v>65</v>
          </cell>
          <cell r="T335">
            <v>1654.6</v>
          </cell>
          <cell r="U335">
            <v>15</v>
          </cell>
          <cell r="V335">
            <v>1669.6</v>
          </cell>
          <cell r="W335">
            <v>61.200000000000045</v>
          </cell>
          <cell r="X335">
            <v>141.20000000000005</v>
          </cell>
          <cell r="Y335">
            <v>1730.8</v>
          </cell>
          <cell r="Z335">
            <v>-1730.8</v>
          </cell>
          <cell r="AB335">
            <v>0</v>
          </cell>
          <cell r="AD335">
            <v>0</v>
          </cell>
          <cell r="AE335">
            <v>-1730.8</v>
          </cell>
          <cell r="AF335">
            <v>-1589.6</v>
          </cell>
          <cell r="AG335">
            <v>0</v>
          </cell>
        </row>
        <row r="336">
          <cell r="G336">
            <v>60.9</v>
          </cell>
          <cell r="H336">
            <v>515.20000000000005</v>
          </cell>
          <cell r="I336">
            <v>576.1</v>
          </cell>
          <cell r="J336">
            <v>699.69999999999993</v>
          </cell>
          <cell r="K336">
            <v>1275.8</v>
          </cell>
          <cell r="L336">
            <v>0</v>
          </cell>
          <cell r="M336">
            <v>1275.8</v>
          </cell>
          <cell r="N336">
            <v>0</v>
          </cell>
          <cell r="O336">
            <v>1275.8</v>
          </cell>
          <cell r="P336">
            <v>0</v>
          </cell>
          <cell r="Q336">
            <v>0</v>
          </cell>
          <cell r="R336">
            <v>1275.8</v>
          </cell>
          <cell r="S336">
            <v>355</v>
          </cell>
          <cell r="T336">
            <v>1630.8</v>
          </cell>
          <cell r="U336">
            <v>0</v>
          </cell>
          <cell r="V336">
            <v>1630.8</v>
          </cell>
          <cell r="W336">
            <v>48.400000000000091</v>
          </cell>
          <cell r="X336">
            <v>403.40000000000009</v>
          </cell>
          <cell r="Y336">
            <v>1679.2</v>
          </cell>
          <cell r="Z336">
            <v>-1679.2</v>
          </cell>
          <cell r="AB336">
            <v>0</v>
          </cell>
          <cell r="AD336">
            <v>0</v>
          </cell>
          <cell r="AE336">
            <v>-1679.2</v>
          </cell>
          <cell r="AF336">
            <v>-1275.8</v>
          </cell>
          <cell r="AG336">
            <v>0</v>
          </cell>
        </row>
        <row r="337">
          <cell r="H337">
            <v>0</v>
          </cell>
          <cell r="J337">
            <v>0</v>
          </cell>
          <cell r="K337">
            <v>0</v>
          </cell>
          <cell r="L337">
            <v>0</v>
          </cell>
          <cell r="M337">
            <v>0</v>
          </cell>
          <cell r="N337">
            <v>0</v>
          </cell>
          <cell r="O337">
            <v>0</v>
          </cell>
          <cell r="P337">
            <v>0</v>
          </cell>
          <cell r="Q337">
            <v>0</v>
          </cell>
          <cell r="R337">
            <v>0</v>
          </cell>
          <cell r="S337">
            <v>0</v>
          </cell>
          <cell r="U337">
            <v>0</v>
          </cell>
          <cell r="V337">
            <v>0</v>
          </cell>
          <cell r="W337">
            <v>0</v>
          </cell>
          <cell r="X337">
            <v>0</v>
          </cell>
          <cell r="Y337">
            <v>0</v>
          </cell>
          <cell r="Z337">
            <v>0</v>
          </cell>
          <cell r="AB337">
            <v>0</v>
          </cell>
          <cell r="AD337">
            <v>0</v>
          </cell>
          <cell r="AE337">
            <v>0</v>
          </cell>
          <cell r="AF337">
            <v>0</v>
          </cell>
          <cell r="AG337">
            <v>0</v>
          </cell>
        </row>
        <row r="338">
          <cell r="G338">
            <v>456</v>
          </cell>
          <cell r="H338">
            <v>968</v>
          </cell>
          <cell r="I338">
            <v>1424</v>
          </cell>
          <cell r="J338">
            <v>3539</v>
          </cell>
          <cell r="K338">
            <v>4963</v>
          </cell>
          <cell r="L338">
            <v>1369</v>
          </cell>
          <cell r="M338">
            <v>6332</v>
          </cell>
          <cell r="N338">
            <v>542</v>
          </cell>
          <cell r="O338">
            <v>6874</v>
          </cell>
          <cell r="P338">
            <v>2316</v>
          </cell>
          <cell r="Q338">
            <v>4227</v>
          </cell>
          <cell r="R338">
            <v>9190</v>
          </cell>
          <cell r="S338">
            <v>819</v>
          </cell>
          <cell r="T338">
            <v>10009</v>
          </cell>
          <cell r="U338">
            <v>2697</v>
          </cell>
          <cell r="V338">
            <v>12706</v>
          </cell>
          <cell r="W338">
            <v>1575</v>
          </cell>
          <cell r="X338">
            <v>5091</v>
          </cell>
          <cell r="Y338">
            <v>14281</v>
          </cell>
          <cell r="Z338">
            <v>-14281</v>
          </cell>
          <cell r="AB338">
            <v>0</v>
          </cell>
          <cell r="AD338">
            <v>0</v>
          </cell>
          <cell r="AE338">
            <v>-14281</v>
          </cell>
          <cell r="AF338">
            <v>-9190</v>
          </cell>
          <cell r="AG338">
            <v>0</v>
          </cell>
        </row>
        <row r="339">
          <cell r="G339">
            <v>2817.6</v>
          </cell>
          <cell r="H339">
            <v>5096.1000000000004</v>
          </cell>
          <cell r="I339">
            <v>7913.7</v>
          </cell>
          <cell r="J339">
            <v>8971.2000000000007</v>
          </cell>
          <cell r="K339">
            <v>16884.900000000001</v>
          </cell>
          <cell r="L339">
            <v>498</v>
          </cell>
          <cell r="M339">
            <v>17382.900000000001</v>
          </cell>
          <cell r="N339">
            <v>632.5</v>
          </cell>
          <cell r="O339">
            <v>18015.400000000001</v>
          </cell>
          <cell r="P339">
            <v>21676.6</v>
          </cell>
          <cell r="Q339">
            <v>22807.1</v>
          </cell>
          <cell r="R339">
            <v>39692</v>
          </cell>
          <cell r="S339">
            <v>1427.5999999999985</v>
          </cell>
          <cell r="T339">
            <v>41119.599999999999</v>
          </cell>
          <cell r="U339">
            <v>3144.9000000000015</v>
          </cell>
          <cell r="V339">
            <v>44264.5</v>
          </cell>
          <cell r="W339">
            <v>3922.5999999999985</v>
          </cell>
          <cell r="X339">
            <v>8495.0999999999985</v>
          </cell>
          <cell r="Y339">
            <v>48187.1</v>
          </cell>
          <cell r="Z339">
            <v>-48187.1</v>
          </cell>
          <cell r="AB339">
            <v>0</v>
          </cell>
          <cell r="AD339">
            <v>0</v>
          </cell>
          <cell r="AE339">
            <v>-48187.1</v>
          </cell>
          <cell r="AF339">
            <v>-39692</v>
          </cell>
          <cell r="AG339">
            <v>0</v>
          </cell>
        </row>
        <row r="340">
          <cell r="G340">
            <v>82.3</v>
          </cell>
          <cell r="H340">
            <v>250</v>
          </cell>
          <cell r="I340">
            <v>332.3</v>
          </cell>
          <cell r="J340">
            <v>160.89999999999998</v>
          </cell>
          <cell r="K340">
            <v>493.2</v>
          </cell>
          <cell r="L340">
            <v>25.000000000000057</v>
          </cell>
          <cell r="M340">
            <v>518.20000000000005</v>
          </cell>
          <cell r="N340">
            <v>386</v>
          </cell>
          <cell r="O340">
            <v>904.2</v>
          </cell>
          <cell r="P340">
            <v>850</v>
          </cell>
          <cell r="Q340">
            <v>1261</v>
          </cell>
          <cell r="R340">
            <v>1754.2</v>
          </cell>
          <cell r="S340">
            <v>60</v>
          </cell>
          <cell r="T340">
            <v>1814.2</v>
          </cell>
          <cell r="U340">
            <v>381.60000000000014</v>
          </cell>
          <cell r="V340">
            <v>2195.8000000000002</v>
          </cell>
          <cell r="W340">
            <v>262.5</v>
          </cell>
          <cell r="X340">
            <v>704.10000000000014</v>
          </cell>
          <cell r="Y340">
            <v>2458.3000000000002</v>
          </cell>
          <cell r="Z340">
            <v>-2458.3000000000002</v>
          </cell>
          <cell r="AB340">
            <v>0</v>
          </cell>
          <cell r="AD340">
            <v>0</v>
          </cell>
          <cell r="AE340">
            <v>-2458.3000000000002</v>
          </cell>
          <cell r="AF340">
            <v>-1754.2</v>
          </cell>
          <cell r="AG340">
            <v>0</v>
          </cell>
        </row>
        <row r="341">
          <cell r="G341">
            <v>42861.1</v>
          </cell>
          <cell r="H341">
            <v>34134.799999999996</v>
          </cell>
          <cell r="I341">
            <v>76995.899999999994</v>
          </cell>
          <cell r="J341">
            <v>33228.300000000003</v>
          </cell>
          <cell r="K341">
            <v>110224.2</v>
          </cell>
          <cell r="L341">
            <v>28856.199999999997</v>
          </cell>
          <cell r="M341">
            <v>139080.4</v>
          </cell>
          <cell r="N341">
            <v>37233.399999999994</v>
          </cell>
          <cell r="O341">
            <v>176313.8</v>
          </cell>
          <cell r="P341">
            <v>49835.300000000017</v>
          </cell>
          <cell r="Q341">
            <v>115924.90000000001</v>
          </cell>
          <cell r="R341">
            <v>226149.1</v>
          </cell>
          <cell r="S341">
            <v>30922.199999999983</v>
          </cell>
          <cell r="T341">
            <v>257071.3</v>
          </cell>
          <cell r="U341">
            <v>43080.700000000012</v>
          </cell>
          <cell r="V341">
            <v>300152</v>
          </cell>
          <cell r="W341">
            <v>46580.5</v>
          </cell>
          <cell r="X341">
            <v>120583.4</v>
          </cell>
          <cell r="Y341">
            <v>346732.5</v>
          </cell>
          <cell r="Z341">
            <v>-346732.5</v>
          </cell>
          <cell r="AB341">
            <v>0</v>
          </cell>
          <cell r="AD341">
            <v>0</v>
          </cell>
          <cell r="AE341">
            <v>-346732.5</v>
          </cell>
          <cell r="AF341">
            <v>-226149.1</v>
          </cell>
          <cell r="AG341">
            <v>0</v>
          </cell>
        </row>
        <row r="342">
          <cell r="H342">
            <v>0</v>
          </cell>
          <cell r="J342">
            <v>0</v>
          </cell>
          <cell r="K342">
            <v>0</v>
          </cell>
          <cell r="L342">
            <v>0</v>
          </cell>
          <cell r="M342">
            <v>0</v>
          </cell>
          <cell r="N342">
            <v>0</v>
          </cell>
          <cell r="O342">
            <v>0</v>
          </cell>
          <cell r="P342">
            <v>0</v>
          </cell>
          <cell r="Q342">
            <v>0</v>
          </cell>
          <cell r="R342">
            <v>0</v>
          </cell>
          <cell r="S342">
            <v>0</v>
          </cell>
          <cell r="U342">
            <v>0</v>
          </cell>
          <cell r="V342">
            <v>0</v>
          </cell>
          <cell r="W342">
            <v>0</v>
          </cell>
          <cell r="X342">
            <v>0</v>
          </cell>
          <cell r="Y342">
            <v>0</v>
          </cell>
          <cell r="Z342">
            <v>0</v>
          </cell>
          <cell r="AB342">
            <v>0</v>
          </cell>
          <cell r="AD342">
            <v>0</v>
          </cell>
          <cell r="AE342">
            <v>0</v>
          </cell>
          <cell r="AF342">
            <v>0</v>
          </cell>
          <cell r="AG342">
            <v>0</v>
          </cell>
        </row>
        <row r="343">
          <cell r="G343">
            <v>248460.2</v>
          </cell>
          <cell r="H343">
            <v>840304.00000000023</v>
          </cell>
          <cell r="I343">
            <v>1088764.2000000002</v>
          </cell>
          <cell r="J343">
            <v>823952.29999999981</v>
          </cell>
          <cell r="K343">
            <v>1912716.5</v>
          </cell>
          <cell r="L343">
            <v>624853.29999999993</v>
          </cell>
          <cell r="M343">
            <v>2537569.8000000003</v>
          </cell>
          <cell r="N343">
            <v>606773.30000000005</v>
          </cell>
          <cell r="O343">
            <v>3144343.1</v>
          </cell>
          <cell r="P343">
            <v>567972.69999999972</v>
          </cell>
          <cell r="Q343">
            <v>1799599.2999999998</v>
          </cell>
          <cell r="R343">
            <v>3712315.8</v>
          </cell>
          <cell r="S343">
            <v>868511.59999999963</v>
          </cell>
          <cell r="T343">
            <v>4580827.3999999994</v>
          </cell>
          <cell r="U343">
            <v>683205.10000000056</v>
          </cell>
          <cell r="V343">
            <v>5264032.5</v>
          </cell>
          <cell r="W343">
            <v>802533.40000000037</v>
          </cell>
          <cell r="X343">
            <v>2354250.1000000006</v>
          </cell>
          <cell r="Y343">
            <v>6066565.9000000004</v>
          </cell>
          <cell r="Z343">
            <v>-6066565.9000000004</v>
          </cell>
          <cell r="AA343">
            <v>0</v>
          </cell>
          <cell r="AB343">
            <v>0</v>
          </cell>
          <cell r="AC343">
            <v>0</v>
          </cell>
          <cell r="AD343">
            <v>0</v>
          </cell>
          <cell r="AE343">
            <v>-6066565.9000000004</v>
          </cell>
          <cell r="AF343">
            <v>-3712315.8</v>
          </cell>
          <cell r="AG343">
            <v>0</v>
          </cell>
        </row>
        <row r="344">
          <cell r="G344">
            <v>8657.9</v>
          </cell>
          <cell r="H344">
            <v>20566.699999999997</v>
          </cell>
          <cell r="I344">
            <v>29224.6</v>
          </cell>
          <cell r="J344">
            <v>27441.5</v>
          </cell>
          <cell r="K344">
            <v>56666.1</v>
          </cell>
          <cell r="L344">
            <v>10012.500000000007</v>
          </cell>
          <cell r="M344">
            <v>66678.600000000006</v>
          </cell>
          <cell r="N344">
            <v>14904.099999999991</v>
          </cell>
          <cell r="O344">
            <v>81582.7</v>
          </cell>
          <cell r="P344">
            <v>6553.1999999999971</v>
          </cell>
          <cell r="Q344">
            <v>31469.799999999996</v>
          </cell>
          <cell r="R344">
            <v>88135.9</v>
          </cell>
          <cell r="S344">
            <v>33570.900000000009</v>
          </cell>
          <cell r="T344">
            <v>121706.8</v>
          </cell>
          <cell r="U344">
            <v>14913.999999999985</v>
          </cell>
          <cell r="V344">
            <v>136620.79999999999</v>
          </cell>
          <cell r="W344">
            <v>24518.400000000023</v>
          </cell>
          <cell r="X344">
            <v>73003.300000000017</v>
          </cell>
          <cell r="Y344">
            <v>161139.20000000001</v>
          </cell>
          <cell r="Z344">
            <v>-161139.20000000001</v>
          </cell>
          <cell r="AB344">
            <v>0</v>
          </cell>
          <cell r="AD344">
            <v>0</v>
          </cell>
          <cell r="AE344">
            <v>-161139.20000000001</v>
          </cell>
          <cell r="AF344">
            <v>-88135.9</v>
          </cell>
          <cell r="AG344">
            <v>0</v>
          </cell>
        </row>
        <row r="345">
          <cell r="G345">
            <v>40342</v>
          </cell>
          <cell r="H345">
            <v>204518.5</v>
          </cell>
          <cell r="I345">
            <v>244860.5</v>
          </cell>
          <cell r="J345">
            <v>183436.40000000002</v>
          </cell>
          <cell r="K345">
            <v>428296.9</v>
          </cell>
          <cell r="L345">
            <v>147884.69999999995</v>
          </cell>
          <cell r="M345">
            <v>576181.6</v>
          </cell>
          <cell r="N345">
            <v>155674.5</v>
          </cell>
          <cell r="O345">
            <v>731856.1</v>
          </cell>
          <cell r="P345">
            <v>158252.59999999998</v>
          </cell>
          <cell r="Q345">
            <v>461811.79999999993</v>
          </cell>
          <cell r="R345">
            <v>890108.7</v>
          </cell>
          <cell r="S345">
            <v>175547.30000000005</v>
          </cell>
          <cell r="T345">
            <v>1065656</v>
          </cell>
          <cell r="U345">
            <v>192487.80000000005</v>
          </cell>
          <cell r="V345">
            <v>1258143.8</v>
          </cell>
          <cell r="W345">
            <v>208607.19999999995</v>
          </cell>
          <cell r="X345">
            <v>576642.30000000005</v>
          </cell>
          <cell r="Y345">
            <v>1466751</v>
          </cell>
          <cell r="Z345">
            <v>-1466751</v>
          </cell>
          <cell r="AB345">
            <v>0</v>
          </cell>
          <cell r="AD345">
            <v>0</v>
          </cell>
          <cell r="AE345">
            <v>-1466751</v>
          </cell>
          <cell r="AF345">
            <v>-890108.7</v>
          </cell>
          <cell r="AG345">
            <v>0</v>
          </cell>
        </row>
        <row r="346">
          <cell r="G346">
            <v>11468.6</v>
          </cell>
          <cell r="H346">
            <v>54599.4</v>
          </cell>
          <cell r="I346">
            <v>66068</v>
          </cell>
          <cell r="J346">
            <v>73545.200000000012</v>
          </cell>
          <cell r="K346">
            <v>139613.20000000001</v>
          </cell>
          <cell r="L346">
            <v>63392.599999999977</v>
          </cell>
          <cell r="M346">
            <v>203005.8</v>
          </cell>
          <cell r="N346">
            <v>71444.299999999988</v>
          </cell>
          <cell r="O346">
            <v>274450.09999999998</v>
          </cell>
          <cell r="P346">
            <v>57299.700000000012</v>
          </cell>
          <cell r="Q346">
            <v>192136.59999999998</v>
          </cell>
          <cell r="R346">
            <v>331749.8</v>
          </cell>
          <cell r="S346">
            <v>75645.299999999988</v>
          </cell>
          <cell r="T346">
            <v>407395.1</v>
          </cell>
          <cell r="U346">
            <v>66595.300000000047</v>
          </cell>
          <cell r="V346">
            <v>473990.40000000002</v>
          </cell>
          <cell r="W346">
            <v>79139.5</v>
          </cell>
          <cell r="X346">
            <v>221380.10000000003</v>
          </cell>
          <cell r="Y346">
            <v>553129.9</v>
          </cell>
          <cell r="Z346">
            <v>-553129.9</v>
          </cell>
          <cell r="AB346">
            <v>0</v>
          </cell>
          <cell r="AD346">
            <v>0</v>
          </cell>
          <cell r="AE346">
            <v>-553129.9</v>
          </cell>
          <cell r="AF346">
            <v>-331749.8</v>
          </cell>
          <cell r="AG346">
            <v>0</v>
          </cell>
        </row>
        <row r="347">
          <cell r="G347">
            <v>8824.9</v>
          </cell>
          <cell r="H347">
            <v>14917.6</v>
          </cell>
          <cell r="I347">
            <v>23742.5</v>
          </cell>
          <cell r="J347">
            <v>6330.9000000000015</v>
          </cell>
          <cell r="K347">
            <v>30073.4</v>
          </cell>
          <cell r="L347">
            <v>10012.099999999999</v>
          </cell>
          <cell r="M347">
            <v>40085.5</v>
          </cell>
          <cell r="N347">
            <v>7073.4000000000015</v>
          </cell>
          <cell r="O347">
            <v>47158.9</v>
          </cell>
          <cell r="P347">
            <v>5172.2999999999956</v>
          </cell>
          <cell r="Q347">
            <v>22257.799999999996</v>
          </cell>
          <cell r="R347">
            <v>52331.199999999997</v>
          </cell>
          <cell r="S347">
            <v>21502.300000000003</v>
          </cell>
          <cell r="T347">
            <v>73833.5</v>
          </cell>
          <cell r="U347">
            <v>9661.3999999999942</v>
          </cell>
          <cell r="V347">
            <v>83494.899999999994</v>
          </cell>
          <cell r="W347">
            <v>9270.8000000000029</v>
          </cell>
          <cell r="X347">
            <v>40434.5</v>
          </cell>
          <cell r="Y347">
            <v>92765.7</v>
          </cell>
          <cell r="Z347">
            <v>-92765.7</v>
          </cell>
          <cell r="AB347">
            <v>0</v>
          </cell>
          <cell r="AD347">
            <v>0</v>
          </cell>
          <cell r="AE347">
            <v>-92765.7</v>
          </cell>
          <cell r="AF347">
            <v>-52331.199999999997</v>
          </cell>
          <cell r="AG347">
            <v>0</v>
          </cell>
        </row>
        <row r="348">
          <cell r="G348">
            <v>1150.8</v>
          </cell>
          <cell r="H348">
            <v>23755.200000000001</v>
          </cell>
          <cell r="I348">
            <v>24906</v>
          </cell>
          <cell r="J348">
            <v>18754.800000000003</v>
          </cell>
          <cell r="K348">
            <v>43660.800000000003</v>
          </cell>
          <cell r="L348">
            <v>13355</v>
          </cell>
          <cell r="M348">
            <v>57015.8</v>
          </cell>
          <cell r="N348">
            <v>14375.899999999994</v>
          </cell>
          <cell r="O348">
            <v>71391.7</v>
          </cell>
          <cell r="P348">
            <v>10270.199999999997</v>
          </cell>
          <cell r="Q348">
            <v>38001.099999999991</v>
          </cell>
          <cell r="R348">
            <v>81661.899999999994</v>
          </cell>
          <cell r="S348">
            <v>25035</v>
          </cell>
          <cell r="T348">
            <v>106696.9</v>
          </cell>
          <cell r="U348">
            <v>7760.8000000000029</v>
          </cell>
          <cell r="V348">
            <v>114457.7</v>
          </cell>
          <cell r="W348">
            <v>15531.800000000003</v>
          </cell>
          <cell r="X348">
            <v>48327.600000000006</v>
          </cell>
          <cell r="Y348">
            <v>129989.5</v>
          </cell>
          <cell r="Z348">
            <v>-129989.5</v>
          </cell>
          <cell r="AB348">
            <v>0</v>
          </cell>
          <cell r="AD348">
            <v>0</v>
          </cell>
          <cell r="AE348">
            <v>-129989.5</v>
          </cell>
          <cell r="AF348">
            <v>-81661.899999999994</v>
          </cell>
          <cell r="AG348">
            <v>0</v>
          </cell>
        </row>
        <row r="349">
          <cell r="G349">
            <v>4515.1000000000004</v>
          </cell>
          <cell r="H349">
            <v>24131.599999999999</v>
          </cell>
          <cell r="I349">
            <v>28646.7</v>
          </cell>
          <cell r="J349">
            <v>21749.600000000002</v>
          </cell>
          <cell r="K349">
            <v>50396.3</v>
          </cell>
          <cell r="L349">
            <v>26729</v>
          </cell>
          <cell r="M349">
            <v>77125.3</v>
          </cell>
          <cell r="N349">
            <v>25955.199999999997</v>
          </cell>
          <cell r="O349">
            <v>103080.5</v>
          </cell>
          <cell r="P349">
            <v>18060</v>
          </cell>
          <cell r="Q349">
            <v>70744.2</v>
          </cell>
          <cell r="R349">
            <v>121140.5</v>
          </cell>
          <cell r="S349">
            <v>56662.799999999988</v>
          </cell>
          <cell r="T349">
            <v>177803.3</v>
          </cell>
          <cell r="U349">
            <v>3000</v>
          </cell>
          <cell r="V349">
            <v>180803.3</v>
          </cell>
          <cell r="W349">
            <v>10154.400000000023</v>
          </cell>
          <cell r="X349">
            <v>69817.200000000012</v>
          </cell>
          <cell r="Y349">
            <v>190957.7</v>
          </cell>
          <cell r="Z349">
            <v>-190957.7</v>
          </cell>
          <cell r="AB349">
            <v>0</v>
          </cell>
          <cell r="AD349">
            <v>0</v>
          </cell>
          <cell r="AE349">
            <v>-190957.7</v>
          </cell>
          <cell r="AF349">
            <v>-121140.5</v>
          </cell>
          <cell r="AG349">
            <v>0</v>
          </cell>
        </row>
        <row r="350">
          <cell r="G350">
            <v>6944</v>
          </cell>
          <cell r="H350">
            <v>62908.7</v>
          </cell>
          <cell r="I350">
            <v>69852.7</v>
          </cell>
          <cell r="J350">
            <v>71414.599999999991</v>
          </cell>
          <cell r="K350">
            <v>141267.29999999999</v>
          </cell>
          <cell r="L350">
            <v>55887</v>
          </cell>
          <cell r="M350">
            <v>197154.3</v>
          </cell>
          <cell r="N350">
            <v>54804.100000000006</v>
          </cell>
          <cell r="O350">
            <v>251958.39999999999</v>
          </cell>
          <cell r="P350">
            <v>47521.199999999983</v>
          </cell>
          <cell r="Q350">
            <v>158212.29999999999</v>
          </cell>
          <cell r="R350">
            <v>299479.59999999998</v>
          </cell>
          <cell r="S350">
            <v>66259.400000000023</v>
          </cell>
          <cell r="T350">
            <v>365739</v>
          </cell>
          <cell r="U350">
            <v>40123</v>
          </cell>
          <cell r="V350">
            <v>405862</v>
          </cell>
          <cell r="W350">
            <v>39866</v>
          </cell>
          <cell r="X350">
            <v>146248.40000000002</v>
          </cell>
          <cell r="Y350">
            <v>445728</v>
          </cell>
          <cell r="Z350">
            <v>-445728</v>
          </cell>
          <cell r="AB350">
            <v>0</v>
          </cell>
          <cell r="AD350">
            <v>0</v>
          </cell>
          <cell r="AE350">
            <v>-445728</v>
          </cell>
          <cell r="AF350">
            <v>-299479.59999999998</v>
          </cell>
          <cell r="AG350">
            <v>0</v>
          </cell>
        </row>
        <row r="351">
          <cell r="G351">
            <v>6546</v>
          </cell>
          <cell r="H351">
            <v>24239</v>
          </cell>
          <cell r="I351">
            <v>30785</v>
          </cell>
          <cell r="J351">
            <v>18165</v>
          </cell>
          <cell r="K351">
            <v>48950</v>
          </cell>
          <cell r="L351">
            <v>17219</v>
          </cell>
          <cell r="M351">
            <v>66169</v>
          </cell>
          <cell r="N351">
            <v>10843</v>
          </cell>
          <cell r="O351">
            <v>77012</v>
          </cell>
          <cell r="P351">
            <v>8642</v>
          </cell>
          <cell r="Q351">
            <v>36704</v>
          </cell>
          <cell r="R351">
            <v>85654</v>
          </cell>
          <cell r="S351">
            <v>34536</v>
          </cell>
          <cell r="T351">
            <v>120190</v>
          </cell>
          <cell r="U351">
            <v>6505</v>
          </cell>
          <cell r="V351">
            <v>126695</v>
          </cell>
          <cell r="W351">
            <v>16372</v>
          </cell>
          <cell r="X351">
            <v>57413</v>
          </cell>
          <cell r="Y351">
            <v>143067</v>
          </cell>
          <cell r="Z351">
            <v>-143067</v>
          </cell>
          <cell r="AB351">
            <v>0</v>
          </cell>
          <cell r="AD351">
            <v>0</v>
          </cell>
          <cell r="AE351">
            <v>-143067</v>
          </cell>
          <cell r="AF351">
            <v>-85654</v>
          </cell>
          <cell r="AG351">
            <v>0</v>
          </cell>
        </row>
        <row r="352">
          <cell r="G352">
            <v>1059.4000000000001</v>
          </cell>
          <cell r="H352">
            <v>4860.5</v>
          </cell>
          <cell r="I352">
            <v>5919.9</v>
          </cell>
          <cell r="J352">
            <v>14830.4</v>
          </cell>
          <cell r="K352">
            <v>20750.3</v>
          </cell>
          <cell r="L352">
            <v>12780.000000000004</v>
          </cell>
          <cell r="M352">
            <v>33530.300000000003</v>
          </cell>
          <cell r="N352">
            <v>5624.5999999999985</v>
          </cell>
          <cell r="O352">
            <v>39154.9</v>
          </cell>
          <cell r="P352">
            <v>17537</v>
          </cell>
          <cell r="Q352">
            <v>35941.600000000006</v>
          </cell>
          <cell r="R352">
            <v>56691.9</v>
          </cell>
          <cell r="S352">
            <v>23964.6</v>
          </cell>
          <cell r="T352">
            <v>80656.5</v>
          </cell>
          <cell r="U352">
            <v>17900</v>
          </cell>
          <cell r="V352">
            <v>98556.5</v>
          </cell>
          <cell r="W352">
            <v>25370</v>
          </cell>
          <cell r="X352">
            <v>67234.600000000006</v>
          </cell>
          <cell r="Y352">
            <v>123926.5</v>
          </cell>
          <cell r="Z352">
            <v>-123926.5</v>
          </cell>
          <cell r="AB352">
            <v>0</v>
          </cell>
          <cell r="AD352">
            <v>0</v>
          </cell>
          <cell r="AE352">
            <v>-123926.5</v>
          </cell>
          <cell r="AF352">
            <v>-56691.899999999994</v>
          </cell>
          <cell r="AG352">
            <v>0</v>
          </cell>
        </row>
        <row r="353">
          <cell r="G353">
            <v>10755.4</v>
          </cell>
          <cell r="H353">
            <v>15648.000000000002</v>
          </cell>
          <cell r="I353">
            <v>26403.4</v>
          </cell>
          <cell r="J353">
            <v>20661.199999999997</v>
          </cell>
          <cell r="K353">
            <v>47064.6</v>
          </cell>
          <cell r="L353">
            <v>14205.900000000001</v>
          </cell>
          <cell r="M353">
            <v>61270.5</v>
          </cell>
          <cell r="N353">
            <v>15286.100000000006</v>
          </cell>
          <cell r="O353">
            <v>76556.600000000006</v>
          </cell>
          <cell r="P353">
            <v>15748.099999999991</v>
          </cell>
          <cell r="Q353">
            <v>45240.1</v>
          </cell>
          <cell r="R353">
            <v>92304.7</v>
          </cell>
          <cell r="S353">
            <v>19888.100000000006</v>
          </cell>
          <cell r="T353">
            <v>112192.8</v>
          </cell>
          <cell r="U353">
            <v>14702.399999999994</v>
          </cell>
          <cell r="V353">
            <v>126895.2</v>
          </cell>
          <cell r="W353">
            <v>24488.300000000003</v>
          </cell>
          <cell r="X353">
            <v>59078.8</v>
          </cell>
          <cell r="Y353">
            <v>151383.5</v>
          </cell>
          <cell r="Z353">
            <v>-151383.5</v>
          </cell>
          <cell r="AB353">
            <v>0</v>
          </cell>
          <cell r="AD353">
            <v>0</v>
          </cell>
          <cell r="AE353">
            <v>-151383.5</v>
          </cell>
          <cell r="AF353">
            <v>-92304.7</v>
          </cell>
          <cell r="AG353">
            <v>0</v>
          </cell>
        </row>
        <row r="354">
          <cell r="G354">
            <v>25819</v>
          </cell>
          <cell r="H354">
            <v>41958</v>
          </cell>
          <cell r="I354">
            <v>67777</v>
          </cell>
          <cell r="J354">
            <v>65441</v>
          </cell>
          <cell r="K354">
            <v>133218</v>
          </cell>
          <cell r="L354">
            <v>46142</v>
          </cell>
          <cell r="M354">
            <v>179360</v>
          </cell>
          <cell r="N354">
            <v>34070</v>
          </cell>
          <cell r="O354">
            <v>213430</v>
          </cell>
          <cell r="P354">
            <v>28559</v>
          </cell>
          <cell r="Q354">
            <v>108771</v>
          </cell>
          <cell r="R354">
            <v>241989</v>
          </cell>
          <cell r="S354">
            <v>43569</v>
          </cell>
          <cell r="T354">
            <v>285558</v>
          </cell>
          <cell r="U354">
            <v>28091</v>
          </cell>
          <cell r="V354">
            <v>313649</v>
          </cell>
          <cell r="W354">
            <v>48293</v>
          </cell>
          <cell r="X354">
            <v>119953</v>
          </cell>
          <cell r="Y354">
            <v>361942</v>
          </cell>
          <cell r="Z354">
            <v>-361942</v>
          </cell>
          <cell r="AB354">
            <v>0</v>
          </cell>
          <cell r="AD354">
            <v>0</v>
          </cell>
          <cell r="AE354">
            <v>-361942</v>
          </cell>
          <cell r="AF354">
            <v>-241989</v>
          </cell>
          <cell r="AG354">
            <v>0</v>
          </cell>
        </row>
        <row r="355">
          <cell r="G355">
            <v>15484.4</v>
          </cell>
          <cell r="H355">
            <v>103824.1</v>
          </cell>
          <cell r="I355">
            <v>119308.5</v>
          </cell>
          <cell r="J355">
            <v>93324.299999999988</v>
          </cell>
          <cell r="K355">
            <v>212632.8</v>
          </cell>
          <cell r="L355">
            <v>60691.799999999988</v>
          </cell>
          <cell r="M355">
            <v>273324.59999999998</v>
          </cell>
          <cell r="N355">
            <v>72069.800000000047</v>
          </cell>
          <cell r="O355">
            <v>345394.4</v>
          </cell>
          <cell r="P355">
            <v>104211.09999999998</v>
          </cell>
          <cell r="Q355">
            <v>236972.7</v>
          </cell>
          <cell r="R355">
            <v>449605.5</v>
          </cell>
          <cell r="S355">
            <v>118436.69999999995</v>
          </cell>
          <cell r="T355">
            <v>568042.19999999995</v>
          </cell>
          <cell r="U355">
            <v>90452.800000000047</v>
          </cell>
          <cell r="V355">
            <v>658495</v>
          </cell>
          <cell r="W355">
            <v>118208.90000000002</v>
          </cell>
          <cell r="X355">
            <v>327098.40000000002</v>
          </cell>
          <cell r="Y355">
            <v>776703.9</v>
          </cell>
          <cell r="Z355">
            <v>-776703.9</v>
          </cell>
          <cell r="AB355">
            <v>0</v>
          </cell>
          <cell r="AD355">
            <v>0</v>
          </cell>
          <cell r="AE355">
            <v>-776703.9</v>
          </cell>
          <cell r="AF355">
            <v>-449605.5</v>
          </cell>
          <cell r="AG355">
            <v>0</v>
          </cell>
        </row>
        <row r="356">
          <cell r="G356">
            <v>4595</v>
          </cell>
          <cell r="H356">
            <v>21132.9</v>
          </cell>
          <cell r="I356">
            <v>25727.9</v>
          </cell>
          <cell r="J356">
            <v>17846.299999999996</v>
          </cell>
          <cell r="K356">
            <v>43574.2</v>
          </cell>
          <cell r="L356">
            <v>16058.200000000004</v>
          </cell>
          <cell r="M356">
            <v>59632.4</v>
          </cell>
          <cell r="N356">
            <v>14530.299999999996</v>
          </cell>
          <cell r="O356">
            <v>74162.7</v>
          </cell>
          <cell r="P356">
            <v>10791.699999999997</v>
          </cell>
          <cell r="Q356">
            <v>41380.199999999997</v>
          </cell>
          <cell r="R356">
            <v>84954.4</v>
          </cell>
          <cell r="S356">
            <v>22357.900000000009</v>
          </cell>
          <cell r="T356">
            <v>107312.3</v>
          </cell>
          <cell r="U356">
            <v>13073.599999999991</v>
          </cell>
          <cell r="V356">
            <v>120385.9</v>
          </cell>
          <cell r="W356">
            <v>9804.8000000000029</v>
          </cell>
          <cell r="X356">
            <v>45236.3</v>
          </cell>
          <cell r="Y356">
            <v>130190.7</v>
          </cell>
          <cell r="Z356">
            <v>-130190.7</v>
          </cell>
          <cell r="AB356">
            <v>0</v>
          </cell>
          <cell r="AD356">
            <v>0</v>
          </cell>
          <cell r="AE356">
            <v>-130190.7</v>
          </cell>
          <cell r="AF356">
            <v>-84954.4</v>
          </cell>
          <cell r="AG356">
            <v>0</v>
          </cell>
        </row>
        <row r="357">
          <cell r="G357">
            <v>102297.7</v>
          </cell>
          <cell r="H357">
            <v>223243.8</v>
          </cell>
          <cell r="I357">
            <v>325541.5</v>
          </cell>
          <cell r="J357">
            <v>191011.09999999998</v>
          </cell>
          <cell r="K357">
            <v>516552.6</v>
          </cell>
          <cell r="L357">
            <v>130483.5</v>
          </cell>
          <cell r="M357">
            <v>647036.1</v>
          </cell>
          <cell r="N357">
            <v>110118</v>
          </cell>
          <cell r="O357">
            <v>757154.1</v>
          </cell>
          <cell r="P357">
            <v>79354.599999999977</v>
          </cell>
          <cell r="Q357">
            <v>319956.09999999998</v>
          </cell>
          <cell r="R357">
            <v>836508.7</v>
          </cell>
          <cell r="S357">
            <v>151536.30000000005</v>
          </cell>
          <cell r="T357">
            <v>988045</v>
          </cell>
          <cell r="U357">
            <v>177938</v>
          </cell>
          <cell r="V357">
            <v>1165983</v>
          </cell>
          <cell r="W357">
            <v>172908.30000000005</v>
          </cell>
          <cell r="X357">
            <v>502382.60000000009</v>
          </cell>
          <cell r="Y357">
            <v>1338891.3</v>
          </cell>
          <cell r="Z357">
            <v>-1338891.3</v>
          </cell>
          <cell r="AB357">
            <v>0</v>
          </cell>
          <cell r="AD357">
            <v>0</v>
          </cell>
          <cell r="AE357">
            <v>-1338891.3</v>
          </cell>
          <cell r="AF357">
            <v>-836508.7</v>
          </cell>
          <cell r="AG357">
            <v>0</v>
          </cell>
        </row>
        <row r="358">
          <cell r="H358">
            <v>0</v>
          </cell>
          <cell r="J358">
            <v>0</v>
          </cell>
          <cell r="K358">
            <v>0</v>
          </cell>
          <cell r="L358">
            <v>0</v>
          </cell>
          <cell r="M358">
            <v>0</v>
          </cell>
          <cell r="N358">
            <v>0</v>
          </cell>
          <cell r="O358">
            <v>0</v>
          </cell>
          <cell r="P358">
            <v>0</v>
          </cell>
          <cell r="Q358">
            <v>0</v>
          </cell>
          <cell r="R358">
            <v>0</v>
          </cell>
          <cell r="S358">
            <v>0</v>
          </cell>
          <cell r="U358">
            <v>0</v>
          </cell>
          <cell r="V358">
            <v>0</v>
          </cell>
          <cell r="W358">
            <v>0</v>
          </cell>
          <cell r="X358">
            <v>0</v>
          </cell>
          <cell r="Y358">
            <v>0</v>
          </cell>
          <cell r="Z358">
            <v>0</v>
          </cell>
          <cell r="AB358">
            <v>0</v>
          </cell>
          <cell r="AD358">
            <v>0</v>
          </cell>
          <cell r="AE358">
            <v>0</v>
          </cell>
          <cell r="AF358">
            <v>0</v>
          </cell>
          <cell r="AG358">
            <v>0</v>
          </cell>
        </row>
        <row r="359">
          <cell r="G359">
            <v>3654.4</v>
          </cell>
          <cell r="H359">
            <v>30607.1</v>
          </cell>
          <cell r="I359">
            <v>34261.5</v>
          </cell>
          <cell r="J359">
            <v>62798.3</v>
          </cell>
          <cell r="K359">
            <v>97059.8</v>
          </cell>
          <cell r="L359">
            <v>706.09999999999991</v>
          </cell>
          <cell r="M359">
            <v>97765.900000000009</v>
          </cell>
          <cell r="N359">
            <v>20457.199999999997</v>
          </cell>
          <cell r="O359">
            <v>118223.1</v>
          </cell>
          <cell r="P359">
            <v>34998.600000000006</v>
          </cell>
          <cell r="Q359">
            <v>56161.9</v>
          </cell>
          <cell r="R359">
            <v>153221.70000000001</v>
          </cell>
          <cell r="S359">
            <v>12577.199999999983</v>
          </cell>
          <cell r="T359">
            <v>165798.9</v>
          </cell>
          <cell r="U359">
            <v>12281.899999999994</v>
          </cell>
          <cell r="V359">
            <v>178080.8</v>
          </cell>
          <cell r="W359">
            <v>24853.5</v>
          </cell>
          <cell r="X359">
            <v>49712.599999999991</v>
          </cell>
          <cell r="Y359">
            <v>202934.3</v>
          </cell>
          <cell r="Z359">
            <v>-202934.3</v>
          </cell>
          <cell r="AA359">
            <v>0</v>
          </cell>
          <cell r="AB359">
            <v>0</v>
          </cell>
          <cell r="AC359">
            <v>0</v>
          </cell>
          <cell r="AD359">
            <v>0</v>
          </cell>
          <cell r="AE359">
            <v>-202934.3</v>
          </cell>
          <cell r="AF359">
            <v>-153221.70000000001</v>
          </cell>
          <cell r="AG359">
            <v>0</v>
          </cell>
        </row>
        <row r="360">
          <cell r="H360">
            <v>0</v>
          </cell>
          <cell r="J360">
            <v>0</v>
          </cell>
          <cell r="K360">
            <v>0</v>
          </cell>
          <cell r="L360">
            <v>0</v>
          </cell>
          <cell r="M360">
            <v>0</v>
          </cell>
          <cell r="N360">
            <v>0</v>
          </cell>
          <cell r="O360">
            <v>0</v>
          </cell>
          <cell r="P360">
            <v>0</v>
          </cell>
          <cell r="Q360">
            <v>0</v>
          </cell>
          <cell r="R360">
            <v>0</v>
          </cell>
          <cell r="S360">
            <v>0</v>
          </cell>
          <cell r="U360">
            <v>0</v>
          </cell>
          <cell r="V360">
            <v>0</v>
          </cell>
          <cell r="W360">
            <v>0</v>
          </cell>
          <cell r="X360">
            <v>0</v>
          </cell>
          <cell r="Y360">
            <v>0</v>
          </cell>
          <cell r="Z360">
            <v>0</v>
          </cell>
          <cell r="AB360">
            <v>0</v>
          </cell>
          <cell r="AD360">
            <v>0</v>
          </cell>
          <cell r="AE360">
            <v>0</v>
          </cell>
          <cell r="AF360">
            <v>0</v>
          </cell>
          <cell r="AG360">
            <v>0</v>
          </cell>
        </row>
        <row r="361">
          <cell r="H361">
            <v>0</v>
          </cell>
          <cell r="J361">
            <v>0</v>
          </cell>
          <cell r="K361">
            <v>0</v>
          </cell>
          <cell r="L361">
            <v>0</v>
          </cell>
          <cell r="M361">
            <v>0</v>
          </cell>
          <cell r="N361">
            <v>0</v>
          </cell>
          <cell r="O361">
            <v>0</v>
          </cell>
          <cell r="P361">
            <v>0</v>
          </cell>
          <cell r="Q361">
            <v>0</v>
          </cell>
          <cell r="R361">
            <v>0</v>
          </cell>
          <cell r="S361">
            <v>0</v>
          </cell>
          <cell r="U361">
            <v>0</v>
          </cell>
          <cell r="V361">
            <v>0</v>
          </cell>
          <cell r="W361">
            <v>0</v>
          </cell>
          <cell r="X361">
            <v>0</v>
          </cell>
          <cell r="Y361">
            <v>0</v>
          </cell>
          <cell r="Z361">
            <v>0</v>
          </cell>
          <cell r="AB361">
            <v>0</v>
          </cell>
          <cell r="AD361">
            <v>0</v>
          </cell>
          <cell r="AE361">
            <v>0</v>
          </cell>
          <cell r="AF361">
            <v>0</v>
          </cell>
          <cell r="AG361">
            <v>0</v>
          </cell>
        </row>
        <row r="362">
          <cell r="H362">
            <v>0</v>
          </cell>
          <cell r="J362">
            <v>0</v>
          </cell>
          <cell r="K362">
            <v>0</v>
          </cell>
          <cell r="L362">
            <v>0</v>
          </cell>
          <cell r="M362">
            <v>0</v>
          </cell>
          <cell r="N362">
            <v>0</v>
          </cell>
          <cell r="O362">
            <v>0</v>
          </cell>
          <cell r="P362">
            <v>0</v>
          </cell>
          <cell r="Q362">
            <v>0</v>
          </cell>
          <cell r="R362">
            <v>0</v>
          </cell>
          <cell r="S362">
            <v>0</v>
          </cell>
          <cell r="U362">
            <v>0</v>
          </cell>
          <cell r="V362">
            <v>0</v>
          </cell>
          <cell r="W362">
            <v>0</v>
          </cell>
          <cell r="X362">
            <v>0</v>
          </cell>
          <cell r="Y362">
            <v>0</v>
          </cell>
          <cell r="Z362">
            <v>0</v>
          </cell>
          <cell r="AB362">
            <v>0</v>
          </cell>
          <cell r="AD362">
            <v>0</v>
          </cell>
          <cell r="AE362">
            <v>0</v>
          </cell>
          <cell r="AF362">
            <v>0</v>
          </cell>
          <cell r="AG362">
            <v>0</v>
          </cell>
        </row>
        <row r="363">
          <cell r="H363">
            <v>0</v>
          </cell>
          <cell r="J363">
            <v>0</v>
          </cell>
          <cell r="K363">
            <v>0</v>
          </cell>
          <cell r="L363">
            <v>0</v>
          </cell>
          <cell r="M363">
            <v>0</v>
          </cell>
          <cell r="N363">
            <v>0</v>
          </cell>
          <cell r="O363">
            <v>0</v>
          </cell>
          <cell r="P363">
            <v>0</v>
          </cell>
          <cell r="Q363">
            <v>0</v>
          </cell>
          <cell r="R363">
            <v>0</v>
          </cell>
          <cell r="S363">
            <v>0</v>
          </cell>
          <cell r="U363">
            <v>0</v>
          </cell>
          <cell r="V363">
            <v>0</v>
          </cell>
          <cell r="W363">
            <v>0</v>
          </cell>
          <cell r="X363">
            <v>0</v>
          </cell>
          <cell r="Y363">
            <v>0</v>
          </cell>
          <cell r="Z363">
            <v>0</v>
          </cell>
          <cell r="AB363">
            <v>0</v>
          </cell>
          <cell r="AD363">
            <v>0</v>
          </cell>
          <cell r="AE363">
            <v>0</v>
          </cell>
          <cell r="AF363">
            <v>0</v>
          </cell>
          <cell r="AG363">
            <v>0</v>
          </cell>
        </row>
        <row r="364">
          <cell r="H364">
            <v>0</v>
          </cell>
          <cell r="J364">
            <v>0</v>
          </cell>
          <cell r="K364">
            <v>0</v>
          </cell>
          <cell r="L364">
            <v>0</v>
          </cell>
          <cell r="M364">
            <v>0</v>
          </cell>
          <cell r="N364">
            <v>0</v>
          </cell>
          <cell r="O364">
            <v>0</v>
          </cell>
          <cell r="P364">
            <v>0</v>
          </cell>
          <cell r="Q364">
            <v>0</v>
          </cell>
          <cell r="R364">
            <v>0</v>
          </cell>
          <cell r="S364">
            <v>0</v>
          </cell>
          <cell r="U364">
            <v>0</v>
          </cell>
          <cell r="V364">
            <v>0</v>
          </cell>
          <cell r="W364">
            <v>0</v>
          </cell>
          <cell r="X364">
            <v>0</v>
          </cell>
          <cell r="Y364">
            <v>0</v>
          </cell>
          <cell r="Z364">
            <v>0</v>
          </cell>
          <cell r="AB364">
            <v>0</v>
          </cell>
          <cell r="AD364">
            <v>0</v>
          </cell>
          <cell r="AE364">
            <v>0</v>
          </cell>
          <cell r="AF364">
            <v>0</v>
          </cell>
          <cell r="AG364">
            <v>0</v>
          </cell>
        </row>
        <row r="365">
          <cell r="H365">
            <v>0</v>
          </cell>
          <cell r="J365">
            <v>0</v>
          </cell>
          <cell r="K365">
            <v>0</v>
          </cell>
          <cell r="L365">
            <v>0</v>
          </cell>
          <cell r="M365">
            <v>0</v>
          </cell>
          <cell r="N365">
            <v>0</v>
          </cell>
          <cell r="O365">
            <v>0</v>
          </cell>
          <cell r="P365">
            <v>0</v>
          </cell>
          <cell r="Q365">
            <v>0</v>
          </cell>
          <cell r="R365">
            <v>0</v>
          </cell>
          <cell r="S365">
            <v>0</v>
          </cell>
          <cell r="U365">
            <v>0</v>
          </cell>
          <cell r="V365">
            <v>0</v>
          </cell>
          <cell r="W365">
            <v>0</v>
          </cell>
          <cell r="X365">
            <v>0</v>
          </cell>
          <cell r="Y365">
            <v>0</v>
          </cell>
          <cell r="Z365">
            <v>0</v>
          </cell>
          <cell r="AB365">
            <v>0</v>
          </cell>
          <cell r="AD365">
            <v>0</v>
          </cell>
          <cell r="AE365">
            <v>0</v>
          </cell>
          <cell r="AF365">
            <v>0</v>
          </cell>
          <cell r="AG365">
            <v>0</v>
          </cell>
        </row>
        <row r="366">
          <cell r="H366">
            <v>0</v>
          </cell>
          <cell r="J366">
            <v>0</v>
          </cell>
          <cell r="K366">
            <v>0</v>
          </cell>
          <cell r="L366">
            <v>0</v>
          </cell>
          <cell r="M366">
            <v>0</v>
          </cell>
          <cell r="N366">
            <v>0</v>
          </cell>
          <cell r="O366">
            <v>0</v>
          </cell>
          <cell r="P366">
            <v>0</v>
          </cell>
          <cell r="Q366">
            <v>0</v>
          </cell>
          <cell r="R366">
            <v>0</v>
          </cell>
          <cell r="S366">
            <v>0</v>
          </cell>
          <cell r="U366">
            <v>0</v>
          </cell>
          <cell r="V366">
            <v>0</v>
          </cell>
          <cell r="W366">
            <v>0</v>
          </cell>
          <cell r="X366">
            <v>0</v>
          </cell>
          <cell r="Y366">
            <v>0</v>
          </cell>
          <cell r="Z366">
            <v>0</v>
          </cell>
          <cell r="AB366">
            <v>0</v>
          </cell>
          <cell r="AD366">
            <v>0</v>
          </cell>
          <cell r="AE366">
            <v>0</v>
          </cell>
          <cell r="AF366">
            <v>0</v>
          </cell>
          <cell r="AG366">
            <v>0</v>
          </cell>
        </row>
        <row r="367">
          <cell r="H367">
            <v>0</v>
          </cell>
          <cell r="J367">
            <v>0</v>
          </cell>
          <cell r="K367">
            <v>0</v>
          </cell>
          <cell r="L367">
            <v>0</v>
          </cell>
          <cell r="M367">
            <v>0</v>
          </cell>
          <cell r="N367">
            <v>0</v>
          </cell>
          <cell r="O367">
            <v>0</v>
          </cell>
          <cell r="P367">
            <v>0</v>
          </cell>
          <cell r="Q367">
            <v>0</v>
          </cell>
          <cell r="R367">
            <v>0</v>
          </cell>
          <cell r="S367">
            <v>0</v>
          </cell>
          <cell r="U367">
            <v>0</v>
          </cell>
          <cell r="V367">
            <v>0</v>
          </cell>
          <cell r="W367">
            <v>0</v>
          </cell>
          <cell r="X367">
            <v>0</v>
          </cell>
          <cell r="Y367">
            <v>0</v>
          </cell>
          <cell r="Z367">
            <v>0</v>
          </cell>
          <cell r="AB367">
            <v>0</v>
          </cell>
          <cell r="AD367">
            <v>0</v>
          </cell>
          <cell r="AE367">
            <v>0</v>
          </cell>
          <cell r="AF367">
            <v>0</v>
          </cell>
          <cell r="AG367">
            <v>0</v>
          </cell>
        </row>
        <row r="368">
          <cell r="H368">
            <v>0</v>
          </cell>
          <cell r="J368">
            <v>0</v>
          </cell>
          <cell r="K368">
            <v>0</v>
          </cell>
          <cell r="L368">
            <v>0</v>
          </cell>
          <cell r="M368">
            <v>0</v>
          </cell>
          <cell r="N368">
            <v>0</v>
          </cell>
          <cell r="O368">
            <v>0</v>
          </cell>
          <cell r="P368">
            <v>0</v>
          </cell>
          <cell r="Q368">
            <v>0</v>
          </cell>
          <cell r="R368">
            <v>0</v>
          </cell>
          <cell r="S368">
            <v>0</v>
          </cell>
          <cell r="U368">
            <v>0</v>
          </cell>
          <cell r="V368">
            <v>0</v>
          </cell>
          <cell r="W368">
            <v>0</v>
          </cell>
          <cell r="X368">
            <v>0</v>
          </cell>
          <cell r="Y368">
            <v>0</v>
          </cell>
          <cell r="Z368">
            <v>0</v>
          </cell>
          <cell r="AB368">
            <v>0</v>
          </cell>
          <cell r="AD368">
            <v>0</v>
          </cell>
          <cell r="AE368">
            <v>0</v>
          </cell>
          <cell r="AF368">
            <v>0</v>
          </cell>
          <cell r="AG368">
            <v>0</v>
          </cell>
        </row>
        <row r="369">
          <cell r="H369">
            <v>0</v>
          </cell>
          <cell r="J369">
            <v>0</v>
          </cell>
          <cell r="K369">
            <v>0</v>
          </cell>
          <cell r="L369">
            <v>0</v>
          </cell>
          <cell r="M369">
            <v>0</v>
          </cell>
          <cell r="N369">
            <v>0</v>
          </cell>
          <cell r="O369">
            <v>0</v>
          </cell>
          <cell r="P369">
            <v>0</v>
          </cell>
          <cell r="Q369">
            <v>0</v>
          </cell>
          <cell r="R369">
            <v>0</v>
          </cell>
          <cell r="S369">
            <v>0</v>
          </cell>
          <cell r="U369">
            <v>0</v>
          </cell>
          <cell r="V369">
            <v>0</v>
          </cell>
          <cell r="W369">
            <v>0</v>
          </cell>
          <cell r="X369">
            <v>0</v>
          </cell>
          <cell r="Y369">
            <v>0</v>
          </cell>
          <cell r="Z369">
            <v>0</v>
          </cell>
          <cell r="AB369">
            <v>0</v>
          </cell>
          <cell r="AD369">
            <v>0</v>
          </cell>
          <cell r="AE369">
            <v>0</v>
          </cell>
          <cell r="AF369">
            <v>0</v>
          </cell>
          <cell r="AG369">
            <v>0</v>
          </cell>
        </row>
        <row r="370">
          <cell r="H370">
            <v>0</v>
          </cell>
          <cell r="J370">
            <v>0</v>
          </cell>
          <cell r="K370">
            <v>0</v>
          </cell>
          <cell r="L370">
            <v>0</v>
          </cell>
          <cell r="M370">
            <v>0</v>
          </cell>
          <cell r="N370">
            <v>0</v>
          </cell>
          <cell r="O370">
            <v>0</v>
          </cell>
          <cell r="P370">
            <v>0</v>
          </cell>
          <cell r="Q370">
            <v>0</v>
          </cell>
          <cell r="R370">
            <v>0</v>
          </cell>
          <cell r="S370">
            <v>627</v>
          </cell>
          <cell r="T370">
            <v>627</v>
          </cell>
          <cell r="U370">
            <v>0</v>
          </cell>
          <cell r="V370">
            <v>627</v>
          </cell>
          <cell r="W370">
            <v>0</v>
          </cell>
          <cell r="X370">
            <v>627</v>
          </cell>
          <cell r="Y370">
            <v>627</v>
          </cell>
          <cell r="Z370">
            <v>-627</v>
          </cell>
          <cell r="AB370">
            <v>0</v>
          </cell>
          <cell r="AD370">
            <v>0</v>
          </cell>
          <cell r="AE370">
            <v>-627</v>
          </cell>
          <cell r="AF370">
            <v>0</v>
          </cell>
          <cell r="AG370">
            <v>0</v>
          </cell>
        </row>
        <row r="371">
          <cell r="G371">
            <v>2633.4</v>
          </cell>
          <cell r="H371">
            <v>29966.5</v>
          </cell>
          <cell r="I371">
            <v>32599.9</v>
          </cell>
          <cell r="J371">
            <v>62090.400000000001</v>
          </cell>
          <cell r="K371">
            <v>94690.3</v>
          </cell>
          <cell r="L371">
            <v>0</v>
          </cell>
          <cell r="M371">
            <v>94690.3</v>
          </cell>
          <cell r="N371">
            <v>20080.199999999997</v>
          </cell>
          <cell r="O371">
            <v>114770.5</v>
          </cell>
          <cell r="P371">
            <v>34304.600000000006</v>
          </cell>
          <cell r="Q371">
            <v>54384.800000000003</v>
          </cell>
          <cell r="R371">
            <v>149075.1</v>
          </cell>
          <cell r="S371">
            <v>9782.5</v>
          </cell>
          <cell r="T371">
            <v>158857.60000000001</v>
          </cell>
          <cell r="U371">
            <v>12281.899999999994</v>
          </cell>
          <cell r="V371">
            <v>171139.5</v>
          </cell>
          <cell r="W371">
            <v>7569.3999999999942</v>
          </cell>
          <cell r="X371">
            <v>29633.799999999988</v>
          </cell>
          <cell r="Y371">
            <v>178708.9</v>
          </cell>
          <cell r="Z371">
            <v>-178708.9</v>
          </cell>
          <cell r="AB371">
            <v>0</v>
          </cell>
          <cell r="AD371">
            <v>0</v>
          </cell>
          <cell r="AE371">
            <v>-178708.9</v>
          </cell>
          <cell r="AF371">
            <v>-149075.1</v>
          </cell>
          <cell r="AG371">
            <v>0</v>
          </cell>
        </row>
        <row r="372">
          <cell r="H372">
            <v>0</v>
          </cell>
          <cell r="J372">
            <v>0</v>
          </cell>
          <cell r="K372">
            <v>0</v>
          </cell>
          <cell r="L372">
            <v>0</v>
          </cell>
          <cell r="M372">
            <v>0</v>
          </cell>
          <cell r="N372">
            <v>0</v>
          </cell>
          <cell r="O372">
            <v>0</v>
          </cell>
          <cell r="P372">
            <v>0</v>
          </cell>
          <cell r="Q372">
            <v>0</v>
          </cell>
          <cell r="R372">
            <v>0</v>
          </cell>
          <cell r="S372">
            <v>0</v>
          </cell>
          <cell r="U372">
            <v>0</v>
          </cell>
          <cell r="V372">
            <v>0</v>
          </cell>
          <cell r="W372">
            <v>0</v>
          </cell>
          <cell r="X372">
            <v>0</v>
          </cell>
          <cell r="Y372">
            <v>0</v>
          </cell>
          <cell r="Z372">
            <v>0</v>
          </cell>
          <cell r="AB372">
            <v>0</v>
          </cell>
          <cell r="AD372">
            <v>0</v>
          </cell>
          <cell r="AE372">
            <v>0</v>
          </cell>
          <cell r="AF372">
            <v>0</v>
          </cell>
          <cell r="AG372">
            <v>0</v>
          </cell>
        </row>
        <row r="373">
          <cell r="G373">
            <v>1021</v>
          </cell>
          <cell r="H373">
            <v>640.59999999999991</v>
          </cell>
          <cell r="I373">
            <v>1661.6</v>
          </cell>
          <cell r="J373">
            <v>707.90000000000009</v>
          </cell>
          <cell r="K373">
            <v>2369.5</v>
          </cell>
          <cell r="L373">
            <v>706.09999999999991</v>
          </cell>
          <cell r="M373">
            <v>3075.6</v>
          </cell>
          <cell r="N373">
            <v>377</v>
          </cell>
          <cell r="O373">
            <v>3452.6</v>
          </cell>
          <cell r="P373">
            <v>694.00000000000045</v>
          </cell>
          <cell r="Q373">
            <v>1777.1000000000004</v>
          </cell>
          <cell r="R373">
            <v>4146.6000000000004</v>
          </cell>
          <cell r="S373">
            <v>2167.6999999999998</v>
          </cell>
          <cell r="T373">
            <v>6314.3</v>
          </cell>
          <cell r="U373">
            <v>0</v>
          </cell>
          <cell r="V373">
            <v>6314.3</v>
          </cell>
          <cell r="W373">
            <v>17284.100000000002</v>
          </cell>
          <cell r="X373">
            <v>19451.800000000003</v>
          </cell>
          <cell r="Y373">
            <v>23598.400000000001</v>
          </cell>
          <cell r="Z373">
            <v>-23598.400000000001</v>
          </cell>
          <cell r="AB373">
            <v>0</v>
          </cell>
          <cell r="AD373">
            <v>0</v>
          </cell>
          <cell r="AE373">
            <v>-23598.400000000001</v>
          </cell>
          <cell r="AF373">
            <v>-4146.5999999999985</v>
          </cell>
          <cell r="AG373">
            <v>0</v>
          </cell>
        </row>
        <row r="374">
          <cell r="H374">
            <v>0</v>
          </cell>
          <cell r="J374">
            <v>0</v>
          </cell>
          <cell r="K374">
            <v>0</v>
          </cell>
          <cell r="L374">
            <v>0</v>
          </cell>
          <cell r="M374">
            <v>0</v>
          </cell>
          <cell r="N374">
            <v>0</v>
          </cell>
          <cell r="O374">
            <v>0</v>
          </cell>
          <cell r="P374">
            <v>0</v>
          </cell>
          <cell r="Q374">
            <v>0</v>
          </cell>
          <cell r="R374">
            <v>0</v>
          </cell>
          <cell r="S374">
            <v>0</v>
          </cell>
          <cell r="U374">
            <v>0</v>
          </cell>
          <cell r="V374">
            <v>0</v>
          </cell>
          <cell r="W374">
            <v>0</v>
          </cell>
          <cell r="X374">
            <v>0</v>
          </cell>
          <cell r="Y374">
            <v>0</v>
          </cell>
          <cell r="Z374">
            <v>0</v>
          </cell>
          <cell r="AB374">
            <v>0</v>
          </cell>
          <cell r="AD374">
            <v>0</v>
          </cell>
          <cell r="AE374">
            <v>0</v>
          </cell>
          <cell r="AF374">
            <v>0</v>
          </cell>
          <cell r="AG374">
            <v>0</v>
          </cell>
        </row>
        <row r="375">
          <cell r="G375">
            <v>145052.79999999999</v>
          </cell>
          <cell r="H375">
            <v>326523.8</v>
          </cell>
          <cell r="I375">
            <v>471576.6</v>
          </cell>
          <cell r="J375">
            <v>157030.40000000002</v>
          </cell>
          <cell r="K375">
            <v>628607</v>
          </cell>
          <cell r="L375">
            <v>192496.69999999998</v>
          </cell>
          <cell r="M375">
            <v>821103.70000000007</v>
          </cell>
          <cell r="N375">
            <v>210696.50000000003</v>
          </cell>
          <cell r="O375">
            <v>1031800.2</v>
          </cell>
          <cell r="P375">
            <v>180797</v>
          </cell>
          <cell r="Q375">
            <v>583990.19999999995</v>
          </cell>
          <cell r="R375">
            <v>1212597.2</v>
          </cell>
          <cell r="S375">
            <v>103771.40000000014</v>
          </cell>
          <cell r="T375">
            <v>1316368.6000000001</v>
          </cell>
          <cell r="U375">
            <v>153990.69999999995</v>
          </cell>
          <cell r="V375">
            <v>1470359.3</v>
          </cell>
          <cell r="W375">
            <v>205389.39999999991</v>
          </cell>
          <cell r="X375">
            <v>463151.5</v>
          </cell>
          <cell r="Y375">
            <v>1675748.7</v>
          </cell>
          <cell r="Z375">
            <v>-1675748.7</v>
          </cell>
          <cell r="AA375">
            <v>0</v>
          </cell>
          <cell r="AB375">
            <v>0</v>
          </cell>
          <cell r="AC375">
            <v>0</v>
          </cell>
          <cell r="AD375">
            <v>0</v>
          </cell>
          <cell r="AE375">
            <v>-1675748.7</v>
          </cell>
          <cell r="AF375">
            <v>-1212597.2</v>
          </cell>
          <cell r="AG375">
            <v>0</v>
          </cell>
        </row>
        <row r="376">
          <cell r="H376">
            <v>0</v>
          </cell>
          <cell r="J376">
            <v>0</v>
          </cell>
          <cell r="K376">
            <v>0</v>
          </cell>
          <cell r="L376">
            <v>0</v>
          </cell>
          <cell r="M376">
            <v>0</v>
          </cell>
          <cell r="N376">
            <v>0</v>
          </cell>
          <cell r="O376">
            <v>0</v>
          </cell>
          <cell r="P376">
            <v>0</v>
          </cell>
          <cell r="Q376">
            <v>0</v>
          </cell>
          <cell r="R376">
            <v>0</v>
          </cell>
          <cell r="S376">
            <v>0</v>
          </cell>
          <cell r="U376">
            <v>0</v>
          </cell>
          <cell r="V376">
            <v>0</v>
          </cell>
          <cell r="W376">
            <v>0</v>
          </cell>
          <cell r="X376">
            <v>0</v>
          </cell>
          <cell r="Y376">
            <v>0</v>
          </cell>
          <cell r="Z376">
            <v>0</v>
          </cell>
          <cell r="AB376">
            <v>0</v>
          </cell>
          <cell r="AD376">
            <v>0</v>
          </cell>
          <cell r="AE376">
            <v>0</v>
          </cell>
          <cell r="AF376">
            <v>0</v>
          </cell>
          <cell r="AG376">
            <v>0</v>
          </cell>
        </row>
        <row r="377">
          <cell r="H377">
            <v>25104.7</v>
          </cell>
          <cell r="I377">
            <v>25104.7</v>
          </cell>
          <cell r="J377">
            <v>19430.8</v>
          </cell>
          <cell r="K377">
            <v>44535.5</v>
          </cell>
          <cell r="L377">
            <v>25000</v>
          </cell>
          <cell r="M377">
            <v>69535.5</v>
          </cell>
          <cell r="N377">
            <v>11898</v>
          </cell>
          <cell r="O377">
            <v>81433.5</v>
          </cell>
          <cell r="P377">
            <v>40000</v>
          </cell>
          <cell r="Q377">
            <v>76898</v>
          </cell>
          <cell r="R377">
            <v>121433.5</v>
          </cell>
          <cell r="S377">
            <v>2000</v>
          </cell>
          <cell r="T377">
            <v>123433.5</v>
          </cell>
          <cell r="U377">
            <v>10000</v>
          </cell>
          <cell r="V377">
            <v>133433.5</v>
          </cell>
          <cell r="W377">
            <v>18000</v>
          </cell>
          <cell r="X377">
            <v>30000</v>
          </cell>
          <cell r="Y377">
            <v>151433.5</v>
          </cell>
          <cell r="Z377">
            <v>-151433.5</v>
          </cell>
          <cell r="AB377">
            <v>0</v>
          </cell>
          <cell r="AD377">
            <v>0</v>
          </cell>
          <cell r="AE377">
            <v>-151433.5</v>
          </cell>
          <cell r="AF377">
            <v>-121433.5</v>
          </cell>
          <cell r="AG377">
            <v>0</v>
          </cell>
        </row>
        <row r="378">
          <cell r="G378">
            <v>20896.7</v>
          </cell>
          <cell r="H378">
            <v>22259.7</v>
          </cell>
          <cell r="I378">
            <v>43156.4</v>
          </cell>
          <cell r="J378">
            <v>24879.9</v>
          </cell>
          <cell r="K378">
            <v>68036.3</v>
          </cell>
          <cell r="L378">
            <v>34734</v>
          </cell>
          <cell r="M378">
            <v>102770.3</v>
          </cell>
          <cell r="N378">
            <v>0.30000000000291038</v>
          </cell>
          <cell r="O378">
            <v>102770.6</v>
          </cell>
          <cell r="P378">
            <v>15000</v>
          </cell>
          <cell r="Q378">
            <v>49734.3</v>
          </cell>
          <cell r="R378">
            <v>117770.6</v>
          </cell>
          <cell r="S378">
            <v>10</v>
          </cell>
          <cell r="T378">
            <v>117780.6</v>
          </cell>
          <cell r="U378">
            <v>0</v>
          </cell>
          <cell r="V378">
            <v>117780.6</v>
          </cell>
          <cell r="W378">
            <v>3000</v>
          </cell>
          <cell r="X378">
            <v>3010</v>
          </cell>
          <cell r="Y378">
            <v>120780.6</v>
          </cell>
          <cell r="Z378">
            <v>-120780.6</v>
          </cell>
          <cell r="AB378">
            <v>0</v>
          </cell>
          <cell r="AD378">
            <v>0</v>
          </cell>
          <cell r="AE378">
            <v>-120780.6</v>
          </cell>
          <cell r="AF378">
            <v>-117770.6</v>
          </cell>
          <cell r="AG378">
            <v>0</v>
          </cell>
        </row>
        <row r="379">
          <cell r="H379">
            <v>0</v>
          </cell>
          <cell r="J379">
            <v>0</v>
          </cell>
          <cell r="K379">
            <v>0</v>
          </cell>
          <cell r="L379">
            <v>0</v>
          </cell>
          <cell r="M379">
            <v>0</v>
          </cell>
          <cell r="N379">
            <v>0</v>
          </cell>
          <cell r="O379">
            <v>0</v>
          </cell>
          <cell r="P379">
            <v>0</v>
          </cell>
          <cell r="Q379">
            <v>0</v>
          </cell>
          <cell r="R379">
            <v>0</v>
          </cell>
          <cell r="S379">
            <v>0</v>
          </cell>
          <cell r="U379">
            <v>0</v>
          </cell>
          <cell r="V379">
            <v>0</v>
          </cell>
          <cell r="W379">
            <v>0</v>
          </cell>
          <cell r="X379">
            <v>0</v>
          </cell>
          <cell r="Y379">
            <v>0</v>
          </cell>
          <cell r="Z379">
            <v>0</v>
          </cell>
          <cell r="AB379">
            <v>0</v>
          </cell>
          <cell r="AD379">
            <v>0</v>
          </cell>
          <cell r="AE379">
            <v>0</v>
          </cell>
          <cell r="AF379">
            <v>0</v>
          </cell>
          <cell r="AG379">
            <v>0</v>
          </cell>
        </row>
        <row r="380">
          <cell r="H380">
            <v>0</v>
          </cell>
          <cell r="J380">
            <v>0</v>
          </cell>
          <cell r="K380">
            <v>0</v>
          </cell>
          <cell r="L380">
            <v>0</v>
          </cell>
          <cell r="M380">
            <v>0</v>
          </cell>
          <cell r="N380">
            <v>0</v>
          </cell>
          <cell r="O380">
            <v>0</v>
          </cell>
          <cell r="P380">
            <v>0</v>
          </cell>
          <cell r="Q380">
            <v>0</v>
          </cell>
          <cell r="R380">
            <v>0</v>
          </cell>
          <cell r="S380">
            <v>0</v>
          </cell>
          <cell r="U380">
            <v>0</v>
          </cell>
          <cell r="V380">
            <v>0</v>
          </cell>
          <cell r="W380">
            <v>500</v>
          </cell>
          <cell r="X380">
            <v>500</v>
          </cell>
          <cell r="Y380">
            <v>500</v>
          </cell>
          <cell r="Z380">
            <v>-500</v>
          </cell>
          <cell r="AB380">
            <v>0</v>
          </cell>
          <cell r="AD380">
            <v>0</v>
          </cell>
          <cell r="AE380">
            <v>-500</v>
          </cell>
          <cell r="AF380">
            <v>0</v>
          </cell>
          <cell r="AG380">
            <v>0</v>
          </cell>
        </row>
        <row r="381">
          <cell r="H381">
            <v>0</v>
          </cell>
          <cell r="J381">
            <v>0</v>
          </cell>
          <cell r="K381">
            <v>0</v>
          </cell>
          <cell r="L381">
            <v>0</v>
          </cell>
          <cell r="M381">
            <v>0</v>
          </cell>
          <cell r="N381">
            <v>0</v>
          </cell>
          <cell r="O381">
            <v>0</v>
          </cell>
          <cell r="P381">
            <v>0</v>
          </cell>
          <cell r="Q381">
            <v>0</v>
          </cell>
          <cell r="R381">
            <v>0</v>
          </cell>
          <cell r="S381">
            <v>0</v>
          </cell>
          <cell r="U381">
            <v>0</v>
          </cell>
          <cell r="V381">
            <v>0</v>
          </cell>
          <cell r="W381">
            <v>0</v>
          </cell>
          <cell r="X381">
            <v>0</v>
          </cell>
          <cell r="Y381">
            <v>0</v>
          </cell>
          <cell r="Z381">
            <v>0</v>
          </cell>
          <cell r="AB381">
            <v>0</v>
          </cell>
          <cell r="AD381">
            <v>0</v>
          </cell>
          <cell r="AE381">
            <v>0</v>
          </cell>
          <cell r="AF381">
            <v>0</v>
          </cell>
          <cell r="AG381">
            <v>0</v>
          </cell>
        </row>
        <row r="382">
          <cell r="G382">
            <v>3124</v>
          </cell>
          <cell r="H382">
            <v>2501.3999999999996</v>
          </cell>
          <cell r="I382">
            <v>5625.4</v>
          </cell>
          <cell r="J382">
            <v>331</v>
          </cell>
          <cell r="K382">
            <v>5956.4</v>
          </cell>
          <cell r="L382">
            <v>486.60000000000036</v>
          </cell>
          <cell r="M382">
            <v>6443</v>
          </cell>
          <cell r="N382">
            <v>55</v>
          </cell>
          <cell r="O382">
            <v>6498</v>
          </cell>
          <cell r="P382">
            <v>2700.6000000000004</v>
          </cell>
          <cell r="Q382">
            <v>3242.2000000000007</v>
          </cell>
          <cell r="R382">
            <v>9198.6</v>
          </cell>
          <cell r="S382">
            <v>6317</v>
          </cell>
          <cell r="T382">
            <v>15515.6</v>
          </cell>
          <cell r="U382">
            <v>97.199999999998909</v>
          </cell>
          <cell r="V382">
            <v>15612.8</v>
          </cell>
          <cell r="W382">
            <v>0</v>
          </cell>
          <cell r="X382">
            <v>6414.1999999999989</v>
          </cell>
          <cell r="Y382">
            <v>15612.8</v>
          </cell>
          <cell r="Z382">
            <v>-15612.8</v>
          </cell>
          <cell r="AB382">
            <v>0</v>
          </cell>
          <cell r="AD382">
            <v>0</v>
          </cell>
          <cell r="AE382">
            <v>-15612.8</v>
          </cell>
          <cell r="AF382">
            <v>-9198.6</v>
          </cell>
          <cell r="AG382">
            <v>0</v>
          </cell>
        </row>
        <row r="383">
          <cell r="G383">
            <v>8.1</v>
          </cell>
          <cell r="H383">
            <v>0</v>
          </cell>
          <cell r="I383">
            <v>8.1</v>
          </cell>
          <cell r="J383">
            <v>0</v>
          </cell>
          <cell r="K383">
            <v>8.1</v>
          </cell>
          <cell r="L383">
            <v>71.7</v>
          </cell>
          <cell r="M383">
            <v>79.8</v>
          </cell>
          <cell r="N383">
            <v>0</v>
          </cell>
          <cell r="O383">
            <v>79.8</v>
          </cell>
          <cell r="P383">
            <v>0</v>
          </cell>
          <cell r="Q383">
            <v>71.7</v>
          </cell>
          <cell r="R383">
            <v>79.8</v>
          </cell>
          <cell r="S383">
            <v>157.60000000000002</v>
          </cell>
          <cell r="T383">
            <v>237.4</v>
          </cell>
          <cell r="U383">
            <v>10</v>
          </cell>
          <cell r="V383">
            <v>247.4</v>
          </cell>
          <cell r="W383">
            <v>0</v>
          </cell>
          <cell r="X383">
            <v>167.60000000000002</v>
          </cell>
          <cell r="Y383">
            <v>247.4</v>
          </cell>
          <cell r="Z383">
            <v>-247.4</v>
          </cell>
          <cell r="AB383">
            <v>0</v>
          </cell>
          <cell r="AD383">
            <v>0</v>
          </cell>
          <cell r="AE383">
            <v>-247.4</v>
          </cell>
          <cell r="AF383">
            <v>-79.799999999999983</v>
          </cell>
          <cell r="AG383">
            <v>0</v>
          </cell>
        </row>
        <row r="384">
          <cell r="H384">
            <v>6414.5</v>
          </cell>
          <cell r="I384">
            <v>6414.5</v>
          </cell>
          <cell r="J384">
            <v>5614.2000000000007</v>
          </cell>
          <cell r="K384">
            <v>12028.7</v>
          </cell>
          <cell r="L384">
            <v>4668.2000000000007</v>
          </cell>
          <cell r="M384">
            <v>16696.900000000001</v>
          </cell>
          <cell r="N384">
            <v>8.7999999999992724</v>
          </cell>
          <cell r="O384">
            <v>16705.7</v>
          </cell>
          <cell r="P384">
            <v>5943.2999999999993</v>
          </cell>
          <cell r="Q384">
            <v>10620.3</v>
          </cell>
          <cell r="R384">
            <v>22649</v>
          </cell>
          <cell r="S384">
            <v>2928.5</v>
          </cell>
          <cell r="T384">
            <v>25577.5</v>
          </cell>
          <cell r="U384">
            <v>12.900000000001455</v>
          </cell>
          <cell r="V384">
            <v>25590.400000000001</v>
          </cell>
          <cell r="W384">
            <v>12050.900000000001</v>
          </cell>
          <cell r="X384">
            <v>14992.300000000003</v>
          </cell>
          <cell r="Y384">
            <v>37641.300000000003</v>
          </cell>
          <cell r="Z384">
            <v>-37641.300000000003</v>
          </cell>
          <cell r="AB384">
            <v>0</v>
          </cell>
          <cell r="AD384">
            <v>0</v>
          </cell>
          <cell r="AE384">
            <v>-37641.300000000003</v>
          </cell>
          <cell r="AF384">
            <v>-22649</v>
          </cell>
          <cell r="AG384">
            <v>0</v>
          </cell>
        </row>
        <row r="385">
          <cell r="G385">
            <v>700</v>
          </cell>
          <cell r="H385">
            <v>0</v>
          </cell>
          <cell r="I385">
            <v>700</v>
          </cell>
          <cell r="J385">
            <v>2200</v>
          </cell>
          <cell r="K385">
            <v>2900</v>
          </cell>
          <cell r="L385">
            <v>350</v>
          </cell>
          <cell r="M385">
            <v>3250</v>
          </cell>
          <cell r="N385">
            <v>1000</v>
          </cell>
          <cell r="O385">
            <v>4250</v>
          </cell>
          <cell r="P385">
            <v>1100</v>
          </cell>
          <cell r="Q385">
            <v>2450</v>
          </cell>
          <cell r="R385">
            <v>5350</v>
          </cell>
          <cell r="S385">
            <v>800</v>
          </cell>
          <cell r="T385">
            <v>6150</v>
          </cell>
          <cell r="U385">
            <v>1100</v>
          </cell>
          <cell r="V385">
            <v>7250</v>
          </cell>
          <cell r="W385">
            <v>2636</v>
          </cell>
          <cell r="X385">
            <v>4536</v>
          </cell>
          <cell r="Y385">
            <v>9886</v>
          </cell>
          <cell r="Z385">
            <v>-9886</v>
          </cell>
          <cell r="AB385">
            <v>0</v>
          </cell>
          <cell r="AD385">
            <v>0</v>
          </cell>
          <cell r="AE385">
            <v>-9886</v>
          </cell>
          <cell r="AF385">
            <v>-5350</v>
          </cell>
          <cell r="AG385">
            <v>0</v>
          </cell>
        </row>
        <row r="386">
          <cell r="G386">
            <v>32524</v>
          </cell>
          <cell r="H386">
            <v>69786</v>
          </cell>
          <cell r="I386">
            <v>102310</v>
          </cell>
          <cell r="J386">
            <v>78454</v>
          </cell>
          <cell r="K386">
            <v>180764</v>
          </cell>
          <cell r="L386">
            <v>87901</v>
          </cell>
          <cell r="M386">
            <v>268665</v>
          </cell>
          <cell r="N386">
            <v>123086</v>
          </cell>
          <cell r="O386">
            <v>391751</v>
          </cell>
          <cell r="P386">
            <v>67649</v>
          </cell>
          <cell r="Q386">
            <v>278636</v>
          </cell>
          <cell r="R386">
            <v>459400</v>
          </cell>
          <cell r="S386">
            <v>21432</v>
          </cell>
          <cell r="T386">
            <v>480832</v>
          </cell>
          <cell r="U386">
            <v>82777</v>
          </cell>
          <cell r="V386">
            <v>563609</v>
          </cell>
          <cell r="W386">
            <v>19940</v>
          </cell>
          <cell r="X386">
            <v>124149</v>
          </cell>
          <cell r="Y386">
            <v>583549</v>
          </cell>
          <cell r="Z386">
            <v>-583549</v>
          </cell>
          <cell r="AB386">
            <v>0</v>
          </cell>
          <cell r="AD386">
            <v>0</v>
          </cell>
          <cell r="AE386">
            <v>-583549</v>
          </cell>
          <cell r="AF386">
            <v>-459400</v>
          </cell>
          <cell r="AG386">
            <v>0</v>
          </cell>
        </row>
        <row r="387">
          <cell r="G387">
            <v>46261</v>
          </cell>
          <cell r="H387">
            <v>98299</v>
          </cell>
          <cell r="I387">
            <v>144560</v>
          </cell>
          <cell r="J387">
            <v>24186.899999999994</v>
          </cell>
          <cell r="K387">
            <v>168746.9</v>
          </cell>
          <cell r="L387">
            <v>5001.8999999999942</v>
          </cell>
          <cell r="M387">
            <v>173748.8</v>
          </cell>
          <cell r="N387">
            <v>25251.800000000017</v>
          </cell>
          <cell r="O387">
            <v>199000.6</v>
          </cell>
          <cell r="P387">
            <v>45404.100000000006</v>
          </cell>
          <cell r="Q387">
            <v>75657.800000000017</v>
          </cell>
          <cell r="R387">
            <v>244404.7</v>
          </cell>
          <cell r="S387">
            <v>64876.299999999988</v>
          </cell>
          <cell r="T387">
            <v>309281</v>
          </cell>
          <cell r="U387">
            <v>44693.599999999977</v>
          </cell>
          <cell r="V387">
            <v>353974.6</v>
          </cell>
          <cell r="W387">
            <v>93812.5</v>
          </cell>
          <cell r="X387">
            <v>203382.39999999997</v>
          </cell>
          <cell r="Y387">
            <v>447787.1</v>
          </cell>
          <cell r="Z387">
            <v>-447787.1</v>
          </cell>
          <cell r="AB387">
            <v>0</v>
          </cell>
          <cell r="AD387">
            <v>0</v>
          </cell>
          <cell r="AE387">
            <v>-447787.1</v>
          </cell>
          <cell r="AF387">
            <v>-244404.7</v>
          </cell>
          <cell r="AG387">
            <v>0</v>
          </cell>
        </row>
        <row r="388">
          <cell r="G388">
            <v>41539</v>
          </cell>
          <cell r="H388">
            <v>102158.5</v>
          </cell>
          <cell r="I388">
            <v>143697.5</v>
          </cell>
          <cell r="J388">
            <v>1933.6000000000058</v>
          </cell>
          <cell r="K388">
            <v>145631.1</v>
          </cell>
          <cell r="L388">
            <v>34283.299999999988</v>
          </cell>
          <cell r="M388">
            <v>179914.4</v>
          </cell>
          <cell r="N388">
            <v>49396.600000000006</v>
          </cell>
          <cell r="O388">
            <v>229311</v>
          </cell>
          <cell r="P388">
            <v>3000</v>
          </cell>
          <cell r="Q388">
            <v>86679.9</v>
          </cell>
          <cell r="R388">
            <v>232311</v>
          </cell>
          <cell r="S388">
            <v>5250</v>
          </cell>
          <cell r="T388">
            <v>237561</v>
          </cell>
          <cell r="U388">
            <v>15300</v>
          </cell>
          <cell r="V388">
            <v>252861</v>
          </cell>
          <cell r="W388">
            <v>55450</v>
          </cell>
          <cell r="X388">
            <v>76000</v>
          </cell>
          <cell r="Y388">
            <v>308311</v>
          </cell>
          <cell r="Z388">
            <v>-308311</v>
          </cell>
          <cell r="AB388">
            <v>0</v>
          </cell>
          <cell r="AD388">
            <v>0</v>
          </cell>
          <cell r="AE388">
            <v>-308311</v>
          </cell>
          <cell r="AF388">
            <v>-232311</v>
          </cell>
          <cell r="AG388">
            <v>0</v>
          </cell>
        </row>
        <row r="389">
          <cell r="H389">
            <v>0</v>
          </cell>
          <cell r="J389">
            <v>0</v>
          </cell>
          <cell r="K389">
            <v>0</v>
          </cell>
          <cell r="L389">
            <v>0</v>
          </cell>
          <cell r="M389">
            <v>0</v>
          </cell>
          <cell r="N389">
            <v>0</v>
          </cell>
          <cell r="O389">
            <v>0</v>
          </cell>
          <cell r="P389">
            <v>0</v>
          </cell>
          <cell r="Q389">
            <v>0</v>
          </cell>
          <cell r="R389">
            <v>0</v>
          </cell>
          <cell r="S389">
            <v>0</v>
          </cell>
          <cell r="U389">
            <v>0</v>
          </cell>
          <cell r="V389">
            <v>0</v>
          </cell>
          <cell r="W389">
            <v>0</v>
          </cell>
          <cell r="X389">
            <v>0</v>
          </cell>
          <cell r="Y389">
            <v>0</v>
          </cell>
          <cell r="Z389">
            <v>0</v>
          </cell>
          <cell r="AB389">
            <v>0</v>
          </cell>
          <cell r="AD389">
            <v>0</v>
          </cell>
          <cell r="AE389">
            <v>0</v>
          </cell>
          <cell r="AF389">
            <v>0</v>
          </cell>
          <cell r="AG389">
            <v>0</v>
          </cell>
        </row>
        <row r="390">
          <cell r="H390">
            <v>0</v>
          </cell>
          <cell r="J390">
            <v>0</v>
          </cell>
          <cell r="K390">
            <v>0</v>
          </cell>
          <cell r="L390">
            <v>0</v>
          </cell>
          <cell r="M390">
            <v>0</v>
          </cell>
          <cell r="N390">
            <v>0</v>
          </cell>
          <cell r="O390">
            <v>0</v>
          </cell>
          <cell r="P390">
            <v>0</v>
          </cell>
          <cell r="Q390">
            <v>0</v>
          </cell>
          <cell r="R390">
            <v>0</v>
          </cell>
          <cell r="S390">
            <v>0</v>
          </cell>
          <cell r="U390">
            <v>0</v>
          </cell>
          <cell r="V390">
            <v>0</v>
          </cell>
          <cell r="W390">
            <v>0</v>
          </cell>
          <cell r="X390">
            <v>0</v>
          </cell>
          <cell r="Y390">
            <v>0</v>
          </cell>
          <cell r="Z390">
            <v>0</v>
          </cell>
          <cell r="AB390">
            <v>0</v>
          </cell>
          <cell r="AD390">
            <v>0</v>
          </cell>
          <cell r="AE390">
            <v>0</v>
          </cell>
          <cell r="AF390">
            <v>0</v>
          </cell>
          <cell r="AG390">
            <v>0</v>
          </cell>
        </row>
        <row r="391">
          <cell r="G391">
            <v>33700.5</v>
          </cell>
          <cell r="H391">
            <v>98789.4</v>
          </cell>
          <cell r="I391">
            <v>132489.9</v>
          </cell>
          <cell r="J391">
            <v>130743.1</v>
          </cell>
          <cell r="K391">
            <v>263233</v>
          </cell>
          <cell r="L391">
            <v>236905.19999999998</v>
          </cell>
          <cell r="M391">
            <v>500138.20000000007</v>
          </cell>
          <cell r="N391">
            <v>329084.80000000005</v>
          </cell>
          <cell r="O391">
            <v>829223</v>
          </cell>
          <cell r="P391">
            <v>413868.80000000005</v>
          </cell>
          <cell r="Q391">
            <v>979858.8</v>
          </cell>
          <cell r="R391">
            <v>1243091.8</v>
          </cell>
          <cell r="S391">
            <v>255837.5</v>
          </cell>
          <cell r="T391">
            <v>1498929.3</v>
          </cell>
          <cell r="U391">
            <v>366811.70000000019</v>
          </cell>
          <cell r="V391">
            <v>1865741.0000000002</v>
          </cell>
          <cell r="W391">
            <v>251858.69999999949</v>
          </cell>
          <cell r="X391">
            <v>874507.90000000014</v>
          </cell>
          <cell r="Y391">
            <v>2117599.6999999997</v>
          </cell>
          <cell r="Z391">
            <v>-2117599.6999999997</v>
          </cell>
          <cell r="AA391">
            <v>0</v>
          </cell>
          <cell r="AB391">
            <v>0</v>
          </cell>
          <cell r="AC391">
            <v>0</v>
          </cell>
          <cell r="AD391">
            <v>0</v>
          </cell>
          <cell r="AE391">
            <v>-2117599.6999999997</v>
          </cell>
          <cell r="AF391">
            <v>-1243091.7999999998</v>
          </cell>
          <cell r="AG391">
            <v>0</v>
          </cell>
        </row>
        <row r="392">
          <cell r="G392">
            <v>9541.1</v>
          </cell>
          <cell r="H392">
            <v>10904.999999999998</v>
          </cell>
          <cell r="I392">
            <v>20446.099999999999</v>
          </cell>
          <cell r="J392">
            <v>18443.400000000001</v>
          </cell>
          <cell r="K392">
            <v>38889.5</v>
          </cell>
          <cell r="L392">
            <v>55368.2</v>
          </cell>
          <cell r="M392">
            <v>94257.7</v>
          </cell>
          <cell r="N392">
            <v>66228.400000000009</v>
          </cell>
          <cell r="O392">
            <v>160486.1</v>
          </cell>
          <cell r="P392">
            <v>170222.99999999997</v>
          </cell>
          <cell r="Q392">
            <v>291819.59999999998</v>
          </cell>
          <cell r="R392">
            <v>330709.09999999998</v>
          </cell>
          <cell r="S392">
            <v>96652.100000000035</v>
          </cell>
          <cell r="T392">
            <v>427361.2</v>
          </cell>
          <cell r="U392">
            <v>136886.89999999997</v>
          </cell>
          <cell r="V392">
            <v>564248.1</v>
          </cell>
          <cell r="W392">
            <v>57033.900000000023</v>
          </cell>
          <cell r="X392">
            <v>290572.90000000002</v>
          </cell>
          <cell r="Y392">
            <v>621282</v>
          </cell>
          <cell r="Z392">
            <v>-621282</v>
          </cell>
          <cell r="AB392">
            <v>0</v>
          </cell>
          <cell r="AD392">
            <v>0</v>
          </cell>
          <cell r="AE392">
            <v>-621282</v>
          </cell>
          <cell r="AF392">
            <v>-330709.09999999998</v>
          </cell>
          <cell r="AG392">
            <v>0</v>
          </cell>
        </row>
        <row r="393">
          <cell r="G393">
            <v>2100</v>
          </cell>
          <cell r="H393">
            <v>5751.1</v>
          </cell>
          <cell r="I393">
            <v>7851.1</v>
          </cell>
          <cell r="J393">
            <v>6588.9</v>
          </cell>
          <cell r="K393">
            <v>14440</v>
          </cell>
          <cell r="L393">
            <v>13437.7</v>
          </cell>
          <cell r="M393">
            <v>27877.7</v>
          </cell>
          <cell r="N393">
            <v>24103.399999999998</v>
          </cell>
          <cell r="O393">
            <v>51981.1</v>
          </cell>
          <cell r="P393">
            <v>11993.599999999999</v>
          </cell>
          <cell r="Q393">
            <v>49534.7</v>
          </cell>
          <cell r="R393">
            <v>63974.7</v>
          </cell>
          <cell r="S393">
            <v>2515</v>
          </cell>
          <cell r="T393">
            <v>66489.7</v>
          </cell>
          <cell r="U393">
            <v>9166.1000000000058</v>
          </cell>
          <cell r="V393">
            <v>75655.8</v>
          </cell>
          <cell r="W393">
            <v>13531.800000000003</v>
          </cell>
          <cell r="X393">
            <v>25212.900000000009</v>
          </cell>
          <cell r="Y393">
            <v>89187.6</v>
          </cell>
          <cell r="Z393">
            <v>-89187.6</v>
          </cell>
          <cell r="AB393">
            <v>0</v>
          </cell>
          <cell r="AD393">
            <v>0</v>
          </cell>
          <cell r="AE393">
            <v>-89187.6</v>
          </cell>
          <cell r="AF393">
            <v>-63974.7</v>
          </cell>
          <cell r="AG393">
            <v>0</v>
          </cell>
        </row>
        <row r="394">
          <cell r="G394">
            <v>1297.2</v>
          </cell>
          <cell r="H394">
            <v>1263.8999999999999</v>
          </cell>
          <cell r="I394">
            <v>2561.1</v>
          </cell>
          <cell r="J394">
            <v>6900</v>
          </cell>
          <cell r="K394">
            <v>9461.1</v>
          </cell>
          <cell r="L394">
            <v>4540.1999999999989</v>
          </cell>
          <cell r="M394">
            <v>14001.3</v>
          </cell>
          <cell r="N394">
            <v>7229.7999999999993</v>
          </cell>
          <cell r="O394">
            <v>21231.1</v>
          </cell>
          <cell r="P394">
            <v>12619.900000000001</v>
          </cell>
          <cell r="Q394">
            <v>24389.9</v>
          </cell>
          <cell r="R394">
            <v>33851</v>
          </cell>
          <cell r="S394">
            <v>2855.5</v>
          </cell>
          <cell r="T394">
            <v>36706.5</v>
          </cell>
          <cell r="U394">
            <v>6140.6999999999971</v>
          </cell>
          <cell r="V394">
            <v>42847.199999999997</v>
          </cell>
          <cell r="W394">
            <v>1671.5</v>
          </cell>
          <cell r="X394">
            <v>10667.699999999997</v>
          </cell>
          <cell r="Y394">
            <v>44518.7</v>
          </cell>
          <cell r="Z394">
            <v>-44518.7</v>
          </cell>
          <cell r="AB394">
            <v>0</v>
          </cell>
          <cell r="AD394">
            <v>0</v>
          </cell>
          <cell r="AE394">
            <v>-44518.7</v>
          </cell>
          <cell r="AF394">
            <v>-33851</v>
          </cell>
          <cell r="AG394">
            <v>0</v>
          </cell>
        </row>
        <row r="395">
          <cell r="H395">
            <v>0</v>
          </cell>
          <cell r="J395">
            <v>3621.8</v>
          </cell>
          <cell r="K395">
            <v>3621.8</v>
          </cell>
          <cell r="L395">
            <v>8051.0999999999995</v>
          </cell>
          <cell r="M395">
            <v>11672.9</v>
          </cell>
          <cell r="N395">
            <v>4544</v>
          </cell>
          <cell r="O395">
            <v>16216.9</v>
          </cell>
          <cell r="P395">
            <v>3548.6999999999989</v>
          </cell>
          <cell r="Q395">
            <v>16143.8</v>
          </cell>
          <cell r="R395">
            <v>19765.599999999999</v>
          </cell>
          <cell r="S395">
            <v>3972.4000000000015</v>
          </cell>
          <cell r="T395">
            <v>23738</v>
          </cell>
          <cell r="U395">
            <v>6207.9000000000015</v>
          </cell>
          <cell r="V395">
            <v>29945.9</v>
          </cell>
          <cell r="W395">
            <v>1429</v>
          </cell>
          <cell r="X395">
            <v>11609.300000000003</v>
          </cell>
          <cell r="Y395">
            <v>31374.9</v>
          </cell>
          <cell r="Z395">
            <v>-31374.9</v>
          </cell>
          <cell r="AB395">
            <v>0</v>
          </cell>
          <cell r="AD395">
            <v>0</v>
          </cell>
          <cell r="AE395">
            <v>-31374.9</v>
          </cell>
          <cell r="AF395">
            <v>-19765.599999999999</v>
          </cell>
          <cell r="AG395">
            <v>0</v>
          </cell>
        </row>
        <row r="396">
          <cell r="G396">
            <v>1380.1</v>
          </cell>
          <cell r="H396">
            <v>1187</v>
          </cell>
          <cell r="I396">
            <v>2567.1</v>
          </cell>
          <cell r="J396">
            <v>6710.5</v>
          </cell>
          <cell r="K396">
            <v>9277.6</v>
          </cell>
          <cell r="L396">
            <v>5553</v>
          </cell>
          <cell r="M396">
            <v>14830.6</v>
          </cell>
          <cell r="N396">
            <v>29223.700000000004</v>
          </cell>
          <cell r="O396">
            <v>44054.3</v>
          </cell>
          <cell r="P396">
            <v>11001</v>
          </cell>
          <cell r="Q396">
            <v>45777.700000000004</v>
          </cell>
          <cell r="R396">
            <v>55055.3</v>
          </cell>
          <cell r="S396">
            <v>4149.8999999999942</v>
          </cell>
          <cell r="T396">
            <v>59205.2</v>
          </cell>
          <cell r="U396">
            <v>1538.4000000000015</v>
          </cell>
          <cell r="V396">
            <v>60743.6</v>
          </cell>
          <cell r="W396">
            <v>2902.5</v>
          </cell>
          <cell r="X396">
            <v>8590.7999999999956</v>
          </cell>
          <cell r="Y396">
            <v>63646.1</v>
          </cell>
          <cell r="Z396">
            <v>-63646.1</v>
          </cell>
          <cell r="AB396">
            <v>0</v>
          </cell>
          <cell r="AD396">
            <v>0</v>
          </cell>
          <cell r="AE396">
            <v>-63646.1</v>
          </cell>
          <cell r="AF396">
            <v>-55055.3</v>
          </cell>
          <cell r="AG396">
            <v>0</v>
          </cell>
        </row>
        <row r="397">
          <cell r="G397">
            <v>2669.8</v>
          </cell>
          <cell r="H397">
            <v>2623.2</v>
          </cell>
          <cell r="I397">
            <v>5293</v>
          </cell>
          <cell r="J397">
            <v>4017</v>
          </cell>
          <cell r="K397">
            <v>9310</v>
          </cell>
          <cell r="L397">
            <v>5637.1</v>
          </cell>
          <cell r="M397">
            <v>14947.1</v>
          </cell>
          <cell r="N397">
            <v>8258.4</v>
          </cell>
          <cell r="O397">
            <v>23205.5</v>
          </cell>
          <cell r="P397">
            <v>7449.2999999999993</v>
          </cell>
          <cell r="Q397">
            <v>21344.799999999999</v>
          </cell>
          <cell r="R397">
            <v>30654.799999999999</v>
          </cell>
          <cell r="S397">
            <v>9416.6000000000022</v>
          </cell>
          <cell r="T397">
            <v>40071.4</v>
          </cell>
          <cell r="U397">
            <v>9544.5999999999985</v>
          </cell>
          <cell r="V397">
            <v>49616</v>
          </cell>
          <cell r="W397">
            <v>114.59999999999854</v>
          </cell>
          <cell r="X397">
            <v>19075.8</v>
          </cell>
          <cell r="Y397">
            <v>49730.6</v>
          </cell>
          <cell r="Z397">
            <v>-49730.6</v>
          </cell>
          <cell r="AB397">
            <v>0</v>
          </cell>
          <cell r="AD397">
            <v>0</v>
          </cell>
          <cell r="AE397">
            <v>-49730.6</v>
          </cell>
          <cell r="AF397">
            <v>-30654.799999999999</v>
          </cell>
          <cell r="AG397">
            <v>0</v>
          </cell>
        </row>
        <row r="398">
          <cell r="G398">
            <v>2196.6999999999998</v>
          </cell>
          <cell r="H398">
            <v>12730.599999999999</v>
          </cell>
          <cell r="I398">
            <v>14927.3</v>
          </cell>
          <cell r="J398">
            <v>6567.6000000000022</v>
          </cell>
          <cell r="K398">
            <v>21494.9</v>
          </cell>
          <cell r="L398">
            <v>5072</v>
          </cell>
          <cell r="M398">
            <v>26566.9</v>
          </cell>
          <cell r="N398">
            <v>7468</v>
          </cell>
          <cell r="O398">
            <v>34034.9</v>
          </cell>
          <cell r="P398">
            <v>13141.299999999996</v>
          </cell>
          <cell r="Q398">
            <v>25681.299999999996</v>
          </cell>
          <cell r="R398">
            <v>47176.2</v>
          </cell>
          <cell r="S398">
            <v>16654.600000000006</v>
          </cell>
          <cell r="T398">
            <v>63830.8</v>
          </cell>
          <cell r="U398">
            <v>5418.6999999999971</v>
          </cell>
          <cell r="V398">
            <v>69249.5</v>
          </cell>
          <cell r="W398">
            <v>8756.1000000000058</v>
          </cell>
          <cell r="X398">
            <v>30829.400000000009</v>
          </cell>
          <cell r="Y398">
            <v>78005.600000000006</v>
          </cell>
          <cell r="Z398">
            <v>-78005.600000000006</v>
          </cell>
          <cell r="AB398">
            <v>0</v>
          </cell>
          <cell r="AD398">
            <v>0</v>
          </cell>
          <cell r="AE398">
            <v>-78005.600000000006</v>
          </cell>
          <cell r="AF398">
            <v>-47176.2</v>
          </cell>
          <cell r="AG398">
            <v>0</v>
          </cell>
        </row>
        <row r="399">
          <cell r="H399">
            <v>15</v>
          </cell>
          <cell r="I399">
            <v>15</v>
          </cell>
          <cell r="J399">
            <v>3745</v>
          </cell>
          <cell r="K399">
            <v>3760</v>
          </cell>
          <cell r="L399">
            <v>14306</v>
          </cell>
          <cell r="M399">
            <v>18066</v>
          </cell>
          <cell r="N399">
            <v>11857.400000000001</v>
          </cell>
          <cell r="O399">
            <v>29923.4</v>
          </cell>
          <cell r="P399">
            <v>5807.5999999999985</v>
          </cell>
          <cell r="Q399">
            <v>31971</v>
          </cell>
          <cell r="R399">
            <v>35731</v>
          </cell>
          <cell r="S399">
            <v>3364</v>
          </cell>
          <cell r="T399">
            <v>39095</v>
          </cell>
          <cell r="U399">
            <v>2581</v>
          </cell>
          <cell r="V399">
            <v>41676</v>
          </cell>
          <cell r="W399">
            <v>9645.9000000000015</v>
          </cell>
          <cell r="X399">
            <v>15590.900000000001</v>
          </cell>
          <cell r="Y399">
            <v>51321.9</v>
          </cell>
          <cell r="Z399">
            <v>-51321.9</v>
          </cell>
          <cell r="AB399">
            <v>0</v>
          </cell>
          <cell r="AD399">
            <v>0</v>
          </cell>
          <cell r="AE399">
            <v>-51321.9</v>
          </cell>
          <cell r="AF399">
            <v>-35731</v>
          </cell>
          <cell r="AG399">
            <v>0</v>
          </cell>
        </row>
        <row r="400">
          <cell r="G400">
            <v>185</v>
          </cell>
          <cell r="H400">
            <v>4360.2</v>
          </cell>
          <cell r="I400">
            <v>4545.2</v>
          </cell>
          <cell r="J400">
            <v>4581.3</v>
          </cell>
          <cell r="K400">
            <v>9126.5</v>
          </cell>
          <cell r="L400">
            <v>16631.599999999999</v>
          </cell>
          <cell r="M400">
            <v>25758.1</v>
          </cell>
          <cell r="N400">
            <v>17673.700000000004</v>
          </cell>
          <cell r="O400">
            <v>43431.8</v>
          </cell>
          <cell r="P400">
            <v>21829.299999999996</v>
          </cell>
          <cell r="Q400">
            <v>56134.6</v>
          </cell>
          <cell r="R400">
            <v>65261.1</v>
          </cell>
          <cell r="S400">
            <v>23440.200000000004</v>
          </cell>
          <cell r="T400">
            <v>88701.3</v>
          </cell>
          <cell r="U400">
            <v>18757.099999999991</v>
          </cell>
          <cell r="V400">
            <v>107458.4</v>
          </cell>
          <cell r="W400">
            <v>18692.900000000009</v>
          </cell>
          <cell r="X400">
            <v>60890.200000000004</v>
          </cell>
          <cell r="Y400">
            <v>126151.3</v>
          </cell>
          <cell r="Z400">
            <v>-126151.3</v>
          </cell>
          <cell r="AB400">
            <v>0</v>
          </cell>
          <cell r="AD400">
            <v>0</v>
          </cell>
          <cell r="AE400">
            <v>-126151.3</v>
          </cell>
          <cell r="AF400">
            <v>-65261.1</v>
          </cell>
          <cell r="AG400">
            <v>0</v>
          </cell>
        </row>
        <row r="401">
          <cell r="H401">
            <v>5680</v>
          </cell>
          <cell r="I401">
            <v>5680</v>
          </cell>
          <cell r="J401">
            <v>7870.2000000000007</v>
          </cell>
          <cell r="K401">
            <v>13550.2</v>
          </cell>
          <cell r="L401">
            <v>3966.5</v>
          </cell>
          <cell r="M401">
            <v>17516.7</v>
          </cell>
          <cell r="N401">
            <v>26745.399999999998</v>
          </cell>
          <cell r="O401">
            <v>44262.1</v>
          </cell>
          <cell r="P401">
            <v>11170.900000000001</v>
          </cell>
          <cell r="Q401">
            <v>41882.800000000003</v>
          </cell>
          <cell r="R401">
            <v>55433</v>
          </cell>
          <cell r="S401">
            <v>1774.4000000000015</v>
          </cell>
          <cell r="T401">
            <v>57207.4</v>
          </cell>
          <cell r="U401">
            <v>55036.1</v>
          </cell>
          <cell r="V401">
            <v>112243.5</v>
          </cell>
          <cell r="W401">
            <v>30023.5</v>
          </cell>
          <cell r="X401">
            <v>86834</v>
          </cell>
          <cell r="Y401">
            <v>142267</v>
          </cell>
          <cell r="Z401">
            <v>-142267</v>
          </cell>
          <cell r="AB401">
            <v>0</v>
          </cell>
          <cell r="AD401">
            <v>0</v>
          </cell>
          <cell r="AE401">
            <v>-142267</v>
          </cell>
          <cell r="AF401">
            <v>-55433</v>
          </cell>
          <cell r="AG401">
            <v>0</v>
          </cell>
        </row>
        <row r="402">
          <cell r="G402">
            <v>1635</v>
          </cell>
          <cell r="H402">
            <v>1075</v>
          </cell>
          <cell r="I402">
            <v>2710</v>
          </cell>
          <cell r="J402">
            <v>2237</v>
          </cell>
          <cell r="K402">
            <v>4947</v>
          </cell>
          <cell r="L402">
            <v>3757</v>
          </cell>
          <cell r="M402">
            <v>8704</v>
          </cell>
          <cell r="N402">
            <v>9709</v>
          </cell>
          <cell r="O402">
            <v>18413</v>
          </cell>
          <cell r="P402">
            <v>15703</v>
          </cell>
          <cell r="Q402">
            <v>29169</v>
          </cell>
          <cell r="R402">
            <v>34116</v>
          </cell>
          <cell r="S402">
            <v>27821</v>
          </cell>
          <cell r="T402">
            <v>61937</v>
          </cell>
          <cell r="U402">
            <v>4969</v>
          </cell>
          <cell r="V402">
            <v>66906</v>
          </cell>
          <cell r="W402">
            <v>7867</v>
          </cell>
          <cell r="X402">
            <v>40657</v>
          </cell>
          <cell r="Y402">
            <v>74773</v>
          </cell>
          <cell r="Z402">
            <v>-74773</v>
          </cell>
          <cell r="AB402">
            <v>0</v>
          </cell>
          <cell r="AD402">
            <v>0</v>
          </cell>
          <cell r="AE402">
            <v>-74773</v>
          </cell>
          <cell r="AF402">
            <v>-34116</v>
          </cell>
          <cell r="AG402">
            <v>0</v>
          </cell>
        </row>
        <row r="403">
          <cell r="G403">
            <v>2509.9</v>
          </cell>
          <cell r="H403">
            <v>11450</v>
          </cell>
          <cell r="I403">
            <v>13959.9</v>
          </cell>
          <cell r="J403">
            <v>21727.299999999996</v>
          </cell>
          <cell r="K403">
            <v>35687.199999999997</v>
          </cell>
          <cell r="L403">
            <v>18860.200000000004</v>
          </cell>
          <cell r="M403">
            <v>54547.4</v>
          </cell>
          <cell r="N403">
            <v>12403.499999999993</v>
          </cell>
          <cell r="O403">
            <v>66950.899999999994</v>
          </cell>
          <cell r="P403">
            <v>33816.300000000003</v>
          </cell>
          <cell r="Q403">
            <v>65080</v>
          </cell>
          <cell r="R403">
            <v>100767.2</v>
          </cell>
          <cell r="S403">
            <v>14520.199999999997</v>
          </cell>
          <cell r="T403">
            <v>115287.4</v>
          </cell>
          <cell r="U403">
            <v>7374.2000000000116</v>
          </cell>
          <cell r="V403">
            <v>122661.6</v>
          </cell>
          <cell r="W403">
            <v>4487.1999999999971</v>
          </cell>
          <cell r="X403">
            <v>26381.600000000006</v>
          </cell>
          <cell r="Y403">
            <v>127148.8</v>
          </cell>
          <cell r="Z403">
            <v>-127148.8</v>
          </cell>
          <cell r="AB403">
            <v>0</v>
          </cell>
          <cell r="AD403">
            <v>0</v>
          </cell>
          <cell r="AE403">
            <v>-127148.8</v>
          </cell>
          <cell r="AF403">
            <v>-100767.2</v>
          </cell>
          <cell r="AG403">
            <v>0</v>
          </cell>
        </row>
        <row r="404">
          <cell r="G404">
            <v>10185.700000000001</v>
          </cell>
          <cell r="H404">
            <v>41748.399999999994</v>
          </cell>
          <cell r="I404">
            <v>51934.1</v>
          </cell>
          <cell r="J404">
            <v>37017.599999999999</v>
          </cell>
          <cell r="K404">
            <v>88951.7</v>
          </cell>
          <cell r="L404">
            <v>66954.7</v>
          </cell>
          <cell r="M404">
            <v>155906.4</v>
          </cell>
          <cell r="N404">
            <v>80854.100000000006</v>
          </cell>
          <cell r="O404">
            <v>236760.5</v>
          </cell>
          <cell r="P404">
            <v>50599.400000000023</v>
          </cell>
          <cell r="Q404">
            <v>198408.2</v>
          </cell>
          <cell r="R404">
            <v>287359.90000000002</v>
          </cell>
          <cell r="S404">
            <v>39693.699999999953</v>
          </cell>
          <cell r="T404">
            <v>327053.59999999998</v>
          </cell>
          <cell r="U404">
            <v>103191</v>
          </cell>
          <cell r="V404">
            <v>430244.6</v>
          </cell>
          <cell r="W404">
            <v>82365.300000000047</v>
          </cell>
          <cell r="X404">
            <v>225250</v>
          </cell>
          <cell r="Y404">
            <v>512609.9</v>
          </cell>
          <cell r="Z404">
            <v>-512609.9</v>
          </cell>
          <cell r="AB404">
            <v>0</v>
          </cell>
          <cell r="AD404">
            <v>0</v>
          </cell>
          <cell r="AE404">
            <v>-512609.9</v>
          </cell>
          <cell r="AF404">
            <v>-287359.90000000002</v>
          </cell>
          <cell r="AG404">
            <v>0</v>
          </cell>
        </row>
        <row r="405">
          <cell r="H405">
            <v>0</v>
          </cell>
          <cell r="J405">
            <v>715.5</v>
          </cell>
          <cell r="K405">
            <v>715.5</v>
          </cell>
          <cell r="L405">
            <v>14769.9</v>
          </cell>
          <cell r="M405">
            <v>15485.4</v>
          </cell>
          <cell r="N405">
            <v>22786</v>
          </cell>
          <cell r="O405">
            <v>38271.4</v>
          </cell>
          <cell r="P405">
            <v>44965.499999999993</v>
          </cell>
          <cell r="Q405">
            <v>82521.399999999994</v>
          </cell>
          <cell r="R405">
            <v>83236.899999999994</v>
          </cell>
          <cell r="S405">
            <v>9007.9000000000087</v>
          </cell>
          <cell r="T405">
            <v>92244.800000000003</v>
          </cell>
          <cell r="U405">
            <v>0</v>
          </cell>
          <cell r="V405">
            <v>92244.800000000003</v>
          </cell>
          <cell r="W405">
            <v>13337.5</v>
          </cell>
          <cell r="X405">
            <v>22345.400000000009</v>
          </cell>
          <cell r="Y405">
            <v>105582.3</v>
          </cell>
          <cell r="Z405">
            <v>-105582.3</v>
          </cell>
          <cell r="AB405">
            <v>0</v>
          </cell>
          <cell r="AD405">
            <v>0</v>
          </cell>
          <cell r="AE405">
            <v>-105582.3</v>
          </cell>
          <cell r="AF405">
            <v>-83236.899999999994</v>
          </cell>
          <cell r="AG405">
            <v>0</v>
          </cell>
        </row>
        <row r="406">
          <cell r="H406">
            <v>0</v>
          </cell>
          <cell r="J406">
            <v>0</v>
          </cell>
          <cell r="K406">
            <v>0</v>
          </cell>
          <cell r="L406">
            <v>0</v>
          </cell>
          <cell r="M406">
            <v>0</v>
          </cell>
          <cell r="N406">
            <v>0</v>
          </cell>
          <cell r="O406">
            <v>0</v>
          </cell>
          <cell r="P406">
            <v>0</v>
          </cell>
          <cell r="Q406">
            <v>0</v>
          </cell>
          <cell r="R406">
            <v>0</v>
          </cell>
          <cell r="S406">
            <v>0</v>
          </cell>
          <cell r="U406">
            <v>0</v>
          </cell>
          <cell r="V406">
            <v>0</v>
          </cell>
          <cell r="W406">
            <v>0</v>
          </cell>
          <cell r="X406">
            <v>0</v>
          </cell>
          <cell r="Y406">
            <v>0</v>
          </cell>
          <cell r="Z406">
            <v>0</v>
          </cell>
          <cell r="AB406">
            <v>0</v>
          </cell>
          <cell r="AD406">
            <v>0</v>
          </cell>
          <cell r="AE406">
            <v>0</v>
          </cell>
          <cell r="AF406">
            <v>0</v>
          </cell>
          <cell r="AG406">
            <v>0</v>
          </cell>
        </row>
        <row r="407">
          <cell r="G407">
            <v>1169543.2</v>
          </cell>
          <cell r="H407">
            <v>850295.3</v>
          </cell>
          <cell r="I407">
            <v>2019838.5</v>
          </cell>
          <cell r="J407">
            <v>1031015.8000000003</v>
          </cell>
          <cell r="K407">
            <v>3050854.3000000003</v>
          </cell>
          <cell r="L407">
            <v>1003306.9999999999</v>
          </cell>
          <cell r="M407">
            <v>4054161.3000000003</v>
          </cell>
          <cell r="N407">
            <v>2111213.4</v>
          </cell>
          <cell r="O407">
            <v>6165374.7000000002</v>
          </cell>
          <cell r="P407">
            <v>1200070.7000000002</v>
          </cell>
          <cell r="Q407">
            <v>4314591.0999999996</v>
          </cell>
          <cell r="R407">
            <v>7365445.4000000004</v>
          </cell>
          <cell r="S407">
            <v>2.2999999998137355</v>
          </cell>
          <cell r="T407">
            <v>7365447.7000000002</v>
          </cell>
          <cell r="U407">
            <v>1785786.2999999998</v>
          </cell>
          <cell r="V407">
            <v>9151234</v>
          </cell>
          <cell r="W407">
            <v>1713944.0999999996</v>
          </cell>
          <cell r="X407">
            <v>3499732.7</v>
          </cell>
          <cell r="Y407">
            <v>10865178.1</v>
          </cell>
          <cell r="Z407">
            <v>-10865178.1</v>
          </cell>
          <cell r="AA407">
            <v>0</v>
          </cell>
          <cell r="AB407">
            <v>0</v>
          </cell>
          <cell r="AC407">
            <v>0</v>
          </cell>
          <cell r="AD407">
            <v>0</v>
          </cell>
          <cell r="AE407">
            <v>-10865178.1</v>
          </cell>
          <cell r="AF407">
            <v>-7365445.4000000004</v>
          </cell>
          <cell r="AG407">
            <v>0</v>
          </cell>
        </row>
        <row r="408">
          <cell r="H408">
            <v>0</v>
          </cell>
          <cell r="J408">
            <v>0</v>
          </cell>
          <cell r="K408">
            <v>0</v>
          </cell>
          <cell r="L408">
            <v>0</v>
          </cell>
          <cell r="M408">
            <v>0</v>
          </cell>
          <cell r="N408">
            <v>0</v>
          </cell>
          <cell r="O408">
            <v>0</v>
          </cell>
          <cell r="P408">
            <v>0</v>
          </cell>
          <cell r="Q408">
            <v>0</v>
          </cell>
          <cell r="R408">
            <v>0</v>
          </cell>
          <cell r="S408">
            <v>0</v>
          </cell>
          <cell r="U408">
            <v>0</v>
          </cell>
          <cell r="V408">
            <v>0</v>
          </cell>
          <cell r="W408">
            <v>0</v>
          </cell>
          <cell r="X408">
            <v>0</v>
          </cell>
          <cell r="Y408">
            <v>0</v>
          </cell>
          <cell r="Z408">
            <v>0</v>
          </cell>
          <cell r="AB408">
            <v>0</v>
          </cell>
          <cell r="AD408">
            <v>0</v>
          </cell>
          <cell r="AE408">
            <v>0</v>
          </cell>
          <cell r="AF408">
            <v>0</v>
          </cell>
          <cell r="AG408">
            <v>0</v>
          </cell>
        </row>
        <row r="409">
          <cell r="H409">
            <v>0</v>
          </cell>
          <cell r="J409">
            <v>0</v>
          </cell>
          <cell r="K409">
            <v>0</v>
          </cell>
          <cell r="L409">
            <v>0</v>
          </cell>
          <cell r="M409">
            <v>0</v>
          </cell>
          <cell r="N409">
            <v>0</v>
          </cell>
          <cell r="O409">
            <v>0</v>
          </cell>
          <cell r="P409">
            <v>0</v>
          </cell>
          <cell r="Q409">
            <v>0</v>
          </cell>
          <cell r="R409">
            <v>0</v>
          </cell>
          <cell r="S409">
            <v>0</v>
          </cell>
          <cell r="U409">
            <v>0</v>
          </cell>
          <cell r="V409">
            <v>0</v>
          </cell>
          <cell r="W409">
            <v>0</v>
          </cell>
          <cell r="X409">
            <v>0</v>
          </cell>
          <cell r="Y409">
            <v>0</v>
          </cell>
          <cell r="Z409">
            <v>0</v>
          </cell>
          <cell r="AB409">
            <v>0</v>
          </cell>
          <cell r="AD409">
            <v>0</v>
          </cell>
          <cell r="AE409">
            <v>0</v>
          </cell>
          <cell r="AF409">
            <v>0</v>
          </cell>
          <cell r="AG409">
            <v>0</v>
          </cell>
        </row>
        <row r="410">
          <cell r="H410">
            <v>0</v>
          </cell>
          <cell r="J410">
            <v>0</v>
          </cell>
          <cell r="K410">
            <v>0</v>
          </cell>
          <cell r="L410">
            <v>0</v>
          </cell>
          <cell r="M410">
            <v>0</v>
          </cell>
          <cell r="N410">
            <v>0</v>
          </cell>
          <cell r="O410">
            <v>0</v>
          </cell>
          <cell r="P410">
            <v>0</v>
          </cell>
          <cell r="Q410">
            <v>0</v>
          </cell>
          <cell r="R410">
            <v>0</v>
          </cell>
          <cell r="S410">
            <v>0</v>
          </cell>
          <cell r="U410">
            <v>0</v>
          </cell>
          <cell r="V410">
            <v>0</v>
          </cell>
          <cell r="W410">
            <v>0</v>
          </cell>
          <cell r="X410">
            <v>0</v>
          </cell>
          <cell r="Y410">
            <v>0</v>
          </cell>
          <cell r="Z410">
            <v>0</v>
          </cell>
          <cell r="AB410">
            <v>0</v>
          </cell>
          <cell r="AD410">
            <v>0</v>
          </cell>
          <cell r="AE410">
            <v>0</v>
          </cell>
          <cell r="AF410">
            <v>0</v>
          </cell>
          <cell r="AG410">
            <v>0</v>
          </cell>
        </row>
        <row r="411">
          <cell r="H411">
            <v>0</v>
          </cell>
          <cell r="J411">
            <v>0</v>
          </cell>
          <cell r="K411">
            <v>0</v>
          </cell>
          <cell r="L411">
            <v>0</v>
          </cell>
          <cell r="M411">
            <v>0</v>
          </cell>
          <cell r="N411">
            <v>0</v>
          </cell>
          <cell r="O411">
            <v>0</v>
          </cell>
          <cell r="P411">
            <v>0</v>
          </cell>
          <cell r="Q411">
            <v>0</v>
          </cell>
          <cell r="R411">
            <v>0</v>
          </cell>
          <cell r="S411">
            <v>0</v>
          </cell>
          <cell r="U411">
            <v>0</v>
          </cell>
          <cell r="V411">
            <v>0</v>
          </cell>
          <cell r="W411">
            <v>0</v>
          </cell>
          <cell r="X411">
            <v>0</v>
          </cell>
          <cell r="Y411">
            <v>0</v>
          </cell>
          <cell r="Z411">
            <v>0</v>
          </cell>
          <cell r="AB411">
            <v>0</v>
          </cell>
          <cell r="AD411">
            <v>0</v>
          </cell>
          <cell r="AE411">
            <v>0</v>
          </cell>
          <cell r="AF411">
            <v>0</v>
          </cell>
          <cell r="AG411">
            <v>0</v>
          </cell>
        </row>
        <row r="412">
          <cell r="H412">
            <v>0</v>
          </cell>
          <cell r="J412">
            <v>0</v>
          </cell>
          <cell r="K412">
            <v>0</v>
          </cell>
          <cell r="L412">
            <v>0</v>
          </cell>
          <cell r="M412">
            <v>0</v>
          </cell>
          <cell r="N412">
            <v>0</v>
          </cell>
          <cell r="O412">
            <v>0</v>
          </cell>
          <cell r="P412">
            <v>0</v>
          </cell>
          <cell r="Q412">
            <v>0</v>
          </cell>
          <cell r="R412">
            <v>0</v>
          </cell>
          <cell r="S412">
            <v>0</v>
          </cell>
          <cell r="U412">
            <v>0</v>
          </cell>
          <cell r="V412">
            <v>0</v>
          </cell>
          <cell r="W412">
            <v>0</v>
          </cell>
          <cell r="X412">
            <v>0</v>
          </cell>
          <cell r="Y412">
            <v>0</v>
          </cell>
          <cell r="Z412">
            <v>0</v>
          </cell>
          <cell r="AB412">
            <v>0</v>
          </cell>
          <cell r="AD412">
            <v>0</v>
          </cell>
          <cell r="AE412">
            <v>0</v>
          </cell>
          <cell r="AF412">
            <v>0</v>
          </cell>
          <cell r="AG412">
            <v>0</v>
          </cell>
        </row>
        <row r="413">
          <cell r="H413">
            <v>0</v>
          </cell>
          <cell r="J413">
            <v>0</v>
          </cell>
          <cell r="K413">
            <v>0</v>
          </cell>
          <cell r="L413">
            <v>0</v>
          </cell>
          <cell r="M413">
            <v>0</v>
          </cell>
          <cell r="N413">
            <v>0</v>
          </cell>
          <cell r="O413">
            <v>0</v>
          </cell>
          <cell r="P413">
            <v>0</v>
          </cell>
          <cell r="Q413">
            <v>0</v>
          </cell>
          <cell r="R413">
            <v>0</v>
          </cell>
          <cell r="S413">
            <v>0</v>
          </cell>
          <cell r="U413">
            <v>0</v>
          </cell>
          <cell r="V413">
            <v>0</v>
          </cell>
          <cell r="W413">
            <v>0</v>
          </cell>
          <cell r="X413">
            <v>0</v>
          </cell>
          <cell r="Y413">
            <v>0</v>
          </cell>
          <cell r="Z413">
            <v>0</v>
          </cell>
          <cell r="AB413">
            <v>0</v>
          </cell>
          <cell r="AD413">
            <v>0</v>
          </cell>
          <cell r="AE413">
            <v>0</v>
          </cell>
          <cell r="AF413">
            <v>0</v>
          </cell>
          <cell r="AG413">
            <v>0</v>
          </cell>
        </row>
        <row r="414">
          <cell r="H414">
            <v>0</v>
          </cell>
          <cell r="J414">
            <v>0</v>
          </cell>
          <cell r="K414">
            <v>0</v>
          </cell>
          <cell r="L414">
            <v>0</v>
          </cell>
          <cell r="M414">
            <v>0</v>
          </cell>
          <cell r="N414">
            <v>0</v>
          </cell>
          <cell r="O414">
            <v>0</v>
          </cell>
          <cell r="P414">
            <v>0</v>
          </cell>
          <cell r="Q414">
            <v>0</v>
          </cell>
          <cell r="R414">
            <v>0</v>
          </cell>
          <cell r="S414">
            <v>0</v>
          </cell>
          <cell r="U414">
            <v>0</v>
          </cell>
          <cell r="V414">
            <v>0</v>
          </cell>
          <cell r="W414">
            <v>0</v>
          </cell>
          <cell r="X414">
            <v>0</v>
          </cell>
          <cell r="Y414">
            <v>0</v>
          </cell>
          <cell r="Z414">
            <v>0</v>
          </cell>
          <cell r="AB414">
            <v>0</v>
          </cell>
          <cell r="AD414">
            <v>0</v>
          </cell>
          <cell r="AE414">
            <v>0</v>
          </cell>
          <cell r="AF414">
            <v>0</v>
          </cell>
          <cell r="AG414">
            <v>0</v>
          </cell>
        </row>
        <row r="415">
          <cell r="H415">
            <v>0</v>
          </cell>
          <cell r="J415">
            <v>0</v>
          </cell>
          <cell r="K415">
            <v>0</v>
          </cell>
          <cell r="L415">
            <v>0</v>
          </cell>
          <cell r="M415">
            <v>0</v>
          </cell>
          <cell r="N415">
            <v>0</v>
          </cell>
          <cell r="O415">
            <v>0</v>
          </cell>
          <cell r="P415">
            <v>0</v>
          </cell>
          <cell r="Q415">
            <v>0</v>
          </cell>
          <cell r="R415">
            <v>0</v>
          </cell>
          <cell r="S415">
            <v>0</v>
          </cell>
          <cell r="U415">
            <v>0</v>
          </cell>
          <cell r="V415">
            <v>0</v>
          </cell>
          <cell r="W415">
            <v>0</v>
          </cell>
          <cell r="X415">
            <v>0</v>
          </cell>
          <cell r="Y415">
            <v>0</v>
          </cell>
          <cell r="Z415">
            <v>0</v>
          </cell>
          <cell r="AB415">
            <v>0</v>
          </cell>
          <cell r="AD415">
            <v>0</v>
          </cell>
          <cell r="AE415">
            <v>0</v>
          </cell>
          <cell r="AF415">
            <v>0</v>
          </cell>
          <cell r="AG415">
            <v>0</v>
          </cell>
        </row>
        <row r="416">
          <cell r="H416">
            <v>0.2</v>
          </cell>
          <cell r="I416">
            <v>0.2</v>
          </cell>
          <cell r="J416">
            <v>-0.1</v>
          </cell>
          <cell r="K416">
            <v>0.1</v>
          </cell>
          <cell r="L416">
            <v>0</v>
          </cell>
          <cell r="M416">
            <v>0.1</v>
          </cell>
          <cell r="N416">
            <v>0</v>
          </cell>
          <cell r="O416">
            <v>0.1</v>
          </cell>
          <cell r="P416">
            <v>0</v>
          </cell>
          <cell r="Q416">
            <v>0</v>
          </cell>
          <cell r="R416">
            <v>0.1</v>
          </cell>
          <cell r="S416">
            <v>0</v>
          </cell>
          <cell r="T416">
            <v>0.1</v>
          </cell>
          <cell r="U416">
            <v>0</v>
          </cell>
          <cell r="V416">
            <v>0.1</v>
          </cell>
          <cell r="W416">
            <v>0</v>
          </cell>
          <cell r="X416">
            <v>0</v>
          </cell>
          <cell r="Y416">
            <v>0.1</v>
          </cell>
          <cell r="Z416">
            <v>-0.1</v>
          </cell>
          <cell r="AB416">
            <v>0</v>
          </cell>
          <cell r="AD416">
            <v>0</v>
          </cell>
          <cell r="AE416">
            <v>-0.1</v>
          </cell>
          <cell r="AF416">
            <v>-0.1</v>
          </cell>
          <cell r="AG416">
            <v>0</v>
          </cell>
        </row>
        <row r="417">
          <cell r="H417">
            <v>0</v>
          </cell>
          <cell r="J417">
            <v>0</v>
          </cell>
          <cell r="K417">
            <v>0</v>
          </cell>
          <cell r="L417">
            <v>0.1</v>
          </cell>
          <cell r="M417">
            <v>0.1</v>
          </cell>
          <cell r="N417">
            <v>0</v>
          </cell>
          <cell r="O417">
            <v>0.1</v>
          </cell>
          <cell r="P417">
            <v>0</v>
          </cell>
          <cell r="Q417">
            <v>0.1</v>
          </cell>
          <cell r="R417">
            <v>0.1</v>
          </cell>
          <cell r="S417">
            <v>0</v>
          </cell>
          <cell r="T417">
            <v>0.1</v>
          </cell>
          <cell r="U417">
            <v>0</v>
          </cell>
          <cell r="V417">
            <v>0.1</v>
          </cell>
          <cell r="W417">
            <v>0</v>
          </cell>
          <cell r="X417">
            <v>0</v>
          </cell>
          <cell r="Y417">
            <v>0.1</v>
          </cell>
          <cell r="Z417">
            <v>-0.1</v>
          </cell>
          <cell r="AB417">
            <v>0</v>
          </cell>
          <cell r="AD417">
            <v>0</v>
          </cell>
          <cell r="AE417">
            <v>-0.1</v>
          </cell>
          <cell r="AF417">
            <v>-0.1</v>
          </cell>
          <cell r="AG417">
            <v>0</v>
          </cell>
        </row>
        <row r="418">
          <cell r="H418">
            <v>0</v>
          </cell>
          <cell r="J418">
            <v>0</v>
          </cell>
          <cell r="K418">
            <v>0</v>
          </cell>
          <cell r="L418">
            <v>0</v>
          </cell>
          <cell r="M418">
            <v>0</v>
          </cell>
          <cell r="N418">
            <v>0</v>
          </cell>
          <cell r="O418">
            <v>0</v>
          </cell>
          <cell r="P418">
            <v>0</v>
          </cell>
          <cell r="Q418">
            <v>0</v>
          </cell>
          <cell r="R418">
            <v>0</v>
          </cell>
          <cell r="S418">
            <v>0</v>
          </cell>
          <cell r="U418">
            <v>0</v>
          </cell>
          <cell r="V418">
            <v>0</v>
          </cell>
          <cell r="W418">
            <v>0</v>
          </cell>
          <cell r="X418">
            <v>0</v>
          </cell>
          <cell r="Y418">
            <v>0</v>
          </cell>
          <cell r="Z418">
            <v>0</v>
          </cell>
          <cell r="AB418">
            <v>0</v>
          </cell>
          <cell r="AD418">
            <v>0</v>
          </cell>
          <cell r="AE418">
            <v>0</v>
          </cell>
          <cell r="AF418">
            <v>0</v>
          </cell>
          <cell r="AG418">
            <v>0</v>
          </cell>
        </row>
        <row r="419">
          <cell r="H419">
            <v>0</v>
          </cell>
          <cell r="J419">
            <v>0</v>
          </cell>
          <cell r="K419">
            <v>0</v>
          </cell>
          <cell r="L419">
            <v>0</v>
          </cell>
          <cell r="M419">
            <v>0</v>
          </cell>
          <cell r="N419">
            <v>0</v>
          </cell>
          <cell r="O419">
            <v>0</v>
          </cell>
          <cell r="P419">
            <v>0</v>
          </cell>
          <cell r="Q419">
            <v>0</v>
          </cell>
          <cell r="R419">
            <v>0</v>
          </cell>
          <cell r="S419">
            <v>0</v>
          </cell>
          <cell r="U419">
            <v>0</v>
          </cell>
          <cell r="V419">
            <v>0</v>
          </cell>
          <cell r="W419">
            <v>0</v>
          </cell>
          <cell r="X419">
            <v>0</v>
          </cell>
          <cell r="Y419">
            <v>0</v>
          </cell>
          <cell r="Z419">
            <v>0</v>
          </cell>
          <cell r="AB419">
            <v>0</v>
          </cell>
          <cell r="AD419">
            <v>0</v>
          </cell>
          <cell r="AE419">
            <v>0</v>
          </cell>
          <cell r="AF419">
            <v>0</v>
          </cell>
          <cell r="AG419">
            <v>0</v>
          </cell>
        </row>
        <row r="420">
          <cell r="H420">
            <v>0</v>
          </cell>
          <cell r="J420">
            <v>0</v>
          </cell>
          <cell r="K420">
            <v>0</v>
          </cell>
          <cell r="L420">
            <v>0</v>
          </cell>
          <cell r="M420">
            <v>0</v>
          </cell>
          <cell r="N420">
            <v>0</v>
          </cell>
          <cell r="O420">
            <v>0</v>
          </cell>
          <cell r="P420">
            <v>0</v>
          </cell>
          <cell r="Q420">
            <v>0</v>
          </cell>
          <cell r="R420">
            <v>0</v>
          </cell>
          <cell r="S420">
            <v>0</v>
          </cell>
          <cell r="U420">
            <v>0</v>
          </cell>
          <cell r="V420">
            <v>0</v>
          </cell>
          <cell r="W420">
            <v>0</v>
          </cell>
          <cell r="X420">
            <v>0</v>
          </cell>
          <cell r="Y420">
            <v>0</v>
          </cell>
          <cell r="Z420">
            <v>0</v>
          </cell>
          <cell r="AB420">
            <v>0</v>
          </cell>
          <cell r="AD420">
            <v>0</v>
          </cell>
          <cell r="AE420">
            <v>0</v>
          </cell>
          <cell r="AF420">
            <v>0</v>
          </cell>
          <cell r="AG420">
            <v>0</v>
          </cell>
        </row>
        <row r="421">
          <cell r="G421">
            <v>1169543.2</v>
          </cell>
          <cell r="H421">
            <v>850295.10000000009</v>
          </cell>
          <cell r="I421">
            <v>2019838.3</v>
          </cell>
          <cell r="J421">
            <v>1031015.9000000001</v>
          </cell>
          <cell r="K421">
            <v>3050854.2</v>
          </cell>
          <cell r="L421">
            <v>1003306.8999999999</v>
          </cell>
          <cell r="M421">
            <v>4054161.1</v>
          </cell>
          <cell r="N421">
            <v>2111213.4</v>
          </cell>
          <cell r="O421">
            <v>6165374.5</v>
          </cell>
          <cell r="P421">
            <v>1200070.7000000002</v>
          </cell>
          <cell r="Q421">
            <v>4314591</v>
          </cell>
          <cell r="R421">
            <v>7365445.2000000002</v>
          </cell>
          <cell r="S421">
            <v>2.2999999998137355</v>
          </cell>
          <cell r="T421">
            <v>7365447.5</v>
          </cell>
          <cell r="U421">
            <v>1785786.3000000007</v>
          </cell>
          <cell r="V421">
            <v>9151233.8000000007</v>
          </cell>
          <cell r="W421">
            <v>1713944.0999999996</v>
          </cell>
          <cell r="X421">
            <v>3499732.7</v>
          </cell>
          <cell r="Y421">
            <v>10865177.9</v>
          </cell>
          <cell r="Z421">
            <v>-10865177.9</v>
          </cell>
          <cell r="AB421">
            <v>0</v>
          </cell>
          <cell r="AD421">
            <v>0</v>
          </cell>
          <cell r="AE421">
            <v>-10865177.9</v>
          </cell>
          <cell r="AF421">
            <v>-7365445.2000000002</v>
          </cell>
          <cell r="AG421">
            <v>0</v>
          </cell>
        </row>
        <row r="422">
          <cell r="H422">
            <v>0</v>
          </cell>
          <cell r="J422">
            <v>0</v>
          </cell>
          <cell r="K422">
            <v>0</v>
          </cell>
          <cell r="L422">
            <v>0</v>
          </cell>
          <cell r="M422">
            <v>0</v>
          </cell>
          <cell r="N422">
            <v>0</v>
          </cell>
          <cell r="O422">
            <v>0</v>
          </cell>
          <cell r="P422">
            <v>0</v>
          </cell>
          <cell r="Q422">
            <v>0</v>
          </cell>
          <cell r="R422">
            <v>0</v>
          </cell>
          <cell r="S422">
            <v>0</v>
          </cell>
          <cell r="U422">
            <v>0</v>
          </cell>
          <cell r="V422">
            <v>0</v>
          </cell>
          <cell r="W422">
            <v>0</v>
          </cell>
          <cell r="X422">
            <v>0</v>
          </cell>
          <cell r="Y422">
            <v>0</v>
          </cell>
          <cell r="Z422">
            <v>0</v>
          </cell>
          <cell r="AB422">
            <v>0</v>
          </cell>
          <cell r="AD422">
            <v>0</v>
          </cell>
          <cell r="AE422">
            <v>0</v>
          </cell>
          <cell r="AF422">
            <v>0</v>
          </cell>
          <cell r="AG422">
            <v>0</v>
          </cell>
        </row>
        <row r="423">
          <cell r="G423">
            <v>1619834.9</v>
          </cell>
          <cell r="H423">
            <v>1677734.8000000003</v>
          </cell>
          <cell r="I423">
            <v>3297569.7</v>
          </cell>
          <cell r="J423">
            <v>3889413</v>
          </cell>
          <cell r="K423">
            <v>7186982.7000000002</v>
          </cell>
          <cell r="L423">
            <v>2790529.7</v>
          </cell>
          <cell r="M423">
            <v>9977512.4000000004</v>
          </cell>
          <cell r="N423">
            <v>4146617.5999999996</v>
          </cell>
          <cell r="O423">
            <v>14124130</v>
          </cell>
          <cell r="P423">
            <v>6297677.5</v>
          </cell>
          <cell r="Q423">
            <v>13234824.800000001</v>
          </cell>
          <cell r="R423">
            <v>20421807.5</v>
          </cell>
          <cell r="S423">
            <v>3769810.1000000015</v>
          </cell>
          <cell r="T423">
            <v>24191617.600000001</v>
          </cell>
          <cell r="U423">
            <v>5205857.6000000015</v>
          </cell>
          <cell r="V423">
            <v>29397475.200000003</v>
          </cell>
          <cell r="W423">
            <v>4327564.1999999955</v>
          </cell>
          <cell r="X423">
            <v>13303231.9</v>
          </cell>
          <cell r="Y423">
            <v>33725039.399999999</v>
          </cell>
          <cell r="Z423">
            <v>-33725039.399999999</v>
          </cell>
          <cell r="AA423">
            <v>0</v>
          </cell>
          <cell r="AB423">
            <v>0</v>
          </cell>
          <cell r="AC423">
            <v>0</v>
          </cell>
          <cell r="AD423">
            <v>0</v>
          </cell>
          <cell r="AE423">
            <v>-33725039.399999999</v>
          </cell>
          <cell r="AF423">
            <v>-20421807.5</v>
          </cell>
          <cell r="AG423">
            <v>0</v>
          </cell>
        </row>
        <row r="424">
          <cell r="H424">
            <v>0</v>
          </cell>
          <cell r="J424">
            <v>0</v>
          </cell>
          <cell r="K424">
            <v>0</v>
          </cell>
          <cell r="L424">
            <v>0</v>
          </cell>
          <cell r="M424">
            <v>0</v>
          </cell>
          <cell r="N424">
            <v>0</v>
          </cell>
          <cell r="O424">
            <v>0</v>
          </cell>
          <cell r="P424">
            <v>0</v>
          </cell>
          <cell r="Q424">
            <v>0</v>
          </cell>
          <cell r="R424">
            <v>0</v>
          </cell>
          <cell r="S424">
            <v>0</v>
          </cell>
          <cell r="U424">
            <v>0</v>
          </cell>
          <cell r="V424">
            <v>0</v>
          </cell>
          <cell r="W424">
            <v>0</v>
          </cell>
          <cell r="X424">
            <v>0</v>
          </cell>
          <cell r="Y424">
            <v>0</v>
          </cell>
          <cell r="Z424">
            <v>0</v>
          </cell>
          <cell r="AB424">
            <v>0</v>
          </cell>
          <cell r="AD424">
            <v>0</v>
          </cell>
          <cell r="AE424">
            <v>0</v>
          </cell>
          <cell r="AF424">
            <v>0</v>
          </cell>
          <cell r="AG424">
            <v>0</v>
          </cell>
        </row>
        <row r="425">
          <cell r="H425">
            <v>0</v>
          </cell>
          <cell r="J425">
            <v>0</v>
          </cell>
          <cell r="K425">
            <v>0</v>
          </cell>
          <cell r="L425">
            <v>0</v>
          </cell>
          <cell r="M425">
            <v>0</v>
          </cell>
          <cell r="N425">
            <v>0</v>
          </cell>
          <cell r="O425">
            <v>0</v>
          </cell>
          <cell r="P425">
            <v>0</v>
          </cell>
          <cell r="Q425">
            <v>0</v>
          </cell>
          <cell r="R425">
            <v>0</v>
          </cell>
          <cell r="S425">
            <v>0</v>
          </cell>
          <cell r="U425">
            <v>0</v>
          </cell>
          <cell r="V425">
            <v>0</v>
          </cell>
          <cell r="W425">
            <v>0</v>
          </cell>
          <cell r="X425">
            <v>0</v>
          </cell>
          <cell r="Y425">
            <v>0</v>
          </cell>
          <cell r="Z425">
            <v>0</v>
          </cell>
          <cell r="AB425">
            <v>0</v>
          </cell>
          <cell r="AD425">
            <v>0</v>
          </cell>
          <cell r="AE425">
            <v>0</v>
          </cell>
          <cell r="AF425">
            <v>0</v>
          </cell>
          <cell r="AG425">
            <v>0</v>
          </cell>
        </row>
        <row r="426">
          <cell r="G426">
            <v>943014</v>
          </cell>
          <cell r="H426">
            <v>694760.2</v>
          </cell>
          <cell r="I426">
            <v>1637774.2</v>
          </cell>
          <cell r="J426">
            <v>2209941</v>
          </cell>
          <cell r="K426">
            <v>3847715.2</v>
          </cell>
          <cell r="L426">
            <v>2053808</v>
          </cell>
          <cell r="M426">
            <v>5901523.2000000002</v>
          </cell>
          <cell r="N426">
            <v>1005560.5</v>
          </cell>
          <cell r="O426">
            <v>6907083.7000000002</v>
          </cell>
          <cell r="P426">
            <v>3595526.9999999991</v>
          </cell>
          <cell r="Q426">
            <v>6654895.4999999991</v>
          </cell>
          <cell r="R426">
            <v>10502610.699999999</v>
          </cell>
          <cell r="S426">
            <v>2282628.1000000015</v>
          </cell>
          <cell r="T426">
            <v>12785238.800000001</v>
          </cell>
          <cell r="U426">
            <v>2797830</v>
          </cell>
          <cell r="V426">
            <v>15583068.800000001</v>
          </cell>
          <cell r="W426">
            <v>2064068</v>
          </cell>
          <cell r="X426">
            <v>7144526.1000000015</v>
          </cell>
          <cell r="Y426">
            <v>17647136.800000001</v>
          </cell>
          <cell r="Z426">
            <v>-17647136.800000001</v>
          </cell>
          <cell r="AB426">
            <v>0</v>
          </cell>
          <cell r="AD426">
            <v>0</v>
          </cell>
          <cell r="AE426">
            <v>-17647136.800000001</v>
          </cell>
          <cell r="AF426">
            <v>-10502610.699999999</v>
          </cell>
          <cell r="AG426">
            <v>0</v>
          </cell>
        </row>
        <row r="427">
          <cell r="H427">
            <v>0</v>
          </cell>
          <cell r="J427">
            <v>0</v>
          </cell>
          <cell r="K427">
            <v>0</v>
          </cell>
          <cell r="L427">
            <v>0</v>
          </cell>
          <cell r="M427">
            <v>0</v>
          </cell>
          <cell r="N427">
            <v>0</v>
          </cell>
          <cell r="O427">
            <v>0</v>
          </cell>
          <cell r="P427">
            <v>0</v>
          </cell>
          <cell r="Q427">
            <v>0</v>
          </cell>
          <cell r="R427">
            <v>0</v>
          </cell>
          <cell r="S427">
            <v>0</v>
          </cell>
          <cell r="U427">
            <v>0</v>
          </cell>
          <cell r="V427">
            <v>0</v>
          </cell>
          <cell r="W427">
            <v>0</v>
          </cell>
          <cell r="X427">
            <v>0</v>
          </cell>
          <cell r="Y427">
            <v>0</v>
          </cell>
          <cell r="Z427">
            <v>0</v>
          </cell>
          <cell r="AB427">
            <v>0</v>
          </cell>
          <cell r="AD427">
            <v>0</v>
          </cell>
          <cell r="AE427">
            <v>0</v>
          </cell>
          <cell r="AF427">
            <v>0</v>
          </cell>
          <cell r="AG427">
            <v>0</v>
          </cell>
        </row>
        <row r="428">
          <cell r="H428">
            <v>0</v>
          </cell>
          <cell r="J428">
            <v>0</v>
          </cell>
          <cell r="K428">
            <v>0</v>
          </cell>
          <cell r="L428">
            <v>0</v>
          </cell>
          <cell r="M428">
            <v>0</v>
          </cell>
          <cell r="N428">
            <v>0</v>
          </cell>
          <cell r="O428">
            <v>0</v>
          </cell>
          <cell r="P428">
            <v>0</v>
          </cell>
          <cell r="Q428">
            <v>0</v>
          </cell>
          <cell r="R428">
            <v>0</v>
          </cell>
          <cell r="S428">
            <v>0</v>
          </cell>
          <cell r="U428">
            <v>0</v>
          </cell>
          <cell r="V428">
            <v>0</v>
          </cell>
          <cell r="W428">
            <v>0</v>
          </cell>
          <cell r="X428">
            <v>0</v>
          </cell>
          <cell r="Y428">
            <v>0</v>
          </cell>
          <cell r="Z428">
            <v>0</v>
          </cell>
          <cell r="AB428">
            <v>0</v>
          </cell>
          <cell r="AD428">
            <v>0</v>
          </cell>
          <cell r="AE428">
            <v>0</v>
          </cell>
          <cell r="AF428">
            <v>0</v>
          </cell>
          <cell r="AG428">
            <v>0</v>
          </cell>
        </row>
        <row r="429">
          <cell r="H429">
            <v>0</v>
          </cell>
          <cell r="J429">
            <v>0</v>
          </cell>
          <cell r="K429">
            <v>0</v>
          </cell>
          <cell r="L429">
            <v>0</v>
          </cell>
          <cell r="M429">
            <v>0</v>
          </cell>
          <cell r="N429">
            <v>0</v>
          </cell>
          <cell r="O429">
            <v>0</v>
          </cell>
          <cell r="P429">
            <v>0</v>
          </cell>
          <cell r="Q429">
            <v>0</v>
          </cell>
          <cell r="R429">
            <v>0</v>
          </cell>
          <cell r="S429">
            <v>0</v>
          </cell>
          <cell r="U429">
            <v>0</v>
          </cell>
          <cell r="V429">
            <v>0</v>
          </cell>
          <cell r="W429">
            <v>0</v>
          </cell>
          <cell r="X429">
            <v>0</v>
          </cell>
          <cell r="Y429">
            <v>0</v>
          </cell>
          <cell r="Z429">
            <v>0</v>
          </cell>
          <cell r="AB429">
            <v>0</v>
          </cell>
          <cell r="AD429">
            <v>0</v>
          </cell>
          <cell r="AE429">
            <v>0</v>
          </cell>
          <cell r="AF429">
            <v>0</v>
          </cell>
          <cell r="AG429">
            <v>0</v>
          </cell>
        </row>
        <row r="430">
          <cell r="H430">
            <v>0</v>
          </cell>
          <cell r="J430">
            <v>0</v>
          </cell>
          <cell r="K430">
            <v>0</v>
          </cell>
          <cell r="L430">
            <v>0</v>
          </cell>
          <cell r="M430">
            <v>0</v>
          </cell>
          <cell r="N430">
            <v>0</v>
          </cell>
          <cell r="O430">
            <v>0</v>
          </cell>
          <cell r="P430">
            <v>0</v>
          </cell>
          <cell r="Q430">
            <v>0</v>
          </cell>
          <cell r="R430">
            <v>0</v>
          </cell>
          <cell r="S430">
            <v>0</v>
          </cell>
          <cell r="U430">
            <v>0</v>
          </cell>
          <cell r="V430">
            <v>0</v>
          </cell>
          <cell r="W430">
            <v>0</v>
          </cell>
          <cell r="X430">
            <v>0</v>
          </cell>
          <cell r="Y430">
            <v>0</v>
          </cell>
          <cell r="Z430">
            <v>0</v>
          </cell>
          <cell r="AB430">
            <v>0</v>
          </cell>
          <cell r="AD430">
            <v>0</v>
          </cell>
          <cell r="AE430">
            <v>0</v>
          </cell>
          <cell r="AF430">
            <v>0</v>
          </cell>
          <cell r="AG430">
            <v>0</v>
          </cell>
        </row>
        <row r="431">
          <cell r="H431">
            <v>0</v>
          </cell>
          <cell r="J431">
            <v>0</v>
          </cell>
          <cell r="K431">
            <v>0</v>
          </cell>
          <cell r="L431">
            <v>0</v>
          </cell>
          <cell r="M431">
            <v>0</v>
          </cell>
          <cell r="N431">
            <v>0</v>
          </cell>
          <cell r="O431">
            <v>0</v>
          </cell>
          <cell r="P431">
            <v>0</v>
          </cell>
          <cell r="Q431">
            <v>0</v>
          </cell>
          <cell r="R431">
            <v>0</v>
          </cell>
          <cell r="S431">
            <v>0</v>
          </cell>
          <cell r="U431">
            <v>0</v>
          </cell>
          <cell r="V431">
            <v>0</v>
          </cell>
          <cell r="W431">
            <v>0</v>
          </cell>
          <cell r="X431">
            <v>0</v>
          </cell>
          <cell r="Y431">
            <v>0</v>
          </cell>
          <cell r="Z431">
            <v>0</v>
          </cell>
          <cell r="AB431">
            <v>0</v>
          </cell>
          <cell r="AD431">
            <v>0</v>
          </cell>
          <cell r="AE431">
            <v>0</v>
          </cell>
          <cell r="AF431">
            <v>0</v>
          </cell>
          <cell r="AG431">
            <v>0</v>
          </cell>
        </row>
        <row r="432">
          <cell r="H432">
            <v>0</v>
          </cell>
          <cell r="J432">
            <v>0</v>
          </cell>
          <cell r="K432">
            <v>0</v>
          </cell>
          <cell r="L432">
            <v>0</v>
          </cell>
          <cell r="M432">
            <v>0</v>
          </cell>
          <cell r="N432">
            <v>0</v>
          </cell>
          <cell r="O432">
            <v>0</v>
          </cell>
          <cell r="P432">
            <v>0</v>
          </cell>
          <cell r="Q432">
            <v>0</v>
          </cell>
          <cell r="R432">
            <v>0</v>
          </cell>
          <cell r="S432">
            <v>0</v>
          </cell>
          <cell r="U432">
            <v>0</v>
          </cell>
          <cell r="V432">
            <v>0</v>
          </cell>
          <cell r="W432">
            <v>0</v>
          </cell>
          <cell r="X432">
            <v>0</v>
          </cell>
          <cell r="Y432">
            <v>0</v>
          </cell>
          <cell r="Z432">
            <v>0</v>
          </cell>
          <cell r="AB432">
            <v>0</v>
          </cell>
          <cell r="AD432">
            <v>0</v>
          </cell>
          <cell r="AE432">
            <v>0</v>
          </cell>
          <cell r="AF432">
            <v>0</v>
          </cell>
          <cell r="AG432">
            <v>0</v>
          </cell>
        </row>
        <row r="433">
          <cell r="H433">
            <v>0</v>
          </cell>
          <cell r="J433">
            <v>0</v>
          </cell>
          <cell r="K433">
            <v>0</v>
          </cell>
          <cell r="L433">
            <v>0</v>
          </cell>
          <cell r="M433">
            <v>0</v>
          </cell>
          <cell r="N433">
            <v>0</v>
          </cell>
          <cell r="O433">
            <v>0</v>
          </cell>
          <cell r="P433">
            <v>0</v>
          </cell>
          <cell r="Q433">
            <v>0</v>
          </cell>
          <cell r="R433">
            <v>0</v>
          </cell>
          <cell r="S433">
            <v>0</v>
          </cell>
          <cell r="U433">
            <v>0</v>
          </cell>
          <cell r="V433">
            <v>0</v>
          </cell>
          <cell r="W433">
            <v>0</v>
          </cell>
          <cell r="X433">
            <v>0</v>
          </cell>
          <cell r="Y433">
            <v>0</v>
          </cell>
          <cell r="Z433">
            <v>0</v>
          </cell>
          <cell r="AB433">
            <v>0</v>
          </cell>
          <cell r="AD433">
            <v>0</v>
          </cell>
          <cell r="AE433">
            <v>0</v>
          </cell>
          <cell r="AF433">
            <v>0</v>
          </cell>
          <cell r="AG433">
            <v>0</v>
          </cell>
        </row>
        <row r="434">
          <cell r="H434">
            <v>0</v>
          </cell>
          <cell r="J434">
            <v>0</v>
          </cell>
          <cell r="K434">
            <v>0</v>
          </cell>
          <cell r="L434">
            <v>0</v>
          </cell>
          <cell r="M434">
            <v>0</v>
          </cell>
          <cell r="N434">
            <v>0</v>
          </cell>
          <cell r="O434">
            <v>0</v>
          </cell>
          <cell r="P434">
            <v>0</v>
          </cell>
          <cell r="Q434">
            <v>0</v>
          </cell>
          <cell r="R434">
            <v>0</v>
          </cell>
          <cell r="S434">
            <v>0</v>
          </cell>
          <cell r="U434">
            <v>0</v>
          </cell>
          <cell r="V434">
            <v>0</v>
          </cell>
          <cell r="W434">
            <v>0</v>
          </cell>
          <cell r="X434">
            <v>0</v>
          </cell>
          <cell r="Y434">
            <v>0</v>
          </cell>
          <cell r="Z434">
            <v>0</v>
          </cell>
          <cell r="AB434">
            <v>0</v>
          </cell>
          <cell r="AD434">
            <v>0</v>
          </cell>
          <cell r="AE434">
            <v>0</v>
          </cell>
          <cell r="AF434">
            <v>0</v>
          </cell>
          <cell r="AG434">
            <v>0</v>
          </cell>
        </row>
        <row r="435">
          <cell r="G435">
            <v>676820.9</v>
          </cell>
          <cell r="H435">
            <v>982974.6</v>
          </cell>
          <cell r="I435">
            <v>1659795.5</v>
          </cell>
          <cell r="J435">
            <v>1679472</v>
          </cell>
          <cell r="K435">
            <v>3339267.5</v>
          </cell>
          <cell r="L435">
            <v>736721.70000000019</v>
          </cell>
          <cell r="M435">
            <v>4075989.2</v>
          </cell>
          <cell r="N435">
            <v>3141057.0999999996</v>
          </cell>
          <cell r="O435">
            <v>7217046.2999999998</v>
          </cell>
          <cell r="P435">
            <v>2702150.5000000009</v>
          </cell>
          <cell r="Q435">
            <v>6579929.3000000007</v>
          </cell>
          <cell r="R435">
            <v>9919196.8000000007</v>
          </cell>
          <cell r="S435">
            <v>1487182</v>
          </cell>
          <cell r="T435">
            <v>11406378.800000001</v>
          </cell>
          <cell r="U435">
            <v>2408027.5999999996</v>
          </cell>
          <cell r="V435">
            <v>13814406.4</v>
          </cell>
          <cell r="W435">
            <v>2263496.1999999993</v>
          </cell>
          <cell r="X435">
            <v>6158705.7999999989</v>
          </cell>
          <cell r="Y435">
            <v>16077902.6</v>
          </cell>
          <cell r="Z435">
            <v>-16077902.6</v>
          </cell>
          <cell r="AB435">
            <v>0</v>
          </cell>
          <cell r="AD435">
            <v>0</v>
          </cell>
          <cell r="AE435">
            <v>-16077902.6</v>
          </cell>
          <cell r="AF435">
            <v>-9919196.8000000007</v>
          </cell>
          <cell r="AG435">
            <v>0</v>
          </cell>
        </row>
        <row r="436">
          <cell r="H436">
            <v>0</v>
          </cell>
          <cell r="J436">
            <v>0</v>
          </cell>
          <cell r="K436">
            <v>0</v>
          </cell>
          <cell r="L436">
            <v>0</v>
          </cell>
          <cell r="M436">
            <v>0</v>
          </cell>
          <cell r="N436">
            <v>0</v>
          </cell>
          <cell r="O436">
            <v>0</v>
          </cell>
          <cell r="P436">
            <v>0</v>
          </cell>
          <cell r="Q436">
            <v>0</v>
          </cell>
          <cell r="R436">
            <v>0</v>
          </cell>
          <cell r="S436">
            <v>0</v>
          </cell>
          <cell r="U436">
            <v>0</v>
          </cell>
          <cell r="V436">
            <v>0</v>
          </cell>
          <cell r="W436">
            <v>0</v>
          </cell>
          <cell r="X436">
            <v>0</v>
          </cell>
          <cell r="Y436">
            <v>0</v>
          </cell>
          <cell r="Z436">
            <v>0</v>
          </cell>
          <cell r="AB436">
            <v>0</v>
          </cell>
          <cell r="AD436">
            <v>0</v>
          </cell>
          <cell r="AE436">
            <v>0</v>
          </cell>
          <cell r="AF436">
            <v>0</v>
          </cell>
          <cell r="AG436">
            <v>0</v>
          </cell>
        </row>
        <row r="437">
          <cell r="H437">
            <v>0</v>
          </cell>
          <cell r="J437">
            <v>0</v>
          </cell>
          <cell r="K437">
            <v>0</v>
          </cell>
          <cell r="L437">
            <v>0</v>
          </cell>
          <cell r="M437">
            <v>0</v>
          </cell>
          <cell r="N437">
            <v>0</v>
          </cell>
          <cell r="O437">
            <v>0</v>
          </cell>
          <cell r="P437">
            <v>0</v>
          </cell>
          <cell r="Q437">
            <v>0</v>
          </cell>
          <cell r="R437">
            <v>0</v>
          </cell>
          <cell r="S437">
            <v>0</v>
          </cell>
          <cell r="U437">
            <v>0</v>
          </cell>
          <cell r="V437">
            <v>0</v>
          </cell>
          <cell r="W437">
            <v>0</v>
          </cell>
          <cell r="X437">
            <v>0</v>
          </cell>
          <cell r="Y437">
            <v>0</v>
          </cell>
          <cell r="Z437">
            <v>0</v>
          </cell>
          <cell r="AB437">
            <v>0</v>
          </cell>
          <cell r="AD437">
            <v>0</v>
          </cell>
          <cell r="AE437">
            <v>0</v>
          </cell>
          <cell r="AF437">
            <v>0</v>
          </cell>
          <cell r="AG437">
            <v>0</v>
          </cell>
        </row>
        <row r="438">
          <cell r="H438">
            <v>0</v>
          </cell>
          <cell r="J438">
            <v>0</v>
          </cell>
          <cell r="K438">
            <v>0</v>
          </cell>
          <cell r="L438">
            <v>0</v>
          </cell>
          <cell r="M438">
            <v>0</v>
          </cell>
          <cell r="N438">
            <v>0</v>
          </cell>
          <cell r="O438">
            <v>0</v>
          </cell>
          <cell r="P438">
            <v>0</v>
          </cell>
          <cell r="Q438">
            <v>0</v>
          </cell>
          <cell r="R438">
            <v>0</v>
          </cell>
          <cell r="S438">
            <v>0</v>
          </cell>
          <cell r="U438">
            <v>0</v>
          </cell>
          <cell r="V438">
            <v>0</v>
          </cell>
          <cell r="W438">
            <v>0</v>
          </cell>
          <cell r="X438">
            <v>0</v>
          </cell>
          <cell r="Y438">
            <v>0</v>
          </cell>
          <cell r="Z438">
            <v>0</v>
          </cell>
          <cell r="AB438">
            <v>0</v>
          </cell>
          <cell r="AD438">
            <v>0</v>
          </cell>
          <cell r="AE438">
            <v>0</v>
          </cell>
          <cell r="AF438">
            <v>0</v>
          </cell>
          <cell r="AG438">
            <v>0</v>
          </cell>
        </row>
        <row r="439">
          <cell r="G439">
            <v>602850.30000000005</v>
          </cell>
          <cell r="H439">
            <v>1062211.8999999999</v>
          </cell>
          <cell r="I439">
            <v>1665062.2</v>
          </cell>
          <cell r="J439">
            <v>753509.3</v>
          </cell>
          <cell r="K439">
            <v>2418571.5</v>
          </cell>
          <cell r="L439">
            <v>1184326.2000000002</v>
          </cell>
          <cell r="M439">
            <v>3602897.7</v>
          </cell>
          <cell r="N439">
            <v>473317</v>
          </cell>
          <cell r="O439">
            <v>4076214.7</v>
          </cell>
          <cell r="P439">
            <v>1150027.3999999994</v>
          </cell>
          <cell r="Q439">
            <v>2807670.5999999996</v>
          </cell>
          <cell r="R439">
            <v>5226242.0999999996</v>
          </cell>
          <cell r="S439">
            <v>1155416.0000000009</v>
          </cell>
          <cell r="T439">
            <v>6381658.1000000006</v>
          </cell>
          <cell r="U439">
            <v>1216769.1999999993</v>
          </cell>
          <cell r="V439">
            <v>7598427.2999999998</v>
          </cell>
          <cell r="W439">
            <v>1179776.6000000006</v>
          </cell>
          <cell r="X439">
            <v>3551961.8</v>
          </cell>
          <cell r="Y439">
            <v>8778203.9000000004</v>
          </cell>
          <cell r="Z439">
            <v>-8778203.9000000004</v>
          </cell>
          <cell r="AA439">
            <v>0</v>
          </cell>
          <cell r="AB439">
            <v>0</v>
          </cell>
          <cell r="AC439">
            <v>0</v>
          </cell>
          <cell r="AD439">
            <v>0</v>
          </cell>
          <cell r="AE439">
            <v>-8778203.9000000004</v>
          </cell>
          <cell r="AF439">
            <v>-5226242.0999999996</v>
          </cell>
          <cell r="AG439">
            <v>0</v>
          </cell>
        </row>
        <row r="440">
          <cell r="H440">
            <v>0</v>
          </cell>
          <cell r="J440">
            <v>0</v>
          </cell>
          <cell r="K440">
            <v>0</v>
          </cell>
          <cell r="L440">
            <v>0</v>
          </cell>
          <cell r="M440">
            <v>0</v>
          </cell>
          <cell r="N440">
            <v>0</v>
          </cell>
          <cell r="O440">
            <v>0</v>
          </cell>
          <cell r="P440">
            <v>0</v>
          </cell>
          <cell r="Q440">
            <v>0</v>
          </cell>
          <cell r="R440">
            <v>0</v>
          </cell>
          <cell r="S440">
            <v>0</v>
          </cell>
          <cell r="U440">
            <v>0</v>
          </cell>
          <cell r="V440">
            <v>0</v>
          </cell>
          <cell r="W440">
            <v>0</v>
          </cell>
          <cell r="X440">
            <v>0</v>
          </cell>
          <cell r="Y440">
            <v>0</v>
          </cell>
          <cell r="Z440">
            <v>0</v>
          </cell>
          <cell r="AB440">
            <v>0</v>
          </cell>
          <cell r="AD440">
            <v>0</v>
          </cell>
          <cell r="AE440">
            <v>0</v>
          </cell>
          <cell r="AF440">
            <v>0</v>
          </cell>
          <cell r="AG440">
            <v>0</v>
          </cell>
        </row>
        <row r="441">
          <cell r="H441">
            <v>0</v>
          </cell>
          <cell r="J441">
            <v>0</v>
          </cell>
          <cell r="K441">
            <v>0</v>
          </cell>
          <cell r="L441">
            <v>0</v>
          </cell>
          <cell r="M441">
            <v>0</v>
          </cell>
          <cell r="N441">
            <v>0</v>
          </cell>
          <cell r="O441">
            <v>0</v>
          </cell>
          <cell r="P441">
            <v>0</v>
          </cell>
          <cell r="Q441">
            <v>0</v>
          </cell>
          <cell r="R441">
            <v>0</v>
          </cell>
          <cell r="S441">
            <v>0</v>
          </cell>
          <cell r="U441">
            <v>0</v>
          </cell>
          <cell r="V441">
            <v>0</v>
          </cell>
          <cell r="W441">
            <v>0</v>
          </cell>
          <cell r="X441">
            <v>0</v>
          </cell>
          <cell r="Y441">
            <v>0</v>
          </cell>
          <cell r="Z441">
            <v>0</v>
          </cell>
          <cell r="AB441">
            <v>0</v>
          </cell>
          <cell r="AD441">
            <v>0</v>
          </cell>
          <cell r="AE441">
            <v>0</v>
          </cell>
          <cell r="AF441">
            <v>0</v>
          </cell>
          <cell r="AG441">
            <v>0</v>
          </cell>
        </row>
        <row r="442">
          <cell r="G442">
            <v>140827</v>
          </cell>
          <cell r="H442">
            <v>215195</v>
          </cell>
          <cell r="I442">
            <v>356022</v>
          </cell>
          <cell r="J442">
            <v>372142</v>
          </cell>
          <cell r="K442">
            <v>728164</v>
          </cell>
          <cell r="L442">
            <v>0</v>
          </cell>
          <cell r="M442">
            <v>728164</v>
          </cell>
          <cell r="N442">
            <v>473317</v>
          </cell>
          <cell r="O442">
            <v>1201481</v>
          </cell>
          <cell r="P442">
            <v>0</v>
          </cell>
          <cell r="Q442">
            <v>473317</v>
          </cell>
          <cell r="R442">
            <v>1201481</v>
          </cell>
          <cell r="S442">
            <v>384637.69999999995</v>
          </cell>
          <cell r="T442">
            <v>1586118.7</v>
          </cell>
          <cell r="U442">
            <v>493899</v>
          </cell>
          <cell r="V442">
            <v>2080017.7</v>
          </cell>
          <cell r="W442">
            <v>175376.40000000014</v>
          </cell>
          <cell r="X442">
            <v>1053913.1000000001</v>
          </cell>
          <cell r="Y442">
            <v>2255394.1</v>
          </cell>
          <cell r="Z442">
            <v>-2255394.1</v>
          </cell>
          <cell r="AB442">
            <v>0</v>
          </cell>
          <cell r="AD442">
            <v>0</v>
          </cell>
          <cell r="AE442">
            <v>-2255394.1</v>
          </cell>
          <cell r="AF442">
            <v>-1201481</v>
          </cell>
          <cell r="AG442">
            <v>0</v>
          </cell>
        </row>
        <row r="443">
          <cell r="H443">
            <v>0</v>
          </cell>
          <cell r="J443">
            <v>0</v>
          </cell>
          <cell r="K443">
            <v>0</v>
          </cell>
          <cell r="L443">
            <v>0</v>
          </cell>
          <cell r="M443">
            <v>0</v>
          </cell>
          <cell r="N443">
            <v>0</v>
          </cell>
          <cell r="O443">
            <v>0</v>
          </cell>
          <cell r="P443">
            <v>0</v>
          </cell>
          <cell r="Q443">
            <v>0</v>
          </cell>
          <cell r="R443">
            <v>0</v>
          </cell>
          <cell r="S443">
            <v>0</v>
          </cell>
          <cell r="U443">
            <v>0</v>
          </cell>
          <cell r="V443">
            <v>0</v>
          </cell>
          <cell r="W443">
            <v>0</v>
          </cell>
          <cell r="X443">
            <v>0</v>
          </cell>
          <cell r="Y443">
            <v>0</v>
          </cell>
          <cell r="Z443">
            <v>0</v>
          </cell>
          <cell r="AB443">
            <v>0</v>
          </cell>
          <cell r="AD443">
            <v>0</v>
          </cell>
          <cell r="AE443">
            <v>0</v>
          </cell>
          <cell r="AF443">
            <v>0</v>
          </cell>
          <cell r="AG443">
            <v>0</v>
          </cell>
        </row>
        <row r="444">
          <cell r="H444">
            <v>0</v>
          </cell>
          <cell r="J444">
            <v>0</v>
          </cell>
          <cell r="K444">
            <v>0</v>
          </cell>
          <cell r="L444">
            <v>0</v>
          </cell>
          <cell r="M444">
            <v>0</v>
          </cell>
          <cell r="N444">
            <v>0</v>
          </cell>
          <cell r="O444">
            <v>0</v>
          </cell>
          <cell r="P444">
            <v>0</v>
          </cell>
          <cell r="Q444">
            <v>0</v>
          </cell>
          <cell r="R444">
            <v>0</v>
          </cell>
          <cell r="S444">
            <v>0</v>
          </cell>
          <cell r="U444">
            <v>0</v>
          </cell>
          <cell r="V444">
            <v>0</v>
          </cell>
          <cell r="W444">
            <v>0</v>
          </cell>
          <cell r="X444">
            <v>0</v>
          </cell>
          <cell r="Y444">
            <v>0</v>
          </cell>
          <cell r="Z444">
            <v>0</v>
          </cell>
          <cell r="AB444">
            <v>0</v>
          </cell>
          <cell r="AD444">
            <v>0</v>
          </cell>
          <cell r="AE444">
            <v>0</v>
          </cell>
          <cell r="AF444">
            <v>0</v>
          </cell>
          <cell r="AG444">
            <v>0</v>
          </cell>
        </row>
        <row r="445">
          <cell r="H445">
            <v>0</v>
          </cell>
          <cell r="J445">
            <v>0</v>
          </cell>
          <cell r="K445">
            <v>0</v>
          </cell>
          <cell r="L445">
            <v>0</v>
          </cell>
          <cell r="M445">
            <v>0</v>
          </cell>
          <cell r="N445">
            <v>0</v>
          </cell>
          <cell r="O445">
            <v>0</v>
          </cell>
          <cell r="P445">
            <v>0</v>
          </cell>
          <cell r="Q445">
            <v>0</v>
          </cell>
          <cell r="R445">
            <v>0</v>
          </cell>
          <cell r="S445">
            <v>0</v>
          </cell>
          <cell r="U445">
            <v>0</v>
          </cell>
          <cell r="V445">
            <v>0</v>
          </cell>
          <cell r="W445">
            <v>0</v>
          </cell>
          <cell r="X445">
            <v>0</v>
          </cell>
          <cell r="Y445">
            <v>0</v>
          </cell>
          <cell r="Z445">
            <v>0</v>
          </cell>
          <cell r="AB445">
            <v>0</v>
          </cell>
          <cell r="AD445">
            <v>0</v>
          </cell>
          <cell r="AE445">
            <v>0</v>
          </cell>
          <cell r="AF445">
            <v>0</v>
          </cell>
          <cell r="AG445">
            <v>0</v>
          </cell>
        </row>
        <row r="446">
          <cell r="H446">
            <v>0</v>
          </cell>
          <cell r="J446">
            <v>0</v>
          </cell>
          <cell r="K446">
            <v>0</v>
          </cell>
          <cell r="L446">
            <v>0</v>
          </cell>
          <cell r="M446">
            <v>0</v>
          </cell>
          <cell r="N446">
            <v>0</v>
          </cell>
          <cell r="O446">
            <v>0</v>
          </cell>
          <cell r="P446">
            <v>0</v>
          </cell>
          <cell r="Q446">
            <v>0</v>
          </cell>
          <cell r="R446">
            <v>0</v>
          </cell>
          <cell r="S446">
            <v>0</v>
          </cell>
          <cell r="U446">
            <v>0</v>
          </cell>
          <cell r="V446">
            <v>0</v>
          </cell>
          <cell r="W446">
            <v>0</v>
          </cell>
          <cell r="X446">
            <v>0</v>
          </cell>
          <cell r="Y446">
            <v>0</v>
          </cell>
          <cell r="Z446">
            <v>0</v>
          </cell>
          <cell r="AB446">
            <v>0</v>
          </cell>
          <cell r="AD446">
            <v>0</v>
          </cell>
          <cell r="AE446">
            <v>0</v>
          </cell>
          <cell r="AF446">
            <v>0</v>
          </cell>
          <cell r="AG446">
            <v>0</v>
          </cell>
        </row>
        <row r="447">
          <cell r="H447">
            <v>0</v>
          </cell>
          <cell r="J447">
            <v>0</v>
          </cell>
          <cell r="K447">
            <v>0</v>
          </cell>
          <cell r="L447">
            <v>0</v>
          </cell>
          <cell r="M447">
            <v>0</v>
          </cell>
          <cell r="N447">
            <v>0</v>
          </cell>
          <cell r="O447">
            <v>0</v>
          </cell>
          <cell r="P447">
            <v>0</v>
          </cell>
          <cell r="Q447">
            <v>0</v>
          </cell>
          <cell r="R447">
            <v>0</v>
          </cell>
          <cell r="S447">
            <v>0</v>
          </cell>
          <cell r="U447">
            <v>0</v>
          </cell>
          <cell r="V447">
            <v>0</v>
          </cell>
          <cell r="W447">
            <v>0</v>
          </cell>
          <cell r="X447">
            <v>0</v>
          </cell>
          <cell r="Y447">
            <v>0</v>
          </cell>
          <cell r="Z447">
            <v>0</v>
          </cell>
          <cell r="AB447">
            <v>0</v>
          </cell>
          <cell r="AD447">
            <v>0</v>
          </cell>
          <cell r="AE447">
            <v>0</v>
          </cell>
          <cell r="AF447">
            <v>0</v>
          </cell>
          <cell r="AG447">
            <v>0</v>
          </cell>
        </row>
        <row r="448">
          <cell r="H448">
            <v>0</v>
          </cell>
          <cell r="J448">
            <v>0</v>
          </cell>
          <cell r="K448">
            <v>0</v>
          </cell>
          <cell r="L448">
            <v>0</v>
          </cell>
          <cell r="M448">
            <v>0</v>
          </cell>
          <cell r="N448">
            <v>0</v>
          </cell>
          <cell r="O448">
            <v>0</v>
          </cell>
          <cell r="P448">
            <v>0</v>
          </cell>
          <cell r="Q448">
            <v>0</v>
          </cell>
          <cell r="R448">
            <v>0</v>
          </cell>
          <cell r="S448">
            <v>0</v>
          </cell>
          <cell r="U448">
            <v>0</v>
          </cell>
          <cell r="V448">
            <v>0</v>
          </cell>
          <cell r="W448">
            <v>0</v>
          </cell>
          <cell r="X448">
            <v>0</v>
          </cell>
          <cell r="Y448">
            <v>0</v>
          </cell>
          <cell r="Z448">
            <v>0</v>
          </cell>
          <cell r="AB448">
            <v>0</v>
          </cell>
          <cell r="AD448">
            <v>0</v>
          </cell>
          <cell r="AE448">
            <v>0</v>
          </cell>
          <cell r="AF448">
            <v>0</v>
          </cell>
          <cell r="AG448">
            <v>0</v>
          </cell>
        </row>
        <row r="449">
          <cell r="H449">
            <v>0</v>
          </cell>
          <cell r="J449">
            <v>0</v>
          </cell>
          <cell r="K449">
            <v>0</v>
          </cell>
          <cell r="L449">
            <v>0</v>
          </cell>
          <cell r="M449">
            <v>0</v>
          </cell>
          <cell r="N449">
            <v>0</v>
          </cell>
          <cell r="O449">
            <v>0</v>
          </cell>
          <cell r="P449">
            <v>0</v>
          </cell>
          <cell r="Q449">
            <v>0</v>
          </cell>
          <cell r="R449">
            <v>0</v>
          </cell>
          <cell r="S449">
            <v>0</v>
          </cell>
          <cell r="U449">
            <v>0</v>
          </cell>
          <cell r="V449">
            <v>0</v>
          </cell>
          <cell r="W449">
            <v>0</v>
          </cell>
          <cell r="X449">
            <v>0</v>
          </cell>
          <cell r="Y449">
            <v>0</v>
          </cell>
          <cell r="Z449">
            <v>0</v>
          </cell>
          <cell r="AB449">
            <v>0</v>
          </cell>
          <cell r="AD449">
            <v>0</v>
          </cell>
          <cell r="AE449">
            <v>0</v>
          </cell>
          <cell r="AF449">
            <v>0</v>
          </cell>
          <cell r="AG449">
            <v>0</v>
          </cell>
        </row>
        <row r="450">
          <cell r="H450">
            <v>0</v>
          </cell>
          <cell r="J450">
            <v>0</v>
          </cell>
          <cell r="K450">
            <v>0</v>
          </cell>
          <cell r="L450">
            <v>0</v>
          </cell>
          <cell r="M450">
            <v>0</v>
          </cell>
          <cell r="N450">
            <v>0</v>
          </cell>
          <cell r="O450">
            <v>0</v>
          </cell>
          <cell r="P450">
            <v>0</v>
          </cell>
          <cell r="Q450">
            <v>0</v>
          </cell>
          <cell r="R450">
            <v>0</v>
          </cell>
          <cell r="S450">
            <v>0</v>
          </cell>
          <cell r="U450">
            <v>0</v>
          </cell>
          <cell r="V450">
            <v>0</v>
          </cell>
          <cell r="W450">
            <v>0</v>
          </cell>
          <cell r="X450">
            <v>0</v>
          </cell>
          <cell r="Y450">
            <v>0</v>
          </cell>
          <cell r="Z450">
            <v>0</v>
          </cell>
          <cell r="AB450">
            <v>0</v>
          </cell>
          <cell r="AD450">
            <v>0</v>
          </cell>
          <cell r="AE450">
            <v>0</v>
          </cell>
          <cell r="AF450">
            <v>0</v>
          </cell>
          <cell r="AG450">
            <v>0</v>
          </cell>
        </row>
        <row r="451">
          <cell r="G451">
            <v>462023.3</v>
          </cell>
          <cell r="H451">
            <v>847016.89999999991</v>
          </cell>
          <cell r="I451">
            <v>1309040.2</v>
          </cell>
          <cell r="J451">
            <v>381367.30000000005</v>
          </cell>
          <cell r="K451">
            <v>1690407.5</v>
          </cell>
          <cell r="L451">
            <v>1184326.2000000002</v>
          </cell>
          <cell r="M451">
            <v>2874733.7</v>
          </cell>
          <cell r="N451">
            <v>0</v>
          </cell>
          <cell r="O451">
            <v>2874733.7</v>
          </cell>
          <cell r="P451">
            <v>1150027.3999999999</v>
          </cell>
          <cell r="Q451">
            <v>2334353.6</v>
          </cell>
          <cell r="R451">
            <v>4024761.1</v>
          </cell>
          <cell r="S451">
            <v>770778.30000000028</v>
          </cell>
          <cell r="T451">
            <v>4795539.4000000004</v>
          </cell>
          <cell r="U451">
            <v>722870.19999999925</v>
          </cell>
          <cell r="V451">
            <v>5518409.5999999996</v>
          </cell>
          <cell r="W451">
            <v>1004400.2000000002</v>
          </cell>
          <cell r="X451">
            <v>2498048.6999999997</v>
          </cell>
          <cell r="Y451">
            <v>6522809.7999999998</v>
          </cell>
          <cell r="Z451">
            <v>-6522809.7999999998</v>
          </cell>
          <cell r="AB451">
            <v>0</v>
          </cell>
          <cell r="AD451">
            <v>0</v>
          </cell>
          <cell r="AE451">
            <v>-6522809.7999999998</v>
          </cell>
          <cell r="AF451">
            <v>-4024761.1</v>
          </cell>
          <cell r="AG451">
            <v>0</v>
          </cell>
        </row>
        <row r="452">
          <cell r="H452">
            <v>0</v>
          </cell>
          <cell r="J452">
            <v>0</v>
          </cell>
          <cell r="K452">
            <v>0</v>
          </cell>
          <cell r="L452">
            <v>0</v>
          </cell>
          <cell r="M452">
            <v>0</v>
          </cell>
          <cell r="N452">
            <v>0</v>
          </cell>
          <cell r="O452">
            <v>0</v>
          </cell>
          <cell r="P452">
            <v>0</v>
          </cell>
          <cell r="Q452">
            <v>0</v>
          </cell>
          <cell r="R452">
            <v>0</v>
          </cell>
          <cell r="S452">
            <v>0</v>
          </cell>
          <cell r="U452">
            <v>0</v>
          </cell>
          <cell r="V452">
            <v>0</v>
          </cell>
          <cell r="W452">
            <v>0</v>
          </cell>
          <cell r="X452">
            <v>0</v>
          </cell>
          <cell r="Y452">
            <v>0</v>
          </cell>
          <cell r="Z452">
            <v>0</v>
          </cell>
          <cell r="AB452">
            <v>0</v>
          </cell>
          <cell r="AD452">
            <v>0</v>
          </cell>
          <cell r="AE452">
            <v>0</v>
          </cell>
          <cell r="AF452">
            <v>0</v>
          </cell>
          <cell r="AG452">
            <v>0</v>
          </cell>
        </row>
        <row r="453">
          <cell r="H453">
            <v>0</v>
          </cell>
          <cell r="J453">
            <v>0</v>
          </cell>
          <cell r="K453">
            <v>0</v>
          </cell>
          <cell r="L453">
            <v>0</v>
          </cell>
          <cell r="M453">
            <v>0</v>
          </cell>
          <cell r="N453">
            <v>0</v>
          </cell>
          <cell r="O453">
            <v>0</v>
          </cell>
          <cell r="P453">
            <v>0</v>
          </cell>
          <cell r="Q453">
            <v>0</v>
          </cell>
          <cell r="R453">
            <v>0</v>
          </cell>
          <cell r="S453">
            <v>0</v>
          </cell>
          <cell r="U453">
            <v>0</v>
          </cell>
          <cell r="V453">
            <v>0</v>
          </cell>
          <cell r="W453">
            <v>0</v>
          </cell>
          <cell r="X453">
            <v>0</v>
          </cell>
          <cell r="Y453">
            <v>0</v>
          </cell>
          <cell r="Z453">
            <v>0</v>
          </cell>
          <cell r="AB453">
            <v>0</v>
          </cell>
          <cell r="AD453">
            <v>0</v>
          </cell>
          <cell r="AE453">
            <v>0</v>
          </cell>
          <cell r="AF453">
            <v>0</v>
          </cell>
          <cell r="AG453">
            <v>0</v>
          </cell>
        </row>
        <row r="454">
          <cell r="H454">
            <v>0</v>
          </cell>
          <cell r="J454">
            <v>0</v>
          </cell>
          <cell r="K454">
            <v>0</v>
          </cell>
          <cell r="L454">
            <v>0</v>
          </cell>
          <cell r="M454">
            <v>0</v>
          </cell>
          <cell r="N454">
            <v>0</v>
          </cell>
          <cell r="O454">
            <v>0</v>
          </cell>
          <cell r="P454">
            <v>0</v>
          </cell>
          <cell r="Q454">
            <v>0</v>
          </cell>
          <cell r="R454">
            <v>0</v>
          </cell>
          <cell r="S454">
            <v>0</v>
          </cell>
          <cell r="U454">
            <v>0</v>
          </cell>
          <cell r="V454">
            <v>0</v>
          </cell>
          <cell r="W454">
            <v>0</v>
          </cell>
          <cell r="X454">
            <v>0</v>
          </cell>
          <cell r="Y454">
            <v>0</v>
          </cell>
          <cell r="Z454">
            <v>0</v>
          </cell>
          <cell r="AB454">
            <v>0</v>
          </cell>
          <cell r="AD454">
            <v>0</v>
          </cell>
          <cell r="AE454">
            <v>0</v>
          </cell>
          <cell r="AF454">
            <v>0</v>
          </cell>
          <cell r="AG454">
            <v>0</v>
          </cell>
        </row>
        <row r="455">
          <cell r="G455">
            <v>0</v>
          </cell>
          <cell r="H455">
            <v>10000</v>
          </cell>
          <cell r="I455">
            <v>10000</v>
          </cell>
          <cell r="J455">
            <v>0</v>
          </cell>
          <cell r="K455">
            <v>10000</v>
          </cell>
          <cell r="L455">
            <v>131912.1</v>
          </cell>
          <cell r="M455">
            <v>141912.1</v>
          </cell>
          <cell r="N455">
            <v>245158.19999999998</v>
          </cell>
          <cell r="O455">
            <v>387070.3</v>
          </cell>
          <cell r="P455">
            <v>260610.39999999997</v>
          </cell>
          <cell r="Q455">
            <v>637680.69999999995</v>
          </cell>
          <cell r="R455">
            <v>647680.69999999995</v>
          </cell>
          <cell r="S455">
            <v>265167.20000000007</v>
          </cell>
          <cell r="T455">
            <v>912847.9</v>
          </cell>
          <cell r="U455">
            <v>198580.09999999998</v>
          </cell>
          <cell r="V455">
            <v>1111428</v>
          </cell>
          <cell r="W455">
            <v>250262.5</v>
          </cell>
          <cell r="X455">
            <v>714009.8</v>
          </cell>
          <cell r="Y455">
            <v>1361690.5</v>
          </cell>
          <cell r="Z455">
            <v>-1361690.5</v>
          </cell>
          <cell r="AA455">
            <v>0</v>
          </cell>
          <cell r="AB455">
            <v>0</v>
          </cell>
          <cell r="AC455">
            <v>0</v>
          </cell>
          <cell r="AD455">
            <v>0</v>
          </cell>
          <cell r="AE455">
            <v>-1361690.5</v>
          </cell>
          <cell r="AF455">
            <v>-647680.69999999995</v>
          </cell>
          <cell r="AG455">
            <v>0</v>
          </cell>
        </row>
        <row r="456">
          <cell r="H456">
            <v>0</v>
          </cell>
          <cell r="J456">
            <v>0</v>
          </cell>
          <cell r="K456">
            <v>0</v>
          </cell>
          <cell r="L456">
            <v>0</v>
          </cell>
          <cell r="M456">
            <v>0</v>
          </cell>
          <cell r="N456">
            <v>0</v>
          </cell>
          <cell r="O456">
            <v>0</v>
          </cell>
          <cell r="P456">
            <v>0</v>
          </cell>
          <cell r="Q456">
            <v>0</v>
          </cell>
          <cell r="R456">
            <v>0</v>
          </cell>
          <cell r="S456">
            <v>0</v>
          </cell>
          <cell r="U456">
            <v>0</v>
          </cell>
          <cell r="V456">
            <v>0</v>
          </cell>
          <cell r="W456">
            <v>0</v>
          </cell>
          <cell r="X456">
            <v>0</v>
          </cell>
          <cell r="Y456">
            <v>0</v>
          </cell>
          <cell r="Z456">
            <v>0</v>
          </cell>
          <cell r="AB456">
            <v>0</v>
          </cell>
          <cell r="AD456">
            <v>0</v>
          </cell>
          <cell r="AE456">
            <v>0</v>
          </cell>
          <cell r="AF456">
            <v>0</v>
          </cell>
          <cell r="AG456">
            <v>0</v>
          </cell>
        </row>
        <row r="457">
          <cell r="H457">
            <v>0</v>
          </cell>
          <cell r="J457">
            <v>0</v>
          </cell>
          <cell r="K457">
            <v>0</v>
          </cell>
          <cell r="L457">
            <v>0</v>
          </cell>
          <cell r="M457">
            <v>0</v>
          </cell>
          <cell r="N457">
            <v>0</v>
          </cell>
          <cell r="O457">
            <v>0</v>
          </cell>
          <cell r="P457">
            <v>0</v>
          </cell>
          <cell r="Q457">
            <v>0</v>
          </cell>
          <cell r="R457">
            <v>0</v>
          </cell>
          <cell r="S457">
            <v>0</v>
          </cell>
          <cell r="U457">
            <v>0</v>
          </cell>
          <cell r="V457">
            <v>0</v>
          </cell>
          <cell r="W457">
            <v>0</v>
          </cell>
          <cell r="X457">
            <v>0</v>
          </cell>
          <cell r="Y457">
            <v>0</v>
          </cell>
          <cell r="Z457">
            <v>0</v>
          </cell>
          <cell r="AB457">
            <v>0</v>
          </cell>
          <cell r="AD457">
            <v>0</v>
          </cell>
          <cell r="AE457">
            <v>0</v>
          </cell>
          <cell r="AF457">
            <v>0</v>
          </cell>
          <cell r="AG457">
            <v>0</v>
          </cell>
        </row>
        <row r="458">
          <cell r="H458">
            <v>0</v>
          </cell>
          <cell r="J458">
            <v>0</v>
          </cell>
          <cell r="K458">
            <v>0</v>
          </cell>
          <cell r="L458">
            <v>0</v>
          </cell>
          <cell r="M458">
            <v>0</v>
          </cell>
          <cell r="N458">
            <v>0</v>
          </cell>
          <cell r="O458">
            <v>0</v>
          </cell>
          <cell r="P458">
            <v>0</v>
          </cell>
          <cell r="Q458">
            <v>0</v>
          </cell>
          <cell r="R458">
            <v>0</v>
          </cell>
          <cell r="S458">
            <v>0</v>
          </cell>
          <cell r="U458">
            <v>0</v>
          </cell>
          <cell r="V458">
            <v>0</v>
          </cell>
          <cell r="W458">
            <v>0</v>
          </cell>
          <cell r="X458">
            <v>0</v>
          </cell>
          <cell r="Y458">
            <v>0</v>
          </cell>
          <cell r="Z458">
            <v>0</v>
          </cell>
          <cell r="AB458">
            <v>0</v>
          </cell>
          <cell r="AD458">
            <v>0</v>
          </cell>
          <cell r="AE458">
            <v>0</v>
          </cell>
          <cell r="AF458">
            <v>0</v>
          </cell>
          <cell r="AG458">
            <v>0</v>
          </cell>
        </row>
        <row r="459">
          <cell r="H459">
            <v>0</v>
          </cell>
          <cell r="J459">
            <v>0</v>
          </cell>
          <cell r="K459">
            <v>0</v>
          </cell>
          <cell r="L459">
            <v>0</v>
          </cell>
          <cell r="M459">
            <v>0</v>
          </cell>
          <cell r="N459">
            <v>0</v>
          </cell>
          <cell r="O459">
            <v>0</v>
          </cell>
          <cell r="P459">
            <v>0</v>
          </cell>
          <cell r="Q459">
            <v>0</v>
          </cell>
          <cell r="R459">
            <v>0</v>
          </cell>
          <cell r="S459">
            <v>0</v>
          </cell>
          <cell r="U459">
            <v>0</v>
          </cell>
          <cell r="V459">
            <v>0</v>
          </cell>
          <cell r="W459">
            <v>0</v>
          </cell>
          <cell r="X459">
            <v>0</v>
          </cell>
          <cell r="Y459">
            <v>0</v>
          </cell>
          <cell r="Z459">
            <v>0</v>
          </cell>
          <cell r="AB459">
            <v>0</v>
          </cell>
          <cell r="AD459">
            <v>0</v>
          </cell>
          <cell r="AE459">
            <v>0</v>
          </cell>
          <cell r="AF459">
            <v>0</v>
          </cell>
          <cell r="AG459">
            <v>0</v>
          </cell>
        </row>
        <row r="460">
          <cell r="H460">
            <v>0</v>
          </cell>
          <cell r="J460">
            <v>0</v>
          </cell>
          <cell r="K460">
            <v>0</v>
          </cell>
          <cell r="L460">
            <v>0</v>
          </cell>
          <cell r="M460">
            <v>0</v>
          </cell>
          <cell r="N460">
            <v>0</v>
          </cell>
          <cell r="O460">
            <v>0</v>
          </cell>
          <cell r="P460">
            <v>0</v>
          </cell>
          <cell r="Q460">
            <v>0</v>
          </cell>
          <cell r="R460">
            <v>0</v>
          </cell>
          <cell r="S460">
            <v>0</v>
          </cell>
          <cell r="U460">
            <v>0</v>
          </cell>
          <cell r="V460">
            <v>0</v>
          </cell>
          <cell r="W460">
            <v>0</v>
          </cell>
          <cell r="X460">
            <v>0</v>
          </cell>
          <cell r="Y460">
            <v>0</v>
          </cell>
          <cell r="Z460">
            <v>0</v>
          </cell>
          <cell r="AB460">
            <v>0</v>
          </cell>
          <cell r="AD460">
            <v>0</v>
          </cell>
          <cell r="AE460">
            <v>0</v>
          </cell>
          <cell r="AF460">
            <v>0</v>
          </cell>
          <cell r="AG460">
            <v>0</v>
          </cell>
        </row>
        <row r="461">
          <cell r="H461">
            <v>0</v>
          </cell>
          <cell r="J461">
            <v>0</v>
          </cell>
          <cell r="K461">
            <v>0</v>
          </cell>
          <cell r="L461">
            <v>0</v>
          </cell>
          <cell r="M461">
            <v>0</v>
          </cell>
          <cell r="N461">
            <v>0</v>
          </cell>
          <cell r="O461">
            <v>0</v>
          </cell>
          <cell r="P461">
            <v>0</v>
          </cell>
          <cell r="Q461">
            <v>0</v>
          </cell>
          <cell r="R461">
            <v>0</v>
          </cell>
          <cell r="S461">
            <v>0</v>
          </cell>
          <cell r="U461">
            <v>0</v>
          </cell>
          <cell r="V461">
            <v>0</v>
          </cell>
          <cell r="W461">
            <v>0</v>
          </cell>
          <cell r="X461">
            <v>0</v>
          </cell>
          <cell r="Y461">
            <v>0</v>
          </cell>
          <cell r="Z461">
            <v>0</v>
          </cell>
          <cell r="AB461">
            <v>0</v>
          </cell>
          <cell r="AD461">
            <v>0</v>
          </cell>
          <cell r="AE461">
            <v>0</v>
          </cell>
          <cell r="AF461">
            <v>0</v>
          </cell>
          <cell r="AG461">
            <v>0</v>
          </cell>
        </row>
        <row r="462">
          <cell r="H462">
            <v>0</v>
          </cell>
          <cell r="J462">
            <v>0</v>
          </cell>
          <cell r="K462">
            <v>0</v>
          </cell>
          <cell r="L462">
            <v>0</v>
          </cell>
          <cell r="M462">
            <v>0</v>
          </cell>
          <cell r="N462">
            <v>0</v>
          </cell>
          <cell r="O462">
            <v>0</v>
          </cell>
          <cell r="P462">
            <v>0</v>
          </cell>
          <cell r="Q462">
            <v>0</v>
          </cell>
          <cell r="R462">
            <v>0</v>
          </cell>
          <cell r="S462">
            <v>0</v>
          </cell>
          <cell r="U462">
            <v>0</v>
          </cell>
          <cell r="V462">
            <v>0</v>
          </cell>
          <cell r="W462">
            <v>0</v>
          </cell>
          <cell r="X462">
            <v>0</v>
          </cell>
          <cell r="Y462">
            <v>0</v>
          </cell>
          <cell r="Z462">
            <v>0</v>
          </cell>
          <cell r="AB462">
            <v>0</v>
          </cell>
          <cell r="AD462">
            <v>0</v>
          </cell>
          <cell r="AE462">
            <v>0</v>
          </cell>
          <cell r="AF462">
            <v>0</v>
          </cell>
          <cell r="AG462">
            <v>0</v>
          </cell>
        </row>
        <row r="463">
          <cell r="H463">
            <v>0</v>
          </cell>
          <cell r="J463">
            <v>0</v>
          </cell>
          <cell r="K463">
            <v>0</v>
          </cell>
          <cell r="L463">
            <v>0</v>
          </cell>
          <cell r="M463">
            <v>0</v>
          </cell>
          <cell r="N463">
            <v>0</v>
          </cell>
          <cell r="O463">
            <v>0</v>
          </cell>
          <cell r="P463">
            <v>0</v>
          </cell>
          <cell r="Q463">
            <v>0</v>
          </cell>
          <cell r="R463">
            <v>0</v>
          </cell>
          <cell r="S463">
            <v>0</v>
          </cell>
          <cell r="U463">
            <v>0</v>
          </cell>
          <cell r="V463">
            <v>0</v>
          </cell>
          <cell r="W463">
            <v>0</v>
          </cell>
          <cell r="X463">
            <v>0</v>
          </cell>
          <cell r="Y463">
            <v>0</v>
          </cell>
          <cell r="Z463">
            <v>0</v>
          </cell>
          <cell r="AB463">
            <v>0</v>
          </cell>
          <cell r="AD463">
            <v>0</v>
          </cell>
          <cell r="AE463">
            <v>0</v>
          </cell>
          <cell r="AF463">
            <v>0</v>
          </cell>
          <cell r="AG463">
            <v>0</v>
          </cell>
        </row>
        <row r="464">
          <cell r="H464">
            <v>0</v>
          </cell>
          <cell r="J464">
            <v>0</v>
          </cell>
          <cell r="K464">
            <v>0</v>
          </cell>
          <cell r="L464">
            <v>0</v>
          </cell>
          <cell r="M464">
            <v>0</v>
          </cell>
          <cell r="N464">
            <v>0</v>
          </cell>
          <cell r="O464">
            <v>0</v>
          </cell>
          <cell r="P464">
            <v>0</v>
          </cell>
          <cell r="Q464">
            <v>0</v>
          </cell>
          <cell r="R464">
            <v>0</v>
          </cell>
          <cell r="S464">
            <v>0</v>
          </cell>
          <cell r="U464">
            <v>0</v>
          </cell>
          <cell r="V464">
            <v>0</v>
          </cell>
          <cell r="W464">
            <v>0</v>
          </cell>
          <cell r="X464">
            <v>0</v>
          </cell>
          <cell r="Y464">
            <v>0</v>
          </cell>
          <cell r="Z464">
            <v>0</v>
          </cell>
          <cell r="AB464">
            <v>0</v>
          </cell>
          <cell r="AD464">
            <v>0</v>
          </cell>
          <cell r="AE464">
            <v>0</v>
          </cell>
          <cell r="AF464">
            <v>0</v>
          </cell>
          <cell r="AG464">
            <v>0</v>
          </cell>
        </row>
        <row r="465">
          <cell r="H465">
            <v>0</v>
          </cell>
          <cell r="J465">
            <v>0</v>
          </cell>
          <cell r="K465">
            <v>0</v>
          </cell>
          <cell r="L465">
            <v>0</v>
          </cell>
          <cell r="M465">
            <v>0</v>
          </cell>
          <cell r="N465">
            <v>0</v>
          </cell>
          <cell r="O465">
            <v>0</v>
          </cell>
          <cell r="P465">
            <v>0</v>
          </cell>
          <cell r="Q465">
            <v>0</v>
          </cell>
          <cell r="R465">
            <v>0</v>
          </cell>
          <cell r="S465">
            <v>0</v>
          </cell>
          <cell r="U465">
            <v>0</v>
          </cell>
          <cell r="V465">
            <v>0</v>
          </cell>
          <cell r="W465">
            <v>0</v>
          </cell>
          <cell r="X465">
            <v>0</v>
          </cell>
          <cell r="Y465">
            <v>0</v>
          </cell>
          <cell r="Z465">
            <v>0</v>
          </cell>
          <cell r="AB465">
            <v>0</v>
          </cell>
          <cell r="AD465">
            <v>0</v>
          </cell>
          <cell r="AE465">
            <v>0</v>
          </cell>
          <cell r="AF465">
            <v>0</v>
          </cell>
          <cell r="AG465">
            <v>0</v>
          </cell>
        </row>
        <row r="466">
          <cell r="H466">
            <v>0</v>
          </cell>
          <cell r="J466">
            <v>0</v>
          </cell>
          <cell r="K466">
            <v>0</v>
          </cell>
          <cell r="L466">
            <v>0</v>
          </cell>
          <cell r="M466">
            <v>0</v>
          </cell>
          <cell r="N466">
            <v>0</v>
          </cell>
          <cell r="O466">
            <v>0</v>
          </cell>
          <cell r="P466">
            <v>0</v>
          </cell>
          <cell r="Q466">
            <v>0</v>
          </cell>
          <cell r="R466">
            <v>0</v>
          </cell>
          <cell r="S466">
            <v>0</v>
          </cell>
          <cell r="U466">
            <v>0</v>
          </cell>
          <cell r="V466">
            <v>0</v>
          </cell>
          <cell r="W466">
            <v>0</v>
          </cell>
          <cell r="X466">
            <v>0</v>
          </cell>
          <cell r="Y466">
            <v>0</v>
          </cell>
          <cell r="Z466">
            <v>0</v>
          </cell>
          <cell r="AB466">
            <v>0</v>
          </cell>
          <cell r="AD466">
            <v>0</v>
          </cell>
          <cell r="AE466">
            <v>0</v>
          </cell>
          <cell r="AF466">
            <v>0</v>
          </cell>
          <cell r="AG466">
            <v>0</v>
          </cell>
        </row>
        <row r="467">
          <cell r="H467">
            <v>0</v>
          </cell>
          <cell r="J467">
            <v>0</v>
          </cell>
          <cell r="K467">
            <v>0</v>
          </cell>
          <cell r="L467">
            <v>0</v>
          </cell>
          <cell r="M467">
            <v>0</v>
          </cell>
          <cell r="N467">
            <v>0</v>
          </cell>
          <cell r="O467">
            <v>0</v>
          </cell>
          <cell r="P467">
            <v>0</v>
          </cell>
          <cell r="Q467">
            <v>0</v>
          </cell>
          <cell r="R467">
            <v>0</v>
          </cell>
          <cell r="S467">
            <v>0</v>
          </cell>
          <cell r="U467">
            <v>0</v>
          </cell>
          <cell r="V467">
            <v>0</v>
          </cell>
          <cell r="W467">
            <v>0</v>
          </cell>
          <cell r="X467">
            <v>0</v>
          </cell>
          <cell r="Y467">
            <v>0</v>
          </cell>
          <cell r="Z467">
            <v>0</v>
          </cell>
          <cell r="AB467">
            <v>0</v>
          </cell>
          <cell r="AD467">
            <v>0</v>
          </cell>
          <cell r="AE467">
            <v>0</v>
          </cell>
          <cell r="AF467">
            <v>0</v>
          </cell>
          <cell r="AG467">
            <v>0</v>
          </cell>
        </row>
        <row r="468">
          <cell r="G468">
            <v>0</v>
          </cell>
          <cell r="H468">
            <v>0</v>
          </cell>
          <cell r="J468">
            <v>0</v>
          </cell>
          <cell r="K468">
            <v>0</v>
          </cell>
          <cell r="L468">
            <v>0</v>
          </cell>
          <cell r="M468">
            <v>0</v>
          </cell>
          <cell r="N468">
            <v>0</v>
          </cell>
          <cell r="O468">
            <v>0</v>
          </cell>
          <cell r="P468">
            <v>0</v>
          </cell>
          <cell r="Q468">
            <v>0</v>
          </cell>
          <cell r="R468">
            <v>0</v>
          </cell>
          <cell r="S468">
            <v>0</v>
          </cell>
          <cell r="U468">
            <v>0</v>
          </cell>
          <cell r="V468">
            <v>0</v>
          </cell>
          <cell r="W468">
            <v>0</v>
          </cell>
          <cell r="X468">
            <v>0</v>
          </cell>
          <cell r="Y468">
            <v>0</v>
          </cell>
          <cell r="Z468">
            <v>0</v>
          </cell>
          <cell r="AB468">
            <v>0</v>
          </cell>
          <cell r="AD468">
            <v>0</v>
          </cell>
          <cell r="AE468">
            <v>0</v>
          </cell>
          <cell r="AF468">
            <v>0</v>
          </cell>
          <cell r="AG468">
            <v>0</v>
          </cell>
        </row>
        <row r="469">
          <cell r="H469">
            <v>0</v>
          </cell>
          <cell r="J469">
            <v>0</v>
          </cell>
          <cell r="K469">
            <v>0</v>
          </cell>
          <cell r="L469">
            <v>0</v>
          </cell>
          <cell r="M469">
            <v>0</v>
          </cell>
          <cell r="N469">
            <v>0</v>
          </cell>
          <cell r="O469">
            <v>0</v>
          </cell>
          <cell r="P469">
            <v>0</v>
          </cell>
          <cell r="Q469">
            <v>0</v>
          </cell>
          <cell r="R469">
            <v>0</v>
          </cell>
          <cell r="S469">
            <v>0</v>
          </cell>
          <cell r="U469">
            <v>0</v>
          </cell>
          <cell r="V469">
            <v>0</v>
          </cell>
          <cell r="W469">
            <v>0</v>
          </cell>
          <cell r="X469">
            <v>0</v>
          </cell>
          <cell r="Y469">
            <v>0</v>
          </cell>
          <cell r="Z469">
            <v>0</v>
          </cell>
          <cell r="AB469">
            <v>0</v>
          </cell>
          <cell r="AD469">
            <v>0</v>
          </cell>
          <cell r="AE469">
            <v>0</v>
          </cell>
          <cell r="AF469">
            <v>0</v>
          </cell>
          <cell r="AG469">
            <v>0</v>
          </cell>
        </row>
        <row r="470">
          <cell r="H470">
            <v>10000</v>
          </cell>
          <cell r="I470">
            <v>10000</v>
          </cell>
          <cell r="J470">
            <v>0</v>
          </cell>
          <cell r="K470">
            <v>10000</v>
          </cell>
          <cell r="L470">
            <v>131912.1</v>
          </cell>
          <cell r="M470">
            <v>141912.1</v>
          </cell>
          <cell r="N470">
            <v>245158.19999999998</v>
          </cell>
          <cell r="O470">
            <v>387070.3</v>
          </cell>
          <cell r="P470">
            <v>260610.39999999997</v>
          </cell>
          <cell r="Q470">
            <v>637680.69999999995</v>
          </cell>
          <cell r="R470">
            <v>647680.69999999995</v>
          </cell>
          <cell r="S470">
            <v>265167.20000000007</v>
          </cell>
          <cell r="T470">
            <v>912847.9</v>
          </cell>
          <cell r="U470">
            <v>198580.09999999998</v>
          </cell>
          <cell r="V470">
            <v>1111428</v>
          </cell>
          <cell r="W470">
            <v>250262.5</v>
          </cell>
          <cell r="X470">
            <v>714009.8</v>
          </cell>
          <cell r="Y470">
            <v>1361690.5</v>
          </cell>
          <cell r="Z470">
            <v>-1361690.5</v>
          </cell>
          <cell r="AB470">
            <v>0</v>
          </cell>
          <cell r="AD470">
            <v>0</v>
          </cell>
          <cell r="AE470">
            <v>-1361690.5</v>
          </cell>
          <cell r="AF470">
            <v>-647680.69999999995</v>
          </cell>
          <cell r="AG470">
            <v>0</v>
          </cell>
        </row>
        <row r="471">
          <cell r="G471">
            <v>9</v>
          </cell>
          <cell r="H471">
            <v>100001</v>
          </cell>
          <cell r="I471">
            <v>100010</v>
          </cell>
          <cell r="J471">
            <v>0</v>
          </cell>
          <cell r="K471">
            <v>100010</v>
          </cell>
          <cell r="L471">
            <v>93304.6</v>
          </cell>
          <cell r="M471">
            <v>193314.6</v>
          </cell>
          <cell r="N471">
            <v>7418.1999999999825</v>
          </cell>
          <cell r="O471">
            <v>200732.79999999999</v>
          </cell>
          <cell r="P471">
            <v>542.30000000001746</v>
          </cell>
          <cell r="Q471">
            <v>101265.1</v>
          </cell>
          <cell r="R471">
            <v>201275.1</v>
          </cell>
          <cell r="S471">
            <v>3595.2999999999884</v>
          </cell>
          <cell r="T471">
            <v>204870.39999999999</v>
          </cell>
          <cell r="U471">
            <v>1239.7000000000116</v>
          </cell>
          <cell r="V471">
            <v>206110.1</v>
          </cell>
          <cell r="W471">
            <v>0</v>
          </cell>
          <cell r="X471">
            <v>4835</v>
          </cell>
          <cell r="Y471">
            <v>206110.1</v>
          </cell>
          <cell r="Z471">
            <v>-206110.1</v>
          </cell>
          <cell r="AA471">
            <v>0</v>
          </cell>
          <cell r="AB471">
            <v>0</v>
          </cell>
          <cell r="AC471">
            <v>0</v>
          </cell>
          <cell r="AD471">
            <v>0</v>
          </cell>
          <cell r="AE471">
            <v>-206110.1</v>
          </cell>
          <cell r="AF471">
            <v>-201275.1</v>
          </cell>
          <cell r="AG471">
            <v>0</v>
          </cell>
        </row>
        <row r="472">
          <cell r="H472">
            <v>0</v>
          </cell>
          <cell r="J472">
            <v>0</v>
          </cell>
          <cell r="K472">
            <v>0</v>
          </cell>
          <cell r="L472">
            <v>0</v>
          </cell>
          <cell r="M472">
            <v>0</v>
          </cell>
          <cell r="N472">
            <v>0</v>
          </cell>
          <cell r="O472">
            <v>0</v>
          </cell>
          <cell r="P472">
            <v>0</v>
          </cell>
          <cell r="Q472">
            <v>0</v>
          </cell>
          <cell r="R472">
            <v>0</v>
          </cell>
          <cell r="S472">
            <v>0</v>
          </cell>
          <cell r="U472">
            <v>0</v>
          </cell>
          <cell r="V472">
            <v>0</v>
          </cell>
          <cell r="W472">
            <v>0</v>
          </cell>
          <cell r="X472">
            <v>0</v>
          </cell>
          <cell r="Y472">
            <v>0</v>
          </cell>
          <cell r="Z472">
            <v>0</v>
          </cell>
          <cell r="AB472">
            <v>0</v>
          </cell>
          <cell r="AD472">
            <v>0</v>
          </cell>
          <cell r="AE472">
            <v>0</v>
          </cell>
          <cell r="AF472">
            <v>0</v>
          </cell>
          <cell r="AG472">
            <v>0</v>
          </cell>
        </row>
        <row r="473">
          <cell r="H473">
            <v>0</v>
          </cell>
          <cell r="J473">
            <v>0</v>
          </cell>
          <cell r="K473">
            <v>0</v>
          </cell>
          <cell r="L473">
            <v>0</v>
          </cell>
          <cell r="M473">
            <v>0</v>
          </cell>
          <cell r="N473">
            <v>0</v>
          </cell>
          <cell r="O473">
            <v>0</v>
          </cell>
          <cell r="P473">
            <v>0</v>
          </cell>
          <cell r="Q473">
            <v>0</v>
          </cell>
          <cell r="R473">
            <v>0</v>
          </cell>
          <cell r="S473">
            <v>0</v>
          </cell>
          <cell r="U473">
            <v>0</v>
          </cell>
          <cell r="V473">
            <v>0</v>
          </cell>
          <cell r="W473">
            <v>0</v>
          </cell>
          <cell r="X473">
            <v>0</v>
          </cell>
          <cell r="Y473">
            <v>0</v>
          </cell>
          <cell r="Z473">
            <v>0</v>
          </cell>
          <cell r="AB473">
            <v>0</v>
          </cell>
          <cell r="AD473">
            <v>0</v>
          </cell>
          <cell r="AE473">
            <v>0</v>
          </cell>
          <cell r="AF473">
            <v>0</v>
          </cell>
          <cell r="AG473">
            <v>0</v>
          </cell>
        </row>
        <row r="474">
          <cell r="H474">
            <v>0</v>
          </cell>
          <cell r="J474">
            <v>0</v>
          </cell>
          <cell r="K474">
            <v>0</v>
          </cell>
          <cell r="L474">
            <v>0</v>
          </cell>
          <cell r="M474">
            <v>0</v>
          </cell>
          <cell r="N474">
            <v>0</v>
          </cell>
          <cell r="O474">
            <v>0</v>
          </cell>
          <cell r="P474">
            <v>0</v>
          </cell>
          <cell r="Q474">
            <v>0</v>
          </cell>
          <cell r="R474">
            <v>0</v>
          </cell>
          <cell r="S474">
            <v>0</v>
          </cell>
          <cell r="U474">
            <v>0</v>
          </cell>
          <cell r="V474">
            <v>0</v>
          </cell>
          <cell r="W474">
            <v>0</v>
          </cell>
          <cell r="X474">
            <v>0</v>
          </cell>
          <cell r="Y474">
            <v>0</v>
          </cell>
          <cell r="Z474">
            <v>0</v>
          </cell>
          <cell r="AB474">
            <v>0</v>
          </cell>
          <cell r="AD474">
            <v>0</v>
          </cell>
          <cell r="AE474">
            <v>0</v>
          </cell>
          <cell r="AF474">
            <v>0</v>
          </cell>
          <cell r="AG474">
            <v>0</v>
          </cell>
        </row>
        <row r="475">
          <cell r="H475">
            <v>0</v>
          </cell>
          <cell r="J475">
            <v>0</v>
          </cell>
          <cell r="K475">
            <v>0</v>
          </cell>
          <cell r="L475">
            <v>0</v>
          </cell>
          <cell r="M475">
            <v>0</v>
          </cell>
          <cell r="N475">
            <v>0</v>
          </cell>
          <cell r="O475">
            <v>0</v>
          </cell>
          <cell r="P475">
            <v>0</v>
          </cell>
          <cell r="Q475">
            <v>0</v>
          </cell>
          <cell r="R475">
            <v>0</v>
          </cell>
          <cell r="S475">
            <v>0</v>
          </cell>
          <cell r="U475">
            <v>0</v>
          </cell>
          <cell r="V475">
            <v>0</v>
          </cell>
          <cell r="W475">
            <v>0</v>
          </cell>
          <cell r="X475">
            <v>0</v>
          </cell>
          <cell r="Y475">
            <v>0</v>
          </cell>
          <cell r="Z475">
            <v>0</v>
          </cell>
          <cell r="AB475">
            <v>0</v>
          </cell>
          <cell r="AD475">
            <v>0</v>
          </cell>
          <cell r="AE475">
            <v>0</v>
          </cell>
          <cell r="AF475">
            <v>0</v>
          </cell>
          <cell r="AG475">
            <v>0</v>
          </cell>
        </row>
        <row r="476">
          <cell r="H476">
            <v>0</v>
          </cell>
          <cell r="J476">
            <v>0</v>
          </cell>
          <cell r="K476">
            <v>0</v>
          </cell>
          <cell r="L476">
            <v>0</v>
          </cell>
          <cell r="M476">
            <v>0</v>
          </cell>
          <cell r="N476">
            <v>0</v>
          </cell>
          <cell r="O476">
            <v>0</v>
          </cell>
          <cell r="P476">
            <v>0</v>
          </cell>
          <cell r="Q476">
            <v>0</v>
          </cell>
          <cell r="R476">
            <v>0</v>
          </cell>
          <cell r="S476">
            <v>0</v>
          </cell>
          <cell r="U476">
            <v>0</v>
          </cell>
          <cell r="V476">
            <v>0</v>
          </cell>
          <cell r="W476">
            <v>0</v>
          </cell>
          <cell r="X476">
            <v>0</v>
          </cell>
          <cell r="Y476">
            <v>0</v>
          </cell>
          <cell r="Z476">
            <v>0</v>
          </cell>
          <cell r="AB476">
            <v>0</v>
          </cell>
          <cell r="AD476">
            <v>0</v>
          </cell>
          <cell r="AE476">
            <v>0</v>
          </cell>
          <cell r="AF476">
            <v>0</v>
          </cell>
          <cell r="AG476">
            <v>0</v>
          </cell>
        </row>
        <row r="477">
          <cell r="H477">
            <v>0</v>
          </cell>
          <cell r="J477">
            <v>0</v>
          </cell>
          <cell r="K477">
            <v>0</v>
          </cell>
          <cell r="L477">
            <v>0</v>
          </cell>
          <cell r="M477">
            <v>0</v>
          </cell>
          <cell r="N477">
            <v>0</v>
          </cell>
          <cell r="O477">
            <v>0</v>
          </cell>
          <cell r="P477">
            <v>0</v>
          </cell>
          <cell r="Q477">
            <v>0</v>
          </cell>
          <cell r="R477">
            <v>0</v>
          </cell>
          <cell r="S477">
            <v>0</v>
          </cell>
          <cell r="U477">
            <v>0</v>
          </cell>
          <cell r="V477">
            <v>0</v>
          </cell>
          <cell r="W477">
            <v>0</v>
          </cell>
          <cell r="X477">
            <v>0</v>
          </cell>
          <cell r="Y477">
            <v>0</v>
          </cell>
          <cell r="Z477">
            <v>0</v>
          </cell>
          <cell r="AB477">
            <v>0</v>
          </cell>
          <cell r="AD477">
            <v>0</v>
          </cell>
          <cell r="AE477">
            <v>0</v>
          </cell>
          <cell r="AF477">
            <v>0</v>
          </cell>
          <cell r="AG477">
            <v>0</v>
          </cell>
        </row>
        <row r="478">
          <cell r="H478">
            <v>0</v>
          </cell>
          <cell r="J478">
            <v>0</v>
          </cell>
          <cell r="K478">
            <v>0</v>
          </cell>
          <cell r="L478">
            <v>0</v>
          </cell>
          <cell r="M478">
            <v>0</v>
          </cell>
          <cell r="N478">
            <v>0</v>
          </cell>
          <cell r="O478">
            <v>0</v>
          </cell>
          <cell r="P478">
            <v>0</v>
          </cell>
          <cell r="Q478">
            <v>0</v>
          </cell>
          <cell r="R478">
            <v>0</v>
          </cell>
          <cell r="S478">
            <v>0</v>
          </cell>
          <cell r="U478">
            <v>0</v>
          </cell>
          <cell r="V478">
            <v>0</v>
          </cell>
          <cell r="W478">
            <v>0</v>
          </cell>
          <cell r="X478">
            <v>0</v>
          </cell>
          <cell r="Y478">
            <v>0</v>
          </cell>
          <cell r="Z478">
            <v>0</v>
          </cell>
          <cell r="AB478">
            <v>0</v>
          </cell>
          <cell r="AD478">
            <v>0</v>
          </cell>
          <cell r="AE478">
            <v>0</v>
          </cell>
          <cell r="AF478">
            <v>0</v>
          </cell>
          <cell r="AG478">
            <v>0</v>
          </cell>
        </row>
        <row r="479">
          <cell r="H479">
            <v>0</v>
          </cell>
          <cell r="J479">
            <v>0</v>
          </cell>
          <cell r="K479">
            <v>0</v>
          </cell>
          <cell r="L479">
            <v>0</v>
          </cell>
          <cell r="M479">
            <v>0</v>
          </cell>
          <cell r="N479">
            <v>0</v>
          </cell>
          <cell r="O479">
            <v>0</v>
          </cell>
          <cell r="P479">
            <v>0</v>
          </cell>
          <cell r="Q479">
            <v>0</v>
          </cell>
          <cell r="R479">
            <v>0</v>
          </cell>
          <cell r="S479">
            <v>0</v>
          </cell>
          <cell r="U479">
            <v>0</v>
          </cell>
          <cell r="V479">
            <v>0</v>
          </cell>
          <cell r="W479">
            <v>0</v>
          </cell>
          <cell r="X479">
            <v>0</v>
          </cell>
          <cell r="Y479">
            <v>0</v>
          </cell>
          <cell r="Z479">
            <v>0</v>
          </cell>
          <cell r="AB479">
            <v>0</v>
          </cell>
          <cell r="AD479">
            <v>0</v>
          </cell>
          <cell r="AE479">
            <v>0</v>
          </cell>
          <cell r="AF479">
            <v>0</v>
          </cell>
          <cell r="AG479">
            <v>0</v>
          </cell>
        </row>
        <row r="480">
          <cell r="H480">
            <v>0</v>
          </cell>
          <cell r="J480">
            <v>0</v>
          </cell>
          <cell r="K480">
            <v>0</v>
          </cell>
          <cell r="L480">
            <v>0</v>
          </cell>
          <cell r="M480">
            <v>0</v>
          </cell>
          <cell r="N480">
            <v>0</v>
          </cell>
          <cell r="O480">
            <v>0</v>
          </cell>
          <cell r="P480">
            <v>0</v>
          </cell>
          <cell r="Q480">
            <v>0</v>
          </cell>
          <cell r="R480">
            <v>0</v>
          </cell>
          <cell r="S480">
            <v>0</v>
          </cell>
          <cell r="U480">
            <v>0</v>
          </cell>
          <cell r="V480">
            <v>0</v>
          </cell>
          <cell r="W480">
            <v>0</v>
          </cell>
          <cell r="X480">
            <v>0</v>
          </cell>
          <cell r="Y480">
            <v>0</v>
          </cell>
          <cell r="Z480">
            <v>0</v>
          </cell>
          <cell r="AB480">
            <v>0</v>
          </cell>
          <cell r="AD480">
            <v>0</v>
          </cell>
          <cell r="AE480">
            <v>0</v>
          </cell>
          <cell r="AF480">
            <v>0</v>
          </cell>
          <cell r="AG480">
            <v>0</v>
          </cell>
        </row>
        <row r="481">
          <cell r="H481">
            <v>0</v>
          </cell>
          <cell r="J481">
            <v>0</v>
          </cell>
          <cell r="K481">
            <v>0</v>
          </cell>
          <cell r="L481">
            <v>0</v>
          </cell>
          <cell r="M481">
            <v>0</v>
          </cell>
          <cell r="N481">
            <v>0</v>
          </cell>
          <cell r="O481">
            <v>0</v>
          </cell>
          <cell r="P481">
            <v>0</v>
          </cell>
          <cell r="Q481">
            <v>0</v>
          </cell>
          <cell r="R481">
            <v>0</v>
          </cell>
          <cell r="S481">
            <v>0</v>
          </cell>
          <cell r="U481">
            <v>0</v>
          </cell>
          <cell r="V481">
            <v>0</v>
          </cell>
          <cell r="W481">
            <v>0</v>
          </cell>
          <cell r="X481">
            <v>0</v>
          </cell>
          <cell r="Y481">
            <v>0</v>
          </cell>
          <cell r="Z481">
            <v>0</v>
          </cell>
          <cell r="AB481">
            <v>0</v>
          </cell>
          <cell r="AD481">
            <v>0</v>
          </cell>
          <cell r="AE481">
            <v>0</v>
          </cell>
          <cell r="AF481">
            <v>0</v>
          </cell>
          <cell r="AG481">
            <v>0</v>
          </cell>
        </row>
        <row r="482">
          <cell r="H482">
            <v>0</v>
          </cell>
          <cell r="J482">
            <v>0</v>
          </cell>
          <cell r="K482">
            <v>0</v>
          </cell>
          <cell r="L482">
            <v>0</v>
          </cell>
          <cell r="M482">
            <v>0</v>
          </cell>
          <cell r="N482">
            <v>0</v>
          </cell>
          <cell r="O482">
            <v>0</v>
          </cell>
          <cell r="P482">
            <v>0</v>
          </cell>
          <cell r="Q482">
            <v>0</v>
          </cell>
          <cell r="R482">
            <v>0</v>
          </cell>
          <cell r="S482">
            <v>0</v>
          </cell>
          <cell r="U482">
            <v>0</v>
          </cell>
          <cell r="V482">
            <v>0</v>
          </cell>
          <cell r="W482">
            <v>0</v>
          </cell>
          <cell r="X482">
            <v>0</v>
          </cell>
          <cell r="Y482">
            <v>0</v>
          </cell>
          <cell r="Z482">
            <v>0</v>
          </cell>
          <cell r="AB482">
            <v>0</v>
          </cell>
          <cell r="AD482">
            <v>0</v>
          </cell>
          <cell r="AE482">
            <v>0</v>
          </cell>
          <cell r="AF482">
            <v>0</v>
          </cell>
          <cell r="AG482">
            <v>0</v>
          </cell>
        </row>
        <row r="483">
          <cell r="H483">
            <v>0</v>
          </cell>
          <cell r="J483">
            <v>0</v>
          </cell>
          <cell r="K483">
            <v>0</v>
          </cell>
          <cell r="L483">
            <v>0</v>
          </cell>
          <cell r="M483">
            <v>0</v>
          </cell>
          <cell r="N483">
            <v>0</v>
          </cell>
          <cell r="O483">
            <v>0</v>
          </cell>
          <cell r="P483">
            <v>0</v>
          </cell>
          <cell r="Q483">
            <v>0</v>
          </cell>
          <cell r="R483">
            <v>0</v>
          </cell>
          <cell r="S483">
            <v>0</v>
          </cell>
          <cell r="U483">
            <v>0</v>
          </cell>
          <cell r="V483">
            <v>0</v>
          </cell>
          <cell r="W483">
            <v>0</v>
          </cell>
          <cell r="X483">
            <v>0</v>
          </cell>
          <cell r="Y483">
            <v>0</v>
          </cell>
          <cell r="Z483">
            <v>0</v>
          </cell>
          <cell r="AB483">
            <v>0</v>
          </cell>
          <cell r="AD483">
            <v>0</v>
          </cell>
          <cell r="AE483">
            <v>0</v>
          </cell>
          <cell r="AF483">
            <v>0</v>
          </cell>
          <cell r="AG483">
            <v>0</v>
          </cell>
        </row>
        <row r="484">
          <cell r="H484">
            <v>0</v>
          </cell>
          <cell r="J484">
            <v>0</v>
          </cell>
          <cell r="K484">
            <v>0</v>
          </cell>
          <cell r="L484">
            <v>0</v>
          </cell>
          <cell r="M484">
            <v>0</v>
          </cell>
          <cell r="N484">
            <v>0</v>
          </cell>
          <cell r="O484">
            <v>0</v>
          </cell>
          <cell r="P484">
            <v>0</v>
          </cell>
          <cell r="Q484">
            <v>0</v>
          </cell>
          <cell r="R484">
            <v>0</v>
          </cell>
          <cell r="S484">
            <v>0</v>
          </cell>
          <cell r="U484">
            <v>0</v>
          </cell>
          <cell r="V484">
            <v>0</v>
          </cell>
          <cell r="W484">
            <v>0</v>
          </cell>
          <cell r="X484">
            <v>0</v>
          </cell>
          <cell r="Y484">
            <v>0</v>
          </cell>
          <cell r="Z484">
            <v>0</v>
          </cell>
          <cell r="AB484">
            <v>0</v>
          </cell>
          <cell r="AD484">
            <v>0</v>
          </cell>
          <cell r="AE484">
            <v>0</v>
          </cell>
          <cell r="AF484">
            <v>0</v>
          </cell>
          <cell r="AG484">
            <v>0</v>
          </cell>
        </row>
        <row r="485">
          <cell r="H485">
            <v>0</v>
          </cell>
          <cell r="J485">
            <v>0</v>
          </cell>
          <cell r="K485">
            <v>0</v>
          </cell>
          <cell r="L485">
            <v>0</v>
          </cell>
          <cell r="M485">
            <v>0</v>
          </cell>
          <cell r="N485">
            <v>0</v>
          </cell>
          <cell r="O485">
            <v>0</v>
          </cell>
          <cell r="P485">
            <v>0</v>
          </cell>
          <cell r="Q485">
            <v>0</v>
          </cell>
          <cell r="R485">
            <v>0</v>
          </cell>
          <cell r="S485">
            <v>0</v>
          </cell>
          <cell r="U485">
            <v>0</v>
          </cell>
          <cell r="V485">
            <v>0</v>
          </cell>
          <cell r="W485">
            <v>0</v>
          </cell>
          <cell r="X485">
            <v>0</v>
          </cell>
          <cell r="Y485">
            <v>0</v>
          </cell>
          <cell r="Z485">
            <v>0</v>
          </cell>
          <cell r="AB485">
            <v>0</v>
          </cell>
          <cell r="AD485">
            <v>0</v>
          </cell>
          <cell r="AE485">
            <v>0</v>
          </cell>
          <cell r="AF485">
            <v>0</v>
          </cell>
          <cell r="AG485">
            <v>0</v>
          </cell>
        </row>
        <row r="486">
          <cell r="G486">
            <v>9</v>
          </cell>
          <cell r="H486">
            <v>100001</v>
          </cell>
          <cell r="I486">
            <v>100010</v>
          </cell>
          <cell r="J486">
            <v>0</v>
          </cell>
          <cell r="K486">
            <v>100010</v>
          </cell>
          <cell r="L486">
            <v>93304.6</v>
          </cell>
          <cell r="M486">
            <v>193314.6</v>
          </cell>
          <cell r="N486">
            <v>7418.1999999999825</v>
          </cell>
          <cell r="O486">
            <v>200732.79999999999</v>
          </cell>
          <cell r="P486">
            <v>542.30000000001746</v>
          </cell>
          <cell r="Q486">
            <v>101265.1</v>
          </cell>
          <cell r="R486">
            <v>201275.1</v>
          </cell>
          <cell r="S486">
            <v>3595.2999999999884</v>
          </cell>
          <cell r="T486">
            <v>204870.39999999999</v>
          </cell>
          <cell r="U486">
            <v>1239.7000000000116</v>
          </cell>
          <cell r="V486">
            <v>206110.1</v>
          </cell>
          <cell r="W486">
            <v>0</v>
          </cell>
          <cell r="X486">
            <v>4835</v>
          </cell>
          <cell r="Y486">
            <v>206110.1</v>
          </cell>
          <cell r="Z486">
            <v>-206110.1</v>
          </cell>
          <cell r="AB486">
            <v>0</v>
          </cell>
          <cell r="AD486">
            <v>0</v>
          </cell>
          <cell r="AE486">
            <v>-206110.1</v>
          </cell>
          <cell r="AF486">
            <v>-201275.1</v>
          </cell>
          <cell r="AG486">
            <v>0</v>
          </cell>
        </row>
        <row r="487">
          <cell r="G487">
            <v>2012982.4000000001</v>
          </cell>
          <cell r="H487">
            <v>2018594.9999999998</v>
          </cell>
          <cell r="I487">
            <v>4031577.4</v>
          </cell>
          <cell r="J487">
            <v>3045753.4</v>
          </cell>
          <cell r="K487">
            <v>7077330.7999999998</v>
          </cell>
          <cell r="L487">
            <v>2002863.5999999999</v>
          </cell>
          <cell r="M487">
            <v>9080194.4000000022</v>
          </cell>
          <cell r="N487">
            <v>1737583.9</v>
          </cell>
          <cell r="O487">
            <v>10817778.300000001</v>
          </cell>
          <cell r="P487">
            <v>1793599.4000000004</v>
          </cell>
          <cell r="Q487">
            <v>5534046.9000000004</v>
          </cell>
          <cell r="R487">
            <v>12611377.700000001</v>
          </cell>
          <cell r="S487">
            <v>1071324.1999999974</v>
          </cell>
          <cell r="T487">
            <v>13682701.899999999</v>
          </cell>
          <cell r="U487">
            <v>1058323.3000000007</v>
          </cell>
          <cell r="V487">
            <v>14741025.199999999</v>
          </cell>
          <cell r="W487">
            <v>1613222.8000000007</v>
          </cell>
          <cell r="X487">
            <v>3742870.3000000003</v>
          </cell>
          <cell r="Y487">
            <v>16354248</v>
          </cell>
          <cell r="Z487">
            <v>-16354248</v>
          </cell>
          <cell r="AA487">
            <v>0</v>
          </cell>
          <cell r="AB487">
            <v>0</v>
          </cell>
          <cell r="AC487">
            <v>0</v>
          </cell>
          <cell r="AD487">
            <v>0</v>
          </cell>
          <cell r="AE487">
            <v>-16354248</v>
          </cell>
          <cell r="AF487">
            <v>-12611377.700000001</v>
          </cell>
          <cell r="AG487">
            <v>0</v>
          </cell>
        </row>
        <row r="488">
          <cell r="G488">
            <v>143309.1</v>
          </cell>
          <cell r="H488">
            <v>167134.39999999999</v>
          </cell>
          <cell r="I488">
            <v>310443.5</v>
          </cell>
          <cell r="J488">
            <v>208338.7</v>
          </cell>
          <cell r="K488">
            <v>518782.2</v>
          </cell>
          <cell r="L488">
            <v>99587.999999999942</v>
          </cell>
          <cell r="M488">
            <v>618370.19999999995</v>
          </cell>
          <cell r="N488">
            <v>106451.20000000007</v>
          </cell>
          <cell r="O488">
            <v>724821.4</v>
          </cell>
          <cell r="P488">
            <v>120320.69999999995</v>
          </cell>
          <cell r="Q488">
            <v>326359.89999999997</v>
          </cell>
          <cell r="R488">
            <v>845142.1</v>
          </cell>
          <cell r="S488">
            <v>133139.09999999998</v>
          </cell>
          <cell r="T488">
            <v>978281.2</v>
          </cell>
          <cell r="U488">
            <v>134935.40000000014</v>
          </cell>
          <cell r="V488">
            <v>1113216.6000000001</v>
          </cell>
          <cell r="W488">
            <v>114541.09999999986</v>
          </cell>
          <cell r="X488">
            <v>382615.6</v>
          </cell>
          <cell r="Y488">
            <v>1227757.7</v>
          </cell>
          <cell r="Z488">
            <v>-1227757.7</v>
          </cell>
          <cell r="AB488">
            <v>0</v>
          </cell>
          <cell r="AD488">
            <v>0</v>
          </cell>
          <cell r="AE488">
            <v>-1227757.7</v>
          </cell>
          <cell r="AF488">
            <v>-845142.1</v>
          </cell>
          <cell r="AG488">
            <v>0</v>
          </cell>
        </row>
        <row r="489">
          <cell r="G489">
            <v>499953.3</v>
          </cell>
          <cell r="H489">
            <v>216712.39999999997</v>
          </cell>
          <cell r="I489">
            <v>716665.7</v>
          </cell>
          <cell r="J489">
            <v>249857.10000000009</v>
          </cell>
          <cell r="K489">
            <v>966522.8</v>
          </cell>
          <cell r="L489">
            <v>461291.30000000005</v>
          </cell>
          <cell r="M489">
            <v>1427814.1</v>
          </cell>
          <cell r="N489">
            <v>306029.29999999981</v>
          </cell>
          <cell r="O489">
            <v>1733843.4</v>
          </cell>
          <cell r="P489">
            <v>524736.60000000009</v>
          </cell>
          <cell r="Q489">
            <v>1292057.2</v>
          </cell>
          <cell r="R489">
            <v>2258580</v>
          </cell>
          <cell r="S489">
            <v>139225.39999999991</v>
          </cell>
          <cell r="T489">
            <v>2397805.4</v>
          </cell>
          <cell r="U489">
            <v>278795.39999999991</v>
          </cell>
          <cell r="V489">
            <v>2676600.7999999998</v>
          </cell>
          <cell r="W489">
            <v>290942.60000000009</v>
          </cell>
          <cell r="X489">
            <v>708963.39999999991</v>
          </cell>
          <cell r="Y489">
            <v>2967543.4</v>
          </cell>
          <cell r="Z489">
            <v>-2967543.4</v>
          </cell>
          <cell r="AB489">
            <v>0</v>
          </cell>
          <cell r="AD489">
            <v>0</v>
          </cell>
          <cell r="AE489">
            <v>-2967543.4</v>
          </cell>
          <cell r="AF489">
            <v>-2258580</v>
          </cell>
          <cell r="AG489">
            <v>0</v>
          </cell>
        </row>
        <row r="490">
          <cell r="G490">
            <v>273196.2</v>
          </cell>
          <cell r="H490">
            <v>354999.99999999994</v>
          </cell>
          <cell r="I490">
            <v>628196.19999999995</v>
          </cell>
          <cell r="J490">
            <v>530203.80000000005</v>
          </cell>
          <cell r="K490">
            <v>1158400</v>
          </cell>
          <cell r="L490">
            <v>322700.10000000009</v>
          </cell>
          <cell r="M490">
            <v>1481100.1</v>
          </cell>
          <cell r="N490">
            <v>349000</v>
          </cell>
          <cell r="O490">
            <v>1830100.1</v>
          </cell>
          <cell r="P490">
            <v>271000</v>
          </cell>
          <cell r="Q490">
            <v>942700.10000000009</v>
          </cell>
          <cell r="R490">
            <v>2101100.1</v>
          </cell>
          <cell r="S490">
            <v>104894.5</v>
          </cell>
          <cell r="T490">
            <v>2205994.6</v>
          </cell>
          <cell r="U490">
            <v>49700</v>
          </cell>
          <cell r="V490">
            <v>2255694.6</v>
          </cell>
          <cell r="W490">
            <v>223500</v>
          </cell>
          <cell r="X490">
            <v>378094.5</v>
          </cell>
          <cell r="Y490">
            <v>2479194.6</v>
          </cell>
          <cell r="Z490">
            <v>-2479194.6</v>
          </cell>
          <cell r="AB490">
            <v>0</v>
          </cell>
          <cell r="AD490">
            <v>0</v>
          </cell>
          <cell r="AE490">
            <v>-2479194.6</v>
          </cell>
          <cell r="AF490">
            <v>-2101100.1</v>
          </cell>
          <cell r="AG490">
            <v>0</v>
          </cell>
        </row>
        <row r="491">
          <cell r="G491">
            <v>47385.3</v>
          </cell>
          <cell r="H491">
            <v>39425</v>
          </cell>
          <cell r="I491">
            <v>86810.3</v>
          </cell>
          <cell r="J491">
            <v>37614.5</v>
          </cell>
          <cell r="K491">
            <v>124424.8</v>
          </cell>
          <cell r="L491">
            <v>59709.999999999985</v>
          </cell>
          <cell r="M491">
            <v>184134.8</v>
          </cell>
          <cell r="N491">
            <v>15100</v>
          </cell>
          <cell r="O491">
            <v>199234.8</v>
          </cell>
          <cell r="P491">
            <v>30563</v>
          </cell>
          <cell r="Q491">
            <v>105372.99999999999</v>
          </cell>
          <cell r="R491">
            <v>229797.8</v>
          </cell>
          <cell r="S491">
            <v>36153.900000000023</v>
          </cell>
          <cell r="T491">
            <v>265951.7</v>
          </cell>
          <cell r="U491">
            <v>41507.899999999965</v>
          </cell>
          <cell r="V491">
            <v>307459.59999999998</v>
          </cell>
          <cell r="W491">
            <v>51610.900000000023</v>
          </cell>
          <cell r="X491">
            <v>129272.70000000001</v>
          </cell>
          <cell r="Y491">
            <v>359070.5</v>
          </cell>
          <cell r="Z491">
            <v>-359070.5</v>
          </cell>
          <cell r="AB491">
            <v>0</v>
          </cell>
          <cell r="AD491">
            <v>0</v>
          </cell>
          <cell r="AE491">
            <v>-359070.5</v>
          </cell>
          <cell r="AF491">
            <v>-229797.8</v>
          </cell>
          <cell r="AG491">
            <v>0</v>
          </cell>
        </row>
        <row r="492">
          <cell r="G492">
            <v>79900</v>
          </cell>
          <cell r="H492">
            <v>131283</v>
          </cell>
          <cell r="I492">
            <v>211183</v>
          </cell>
          <cell r="J492">
            <v>178700</v>
          </cell>
          <cell r="K492">
            <v>389883</v>
          </cell>
          <cell r="L492">
            <v>83500</v>
          </cell>
          <cell r="M492">
            <v>473383</v>
          </cell>
          <cell r="N492">
            <v>22900</v>
          </cell>
          <cell r="O492">
            <v>496283</v>
          </cell>
          <cell r="P492">
            <v>58370.5</v>
          </cell>
          <cell r="Q492">
            <v>164770.5</v>
          </cell>
          <cell r="R492">
            <v>554653.5</v>
          </cell>
          <cell r="S492">
            <v>19500</v>
          </cell>
          <cell r="T492">
            <v>574153.5</v>
          </cell>
          <cell r="U492">
            <v>30500</v>
          </cell>
          <cell r="V492">
            <v>604653.5</v>
          </cell>
          <cell r="W492">
            <v>91594.199999999953</v>
          </cell>
          <cell r="X492">
            <v>141594.19999999995</v>
          </cell>
          <cell r="Y492">
            <v>696247.7</v>
          </cell>
          <cell r="Z492">
            <v>-696247.7</v>
          </cell>
          <cell r="AB492">
            <v>0</v>
          </cell>
          <cell r="AD492">
            <v>0</v>
          </cell>
          <cell r="AE492">
            <v>-696247.7</v>
          </cell>
          <cell r="AF492">
            <v>-554653.5</v>
          </cell>
          <cell r="AG492">
            <v>0</v>
          </cell>
        </row>
        <row r="493">
          <cell r="H493">
            <v>0</v>
          </cell>
          <cell r="J493">
            <v>0</v>
          </cell>
          <cell r="K493">
            <v>0</v>
          </cell>
          <cell r="L493">
            <v>0</v>
          </cell>
          <cell r="M493">
            <v>0</v>
          </cell>
          <cell r="N493">
            <v>0</v>
          </cell>
          <cell r="O493">
            <v>0</v>
          </cell>
          <cell r="P493">
            <v>0</v>
          </cell>
          <cell r="Q493">
            <v>0</v>
          </cell>
          <cell r="R493">
            <v>0</v>
          </cell>
          <cell r="S493">
            <v>0</v>
          </cell>
          <cell r="U493">
            <v>0</v>
          </cell>
          <cell r="V493">
            <v>0</v>
          </cell>
          <cell r="W493">
            <v>0</v>
          </cell>
          <cell r="X493">
            <v>0</v>
          </cell>
          <cell r="Y493">
            <v>0</v>
          </cell>
          <cell r="Z493">
            <v>0</v>
          </cell>
          <cell r="AB493">
            <v>0</v>
          </cell>
          <cell r="AD493">
            <v>0</v>
          </cell>
          <cell r="AE493">
            <v>0</v>
          </cell>
          <cell r="AF493">
            <v>0</v>
          </cell>
          <cell r="AG493">
            <v>0</v>
          </cell>
        </row>
        <row r="494">
          <cell r="G494">
            <v>99182.8</v>
          </cell>
          <cell r="H494">
            <v>223873</v>
          </cell>
          <cell r="I494">
            <v>323055.8</v>
          </cell>
          <cell r="J494">
            <v>338960.89999999997</v>
          </cell>
          <cell r="K494">
            <v>662016.69999999995</v>
          </cell>
          <cell r="L494">
            <v>275843.20000000007</v>
          </cell>
          <cell r="M494">
            <v>937859.9</v>
          </cell>
          <cell r="N494">
            <v>216078.49999999988</v>
          </cell>
          <cell r="O494">
            <v>1153938.3999999999</v>
          </cell>
          <cell r="P494">
            <v>122277.30000000005</v>
          </cell>
          <cell r="Q494">
            <v>614199</v>
          </cell>
          <cell r="R494">
            <v>1276215.7</v>
          </cell>
          <cell r="S494">
            <v>2177.1999999999534</v>
          </cell>
          <cell r="T494">
            <v>1278392.8999999999</v>
          </cell>
          <cell r="U494">
            <v>32337.600000000093</v>
          </cell>
          <cell r="V494">
            <v>1310730.5</v>
          </cell>
          <cell r="W494">
            <v>194508.80000000005</v>
          </cell>
          <cell r="X494">
            <v>229023.60000000009</v>
          </cell>
          <cell r="Y494">
            <v>1505239.3</v>
          </cell>
          <cell r="Z494">
            <v>-1505239.3</v>
          </cell>
          <cell r="AB494">
            <v>0</v>
          </cell>
          <cell r="AD494">
            <v>0</v>
          </cell>
          <cell r="AE494">
            <v>-1505239.3</v>
          </cell>
          <cell r="AF494">
            <v>-1276215.7</v>
          </cell>
          <cell r="AG494">
            <v>0</v>
          </cell>
        </row>
        <row r="495">
          <cell r="G495">
            <v>4400</v>
          </cell>
          <cell r="H495">
            <v>0</v>
          </cell>
          <cell r="I495">
            <v>4400</v>
          </cell>
          <cell r="J495">
            <v>0</v>
          </cell>
          <cell r="K495">
            <v>4400</v>
          </cell>
          <cell r="L495">
            <v>0</v>
          </cell>
          <cell r="M495">
            <v>4400</v>
          </cell>
          <cell r="N495">
            <v>0</v>
          </cell>
          <cell r="O495">
            <v>4400</v>
          </cell>
          <cell r="P495">
            <v>450</v>
          </cell>
          <cell r="Q495">
            <v>450</v>
          </cell>
          <cell r="R495">
            <v>4850</v>
          </cell>
          <cell r="S495">
            <v>1712.6000000000004</v>
          </cell>
          <cell r="T495">
            <v>6562.6</v>
          </cell>
          <cell r="U495">
            <v>7080</v>
          </cell>
          <cell r="V495">
            <v>13642.6</v>
          </cell>
          <cell r="W495">
            <v>0</v>
          </cell>
          <cell r="X495">
            <v>8792.6</v>
          </cell>
          <cell r="Y495">
            <v>13642.6</v>
          </cell>
          <cell r="Z495">
            <v>-13642.6</v>
          </cell>
          <cell r="AB495">
            <v>0</v>
          </cell>
          <cell r="AD495">
            <v>0</v>
          </cell>
          <cell r="AE495">
            <v>-13642.6</v>
          </cell>
          <cell r="AF495">
            <v>-4850</v>
          </cell>
          <cell r="AG495">
            <v>0</v>
          </cell>
        </row>
        <row r="496">
          <cell r="G496">
            <v>193300</v>
          </cell>
          <cell r="H496">
            <v>167257.90000000002</v>
          </cell>
          <cell r="I496">
            <v>360557.9</v>
          </cell>
          <cell r="J496">
            <v>331632.5</v>
          </cell>
          <cell r="K496">
            <v>692190.4</v>
          </cell>
          <cell r="L496">
            <v>72000</v>
          </cell>
          <cell r="M496">
            <v>764190.4</v>
          </cell>
          <cell r="N496">
            <v>103154.09999999998</v>
          </cell>
          <cell r="O496">
            <v>867344.5</v>
          </cell>
          <cell r="P496">
            <v>68843.300000000047</v>
          </cell>
          <cell r="Q496">
            <v>243997.40000000002</v>
          </cell>
          <cell r="R496">
            <v>936187.8</v>
          </cell>
          <cell r="S496">
            <v>34702.399999999907</v>
          </cell>
          <cell r="T496">
            <v>970890.2</v>
          </cell>
          <cell r="U496">
            <v>127597.30000000005</v>
          </cell>
          <cell r="V496">
            <v>1098487.5</v>
          </cell>
          <cell r="W496">
            <v>262435.10000000009</v>
          </cell>
          <cell r="X496">
            <v>424734.80000000005</v>
          </cell>
          <cell r="Y496">
            <v>1360922.6</v>
          </cell>
          <cell r="Z496">
            <v>-1360922.6</v>
          </cell>
          <cell r="AB496">
            <v>0</v>
          </cell>
          <cell r="AD496">
            <v>0</v>
          </cell>
          <cell r="AE496">
            <v>-1360922.6</v>
          </cell>
          <cell r="AF496">
            <v>-936187.8</v>
          </cell>
          <cell r="AG496">
            <v>0</v>
          </cell>
        </row>
        <row r="497">
          <cell r="G497">
            <v>81500</v>
          </cell>
          <cell r="H497">
            <v>37000</v>
          </cell>
          <cell r="I497">
            <v>118500</v>
          </cell>
          <cell r="J497">
            <v>172000</v>
          </cell>
          <cell r="K497">
            <v>290500</v>
          </cell>
          <cell r="L497">
            <v>71000</v>
          </cell>
          <cell r="M497">
            <v>361500</v>
          </cell>
          <cell r="N497">
            <v>58000</v>
          </cell>
          <cell r="O497">
            <v>419500</v>
          </cell>
          <cell r="P497">
            <v>91078.5</v>
          </cell>
          <cell r="Q497">
            <v>220078.5</v>
          </cell>
          <cell r="R497">
            <v>510578.5</v>
          </cell>
          <cell r="S497">
            <v>82000</v>
          </cell>
          <cell r="T497">
            <v>592578.5</v>
          </cell>
          <cell r="U497">
            <v>57500</v>
          </cell>
          <cell r="V497">
            <v>650078.5</v>
          </cell>
          <cell r="W497">
            <v>43000</v>
          </cell>
          <cell r="X497">
            <v>182500</v>
          </cell>
          <cell r="Y497">
            <v>693078.5</v>
          </cell>
          <cell r="Z497">
            <v>-693078.5</v>
          </cell>
          <cell r="AB497">
            <v>0</v>
          </cell>
          <cell r="AD497">
            <v>0</v>
          </cell>
          <cell r="AE497">
            <v>-693078.5</v>
          </cell>
          <cell r="AF497">
            <v>-510578.5</v>
          </cell>
          <cell r="AG497">
            <v>0</v>
          </cell>
        </row>
        <row r="498">
          <cell r="G498">
            <v>168904</v>
          </cell>
          <cell r="H498">
            <v>263634</v>
          </cell>
          <cell r="I498">
            <v>432538</v>
          </cell>
          <cell r="J498">
            <v>340857</v>
          </cell>
          <cell r="K498">
            <v>773395</v>
          </cell>
          <cell r="L498">
            <v>292505</v>
          </cell>
          <cell r="M498">
            <v>1065900</v>
          </cell>
          <cell r="N498">
            <v>196446</v>
          </cell>
          <cell r="O498">
            <v>1262346</v>
          </cell>
          <cell r="P498">
            <v>127104</v>
          </cell>
          <cell r="Q498">
            <v>616055</v>
          </cell>
          <cell r="R498">
            <v>1389450</v>
          </cell>
          <cell r="S498">
            <v>78557</v>
          </cell>
          <cell r="T498">
            <v>1468007</v>
          </cell>
          <cell r="U498">
            <v>15718</v>
          </cell>
          <cell r="V498">
            <v>1483725</v>
          </cell>
          <cell r="W498">
            <v>159623</v>
          </cell>
          <cell r="X498">
            <v>253898</v>
          </cell>
          <cell r="Y498">
            <v>1643348</v>
          </cell>
          <cell r="Z498">
            <v>-1643348</v>
          </cell>
          <cell r="AB498">
            <v>0</v>
          </cell>
          <cell r="AD498">
            <v>0</v>
          </cell>
          <cell r="AE498">
            <v>-1643348</v>
          </cell>
          <cell r="AF498">
            <v>-1389450</v>
          </cell>
          <cell r="AG498">
            <v>0</v>
          </cell>
        </row>
        <row r="499">
          <cell r="G499">
            <v>105935.4</v>
          </cell>
          <cell r="H499">
            <v>74509.700000000012</v>
          </cell>
          <cell r="I499">
            <v>180445.1</v>
          </cell>
          <cell r="J499">
            <v>476697.4</v>
          </cell>
          <cell r="K499">
            <v>657142.5</v>
          </cell>
          <cell r="L499">
            <v>34488.400000000023</v>
          </cell>
          <cell r="M499">
            <v>691630.9</v>
          </cell>
          <cell r="N499">
            <v>127655.59999999998</v>
          </cell>
          <cell r="O499">
            <v>819286.5</v>
          </cell>
          <cell r="P499">
            <v>86146</v>
          </cell>
          <cell r="Q499">
            <v>248290</v>
          </cell>
          <cell r="R499">
            <v>905432.5</v>
          </cell>
          <cell r="S499">
            <v>312142.19999999995</v>
          </cell>
          <cell r="T499">
            <v>1217574.7</v>
          </cell>
          <cell r="U499">
            <v>230203.40000000014</v>
          </cell>
          <cell r="V499">
            <v>1447778.1</v>
          </cell>
          <cell r="W499">
            <v>121462.79999999981</v>
          </cell>
          <cell r="X499">
            <v>663808.39999999991</v>
          </cell>
          <cell r="Y499">
            <v>1569240.9</v>
          </cell>
          <cell r="Z499">
            <v>-1569240.9</v>
          </cell>
          <cell r="AB499">
            <v>0</v>
          </cell>
          <cell r="AD499">
            <v>0</v>
          </cell>
          <cell r="AE499">
            <v>-1569240.9</v>
          </cell>
          <cell r="AF499">
            <v>-905432.5</v>
          </cell>
          <cell r="AG499">
            <v>0</v>
          </cell>
        </row>
        <row r="500">
          <cell r="G500">
            <v>234016.3</v>
          </cell>
          <cell r="H500">
            <v>245058.60000000003</v>
          </cell>
          <cell r="I500">
            <v>479074.9</v>
          </cell>
          <cell r="J500">
            <v>114091.40000000002</v>
          </cell>
          <cell r="K500">
            <v>593166.30000000005</v>
          </cell>
          <cell r="L500">
            <v>153684.19999999995</v>
          </cell>
          <cell r="M500">
            <v>746850.5</v>
          </cell>
          <cell r="N500">
            <v>183915.80000000005</v>
          </cell>
          <cell r="O500">
            <v>930766.3</v>
          </cell>
          <cell r="P500">
            <v>233033.59999999986</v>
          </cell>
          <cell r="Q500">
            <v>570633.59999999986</v>
          </cell>
          <cell r="R500">
            <v>1163799.8999999999</v>
          </cell>
          <cell r="S500">
            <v>127119.90000000014</v>
          </cell>
          <cell r="T500">
            <v>1290919.8</v>
          </cell>
          <cell r="U500">
            <v>23900</v>
          </cell>
          <cell r="V500">
            <v>1314819.8</v>
          </cell>
          <cell r="W500">
            <v>60000</v>
          </cell>
          <cell r="X500">
            <v>211019.90000000014</v>
          </cell>
          <cell r="Y500">
            <v>1374819.8</v>
          </cell>
          <cell r="Z500">
            <v>-1374819.8</v>
          </cell>
          <cell r="AB500">
            <v>0</v>
          </cell>
          <cell r="AD500">
            <v>0</v>
          </cell>
          <cell r="AE500">
            <v>-1374819.8</v>
          </cell>
          <cell r="AF500">
            <v>-1163799.8999999999</v>
          </cell>
          <cell r="AG500">
            <v>0</v>
          </cell>
        </row>
        <row r="501">
          <cell r="G501">
            <v>82000</v>
          </cell>
          <cell r="H501">
            <v>97707</v>
          </cell>
          <cell r="I501">
            <v>179707</v>
          </cell>
          <cell r="J501">
            <v>66800.100000000006</v>
          </cell>
          <cell r="K501">
            <v>246507.1</v>
          </cell>
          <cell r="L501">
            <v>76553.399999999994</v>
          </cell>
          <cell r="M501">
            <v>323060.5</v>
          </cell>
          <cell r="N501">
            <v>52853.400000000023</v>
          </cell>
          <cell r="O501">
            <v>375913.9</v>
          </cell>
          <cell r="P501">
            <v>59675.899999999965</v>
          </cell>
          <cell r="Q501">
            <v>189082.69999999998</v>
          </cell>
          <cell r="R501">
            <v>435589.8</v>
          </cell>
          <cell r="S501">
            <v>0</v>
          </cell>
          <cell r="T501">
            <v>435589.8</v>
          </cell>
          <cell r="U501">
            <v>28548.299999999988</v>
          </cell>
          <cell r="V501">
            <v>464138.1</v>
          </cell>
          <cell r="W501">
            <v>4.3000000000465661</v>
          </cell>
          <cell r="X501">
            <v>28552.600000000035</v>
          </cell>
          <cell r="Y501">
            <v>464142.4</v>
          </cell>
          <cell r="Z501">
            <v>-464142.4</v>
          </cell>
          <cell r="AB501">
            <v>0</v>
          </cell>
          <cell r="AD501">
            <v>0</v>
          </cell>
          <cell r="AE501">
            <v>-464142.4</v>
          </cell>
          <cell r="AF501">
            <v>-435589.8</v>
          </cell>
          <cell r="AG501">
            <v>0</v>
          </cell>
        </row>
        <row r="502">
          <cell r="H502">
            <v>0</v>
          </cell>
          <cell r="J502">
            <v>0</v>
          </cell>
          <cell r="K502">
            <v>0</v>
          </cell>
          <cell r="L502">
            <v>0</v>
          </cell>
          <cell r="M502">
            <v>0</v>
          </cell>
          <cell r="N502">
            <v>0</v>
          </cell>
          <cell r="O502">
            <v>0</v>
          </cell>
          <cell r="P502">
            <v>0</v>
          </cell>
          <cell r="Q502">
            <v>0</v>
          </cell>
          <cell r="R502">
            <v>0</v>
          </cell>
          <cell r="S502">
            <v>0</v>
          </cell>
          <cell r="U502">
            <v>0</v>
          </cell>
          <cell r="V502">
            <v>0</v>
          </cell>
          <cell r="W502">
            <v>0</v>
          </cell>
          <cell r="X502">
            <v>0</v>
          </cell>
          <cell r="Y502">
            <v>0</v>
          </cell>
          <cell r="Z502">
            <v>0</v>
          </cell>
          <cell r="AB502">
            <v>0</v>
          </cell>
          <cell r="AD502">
            <v>0</v>
          </cell>
          <cell r="AE502">
            <v>0</v>
          </cell>
          <cell r="AF502">
            <v>0</v>
          </cell>
          <cell r="AG502">
            <v>0</v>
          </cell>
        </row>
        <row r="503">
          <cell r="G503">
            <v>44348</v>
          </cell>
          <cell r="H503">
            <v>62469.3</v>
          </cell>
          <cell r="I503">
            <v>106817.3</v>
          </cell>
          <cell r="J503">
            <v>51908.999999999985</v>
          </cell>
          <cell r="K503">
            <v>158726.29999999999</v>
          </cell>
          <cell r="L503">
            <v>67897.599999999991</v>
          </cell>
          <cell r="M503">
            <v>226623.9</v>
          </cell>
          <cell r="N503">
            <v>222527.7</v>
          </cell>
          <cell r="O503">
            <v>449151.6</v>
          </cell>
          <cell r="P503">
            <v>66866.400000000023</v>
          </cell>
          <cell r="Q503">
            <v>357291.7</v>
          </cell>
          <cell r="R503">
            <v>516018</v>
          </cell>
          <cell r="S503">
            <v>105381.19999999995</v>
          </cell>
          <cell r="T503">
            <v>621399.19999999995</v>
          </cell>
          <cell r="U503">
            <v>277985.30000000005</v>
          </cell>
          <cell r="V503">
            <v>899384.5</v>
          </cell>
          <cell r="W503">
            <v>144387.80000000005</v>
          </cell>
          <cell r="X503">
            <v>527754.29999999993</v>
          </cell>
          <cell r="Y503">
            <v>1043772.3</v>
          </cell>
          <cell r="Z503">
            <v>-1043772.3</v>
          </cell>
          <cell r="AA503">
            <v>0</v>
          </cell>
          <cell r="AB503">
            <v>0</v>
          </cell>
          <cell r="AC503">
            <v>0</v>
          </cell>
          <cell r="AD503">
            <v>0</v>
          </cell>
          <cell r="AE503">
            <v>-1043772.3</v>
          </cell>
          <cell r="AF503">
            <v>-516018</v>
          </cell>
          <cell r="AG503">
            <v>0</v>
          </cell>
        </row>
        <row r="504">
          <cell r="G504">
            <v>477.5</v>
          </cell>
          <cell r="H504">
            <v>1.5999999999999659</v>
          </cell>
          <cell r="I504">
            <v>479.09999999999997</v>
          </cell>
          <cell r="J504">
            <v>0</v>
          </cell>
          <cell r="K504">
            <v>479.09999999999997</v>
          </cell>
          <cell r="L504">
            <v>2.5000000000000568</v>
          </cell>
          <cell r="M504">
            <v>481.6</v>
          </cell>
          <cell r="N504">
            <v>2797.9</v>
          </cell>
          <cell r="O504">
            <v>3279.5</v>
          </cell>
          <cell r="P504">
            <v>0.3000000000001819</v>
          </cell>
          <cell r="Q504">
            <v>2800.7000000000003</v>
          </cell>
          <cell r="R504">
            <v>3279.8</v>
          </cell>
          <cell r="S504">
            <v>4190.3999999999996</v>
          </cell>
          <cell r="T504">
            <v>7470.2</v>
          </cell>
          <cell r="U504">
            <v>90.800000000000182</v>
          </cell>
          <cell r="V504">
            <v>7561</v>
          </cell>
          <cell r="W504">
            <v>0</v>
          </cell>
          <cell r="X504">
            <v>4281.2000000000007</v>
          </cell>
          <cell r="Y504">
            <v>7561</v>
          </cell>
          <cell r="Z504">
            <v>-7561</v>
          </cell>
          <cell r="AA504">
            <v>0</v>
          </cell>
          <cell r="AB504">
            <v>0</v>
          </cell>
          <cell r="AC504">
            <v>0</v>
          </cell>
          <cell r="AD504">
            <v>0</v>
          </cell>
          <cell r="AE504">
            <v>-7561</v>
          </cell>
          <cell r="AF504">
            <v>-3279.8</v>
          </cell>
          <cell r="AG504">
            <v>0</v>
          </cell>
        </row>
        <row r="505">
          <cell r="G505">
            <v>292.40000000000003</v>
          </cell>
          <cell r="H505">
            <v>905.8</v>
          </cell>
          <cell r="I505">
            <v>1198.2</v>
          </cell>
          <cell r="J505">
            <v>122.20000000000005</v>
          </cell>
          <cell r="K505">
            <v>1320.4</v>
          </cell>
          <cell r="L505">
            <v>161.19999999999982</v>
          </cell>
          <cell r="M505">
            <v>1481.6</v>
          </cell>
          <cell r="N505">
            <v>50.800000000000182</v>
          </cell>
          <cell r="O505">
            <v>1532.4</v>
          </cell>
          <cell r="P505">
            <v>3929.9999999999995</v>
          </cell>
          <cell r="Q505">
            <v>4142</v>
          </cell>
          <cell r="R505">
            <v>5462.4</v>
          </cell>
          <cell r="S505">
            <v>346.30000000000018</v>
          </cell>
          <cell r="T505">
            <v>5808.7</v>
          </cell>
          <cell r="U505">
            <v>5103.7</v>
          </cell>
          <cell r="V505">
            <v>10912.4</v>
          </cell>
          <cell r="W505">
            <v>360</v>
          </cell>
          <cell r="X505">
            <v>5809.9999999999991</v>
          </cell>
          <cell r="Y505">
            <v>11272.4</v>
          </cell>
          <cell r="Z505">
            <v>-11272.4</v>
          </cell>
          <cell r="AA505">
            <v>0</v>
          </cell>
          <cell r="AB505">
            <v>0</v>
          </cell>
          <cell r="AC505">
            <v>0</v>
          </cell>
          <cell r="AD505">
            <v>0</v>
          </cell>
          <cell r="AE505">
            <v>-11272.4</v>
          </cell>
          <cell r="AF505">
            <v>-5462.4000000000005</v>
          </cell>
          <cell r="AG505">
            <v>0</v>
          </cell>
        </row>
        <row r="506">
          <cell r="G506">
            <v>1572.1000000000001</v>
          </cell>
          <cell r="H506">
            <v>4819.9999999999991</v>
          </cell>
          <cell r="I506">
            <v>6392.0999999999995</v>
          </cell>
          <cell r="J506">
            <v>6455.7999999999984</v>
          </cell>
          <cell r="K506">
            <v>12847.899999999998</v>
          </cell>
          <cell r="L506">
            <v>9012.5</v>
          </cell>
          <cell r="M506">
            <v>21860.399999999998</v>
          </cell>
          <cell r="N506">
            <v>5798.1000000000022</v>
          </cell>
          <cell r="O506">
            <v>27658.5</v>
          </cell>
          <cell r="P506">
            <v>7885.4000000000015</v>
          </cell>
          <cell r="Q506">
            <v>22696.000000000004</v>
          </cell>
          <cell r="R506">
            <v>35543.9</v>
          </cell>
          <cell r="S506">
            <v>13155.399999999994</v>
          </cell>
          <cell r="T506">
            <v>48699.299999999996</v>
          </cell>
          <cell r="U506">
            <v>15459.799999999996</v>
          </cell>
          <cell r="V506">
            <v>64159.099999999991</v>
          </cell>
          <cell r="W506">
            <v>14750.100000000006</v>
          </cell>
          <cell r="X506">
            <v>43365.3</v>
          </cell>
          <cell r="Y506">
            <v>78909.2</v>
          </cell>
          <cell r="Z506">
            <v>-78909.2</v>
          </cell>
          <cell r="AA506">
            <v>0</v>
          </cell>
          <cell r="AB506">
            <v>0</v>
          </cell>
          <cell r="AC506">
            <v>0</v>
          </cell>
          <cell r="AD506">
            <v>0</v>
          </cell>
          <cell r="AE506">
            <v>-78909.2</v>
          </cell>
          <cell r="AF506">
            <v>-35543.9</v>
          </cell>
          <cell r="AG506">
            <v>0</v>
          </cell>
        </row>
        <row r="507">
          <cell r="G507">
            <v>92.7</v>
          </cell>
          <cell r="H507">
            <v>286.7</v>
          </cell>
          <cell r="I507">
            <v>379.4</v>
          </cell>
          <cell r="J507">
            <v>-92.199999999999989</v>
          </cell>
          <cell r="K507">
            <v>287.2</v>
          </cell>
          <cell r="L507">
            <v>121.60000000000002</v>
          </cell>
          <cell r="M507">
            <v>408.8</v>
          </cell>
          <cell r="N507">
            <v>905.7</v>
          </cell>
          <cell r="O507">
            <v>1314.5</v>
          </cell>
          <cell r="P507">
            <v>-27.300000000012687</v>
          </cell>
          <cell r="Q507">
            <v>999.99999999998738</v>
          </cell>
          <cell r="R507">
            <v>1287.1999999999873</v>
          </cell>
          <cell r="S507">
            <v>758.70000000001278</v>
          </cell>
          <cell r="T507">
            <v>2045.9</v>
          </cell>
          <cell r="U507">
            <v>2679.9999999999995</v>
          </cell>
          <cell r="V507">
            <v>4725.8999999999996</v>
          </cell>
          <cell r="W507">
            <v>-124.09999999999945</v>
          </cell>
          <cell r="X507">
            <v>3314.6000000000122</v>
          </cell>
          <cell r="Y507">
            <v>4601.8</v>
          </cell>
          <cell r="Z507">
            <v>-4601.8</v>
          </cell>
          <cell r="AA507">
            <v>0</v>
          </cell>
          <cell r="AB507">
            <v>0</v>
          </cell>
          <cell r="AC507">
            <v>0</v>
          </cell>
          <cell r="AD507">
            <v>0</v>
          </cell>
          <cell r="AE507">
            <v>-4601.8</v>
          </cell>
          <cell r="AF507">
            <v>-1287.1999999999873</v>
          </cell>
          <cell r="AG507">
            <v>0</v>
          </cell>
        </row>
        <row r="508">
          <cell r="G508">
            <v>78.5</v>
          </cell>
          <cell r="H508">
            <v>1838.8</v>
          </cell>
          <cell r="I508">
            <v>1917.3</v>
          </cell>
          <cell r="J508">
            <v>0</v>
          </cell>
          <cell r="K508">
            <v>1917.3</v>
          </cell>
          <cell r="L508">
            <v>255.00000000000023</v>
          </cell>
          <cell r="M508">
            <v>2172.3000000000002</v>
          </cell>
          <cell r="N508">
            <v>7207.2</v>
          </cell>
          <cell r="O508">
            <v>9379.5</v>
          </cell>
          <cell r="P508">
            <v>486.5</v>
          </cell>
          <cell r="Q508">
            <v>7948.7</v>
          </cell>
          <cell r="R508">
            <v>9866</v>
          </cell>
          <cell r="S508">
            <v>194.60000000000036</v>
          </cell>
          <cell r="T508">
            <v>10060.6</v>
          </cell>
          <cell r="U508">
            <v>14911.699999999999</v>
          </cell>
          <cell r="V508">
            <v>24972.3</v>
          </cell>
          <cell r="W508">
            <v>925.20000000000073</v>
          </cell>
          <cell r="X508">
            <v>16031.5</v>
          </cell>
          <cell r="Y508">
            <v>25897.5</v>
          </cell>
          <cell r="Z508">
            <v>-25897.5</v>
          </cell>
          <cell r="AA508">
            <v>0</v>
          </cell>
          <cell r="AB508">
            <v>0</v>
          </cell>
          <cell r="AC508">
            <v>0</v>
          </cell>
          <cell r="AD508">
            <v>0</v>
          </cell>
          <cell r="AE508">
            <v>-25897.5</v>
          </cell>
          <cell r="AF508">
            <v>-9866</v>
          </cell>
          <cell r="AG508">
            <v>0</v>
          </cell>
        </row>
        <row r="509">
          <cell r="G509">
            <v>397.5</v>
          </cell>
          <cell r="H509">
            <v>331.70000000000005</v>
          </cell>
          <cell r="I509">
            <v>729.2</v>
          </cell>
          <cell r="J509">
            <v>-211.90000000000009</v>
          </cell>
          <cell r="K509">
            <v>517.29999999999995</v>
          </cell>
          <cell r="L509">
            <v>1068.8</v>
          </cell>
          <cell r="M509">
            <v>1586.1</v>
          </cell>
          <cell r="N509">
            <v>351.40000000000009</v>
          </cell>
          <cell r="O509">
            <v>1937.5</v>
          </cell>
          <cell r="P509">
            <v>-89.100000000016053</v>
          </cell>
          <cell r="Q509">
            <v>1331.099999999984</v>
          </cell>
          <cell r="R509">
            <v>1848.3999999999839</v>
          </cell>
          <cell r="S509">
            <v>-9.9999999983992893E-2</v>
          </cell>
          <cell r="T509">
            <v>1848.3</v>
          </cell>
          <cell r="U509">
            <v>717.49999999999977</v>
          </cell>
          <cell r="V509">
            <v>2565.7999999999997</v>
          </cell>
          <cell r="W509">
            <v>3245.0000000000005</v>
          </cell>
          <cell r="X509">
            <v>3962.400000000016</v>
          </cell>
          <cell r="Y509">
            <v>5810.8</v>
          </cell>
          <cell r="Z509">
            <v>-5810.8</v>
          </cell>
          <cell r="AA509">
            <v>0</v>
          </cell>
          <cell r="AB509">
            <v>0</v>
          </cell>
          <cell r="AC509">
            <v>0</v>
          </cell>
          <cell r="AD509">
            <v>0</v>
          </cell>
          <cell r="AE509">
            <v>-5810.8</v>
          </cell>
          <cell r="AF509">
            <v>-1848.3999999999837</v>
          </cell>
          <cell r="AG509">
            <v>0</v>
          </cell>
        </row>
        <row r="510">
          <cell r="G510">
            <v>21.9</v>
          </cell>
          <cell r="H510">
            <v>2768.2999999999997</v>
          </cell>
          <cell r="I510">
            <v>2790.2</v>
          </cell>
          <cell r="J510">
            <v>712.90000000000055</v>
          </cell>
          <cell r="K510">
            <v>3503.1000000000004</v>
          </cell>
          <cell r="L510">
            <v>2200.9999999999991</v>
          </cell>
          <cell r="M510">
            <v>5704.0999999999995</v>
          </cell>
          <cell r="N510">
            <v>12278.8</v>
          </cell>
          <cell r="O510">
            <v>17982.899999999998</v>
          </cell>
          <cell r="P510">
            <v>1736.2000000000007</v>
          </cell>
          <cell r="Q510">
            <v>16216</v>
          </cell>
          <cell r="R510">
            <v>19719.099999999999</v>
          </cell>
          <cell r="S510">
            <v>5252.5999999999985</v>
          </cell>
          <cell r="T510">
            <v>24971.699999999997</v>
          </cell>
          <cell r="U510">
            <v>3909.2000000000044</v>
          </cell>
          <cell r="V510">
            <v>28880.9</v>
          </cell>
          <cell r="W510">
            <v>2896.5</v>
          </cell>
          <cell r="X510">
            <v>12058.300000000003</v>
          </cell>
          <cell r="Y510">
            <v>31777.4</v>
          </cell>
          <cell r="Z510">
            <v>-31777.4</v>
          </cell>
          <cell r="AA510">
            <v>0</v>
          </cell>
          <cell r="AB510">
            <v>0</v>
          </cell>
          <cell r="AC510">
            <v>0</v>
          </cell>
          <cell r="AD510">
            <v>0</v>
          </cell>
          <cell r="AE510">
            <v>-31777.4</v>
          </cell>
          <cell r="AF510">
            <v>-19719.099999999999</v>
          </cell>
          <cell r="AG510">
            <v>0</v>
          </cell>
        </row>
        <row r="511">
          <cell r="G511">
            <v>1194.3999999999999</v>
          </cell>
          <cell r="H511">
            <v>5976.6</v>
          </cell>
          <cell r="I511">
            <v>7171</v>
          </cell>
          <cell r="J511">
            <v>4156.2000000000007</v>
          </cell>
          <cell r="K511">
            <v>11327.2</v>
          </cell>
          <cell r="L511">
            <v>2350.5999999999985</v>
          </cell>
          <cell r="M511">
            <v>13677.8</v>
          </cell>
          <cell r="N511">
            <v>15784.000000000004</v>
          </cell>
          <cell r="O511">
            <v>29461.800000000003</v>
          </cell>
          <cell r="P511">
            <v>965.19999999999709</v>
          </cell>
          <cell r="Q511">
            <v>19099.8</v>
          </cell>
          <cell r="R511">
            <v>30427</v>
          </cell>
          <cell r="S511">
            <v>2295.5</v>
          </cell>
          <cell r="T511">
            <v>32722.5</v>
          </cell>
          <cell r="U511">
            <v>12939.199999999997</v>
          </cell>
          <cell r="V511">
            <v>45661.7</v>
          </cell>
          <cell r="W511">
            <v>1900.9000000000015</v>
          </cell>
          <cell r="X511">
            <v>17135.599999999999</v>
          </cell>
          <cell r="Y511">
            <v>47562.6</v>
          </cell>
          <cell r="Z511">
            <v>-47562.6</v>
          </cell>
          <cell r="AA511">
            <v>0</v>
          </cell>
          <cell r="AB511">
            <v>0</v>
          </cell>
          <cell r="AC511">
            <v>0</v>
          </cell>
          <cell r="AD511">
            <v>0</v>
          </cell>
          <cell r="AE511">
            <v>-47562.6</v>
          </cell>
          <cell r="AF511">
            <v>-30427</v>
          </cell>
          <cell r="AG511">
            <v>0</v>
          </cell>
        </row>
        <row r="512">
          <cell r="G512">
            <v>14102.3</v>
          </cell>
          <cell r="H512">
            <v>954.19999999999891</v>
          </cell>
          <cell r="I512">
            <v>15056.499999999998</v>
          </cell>
          <cell r="J512">
            <v>905.70000000000073</v>
          </cell>
          <cell r="K512">
            <v>15962.199999999999</v>
          </cell>
          <cell r="L512">
            <v>196.40000000000146</v>
          </cell>
          <cell r="M512">
            <v>16158.6</v>
          </cell>
          <cell r="N512">
            <v>2009.6999999999989</v>
          </cell>
          <cell r="O512">
            <v>18168.3</v>
          </cell>
          <cell r="P512">
            <v>1537.2000000000007</v>
          </cell>
          <cell r="Q512">
            <v>3743.3000000000011</v>
          </cell>
          <cell r="R512">
            <v>19705.5</v>
          </cell>
          <cell r="S512">
            <v>49.69999999999709</v>
          </cell>
          <cell r="T512">
            <v>19755.199999999997</v>
          </cell>
          <cell r="U512">
            <v>3689.9000000000051</v>
          </cell>
          <cell r="V512">
            <v>23445.100000000002</v>
          </cell>
          <cell r="W512">
            <v>23505.200000000001</v>
          </cell>
          <cell r="X512">
            <v>27244.800000000003</v>
          </cell>
          <cell r="Y512">
            <v>46950.3</v>
          </cell>
          <cell r="Z512">
            <v>-46950.3</v>
          </cell>
          <cell r="AA512">
            <v>0</v>
          </cell>
          <cell r="AB512">
            <v>0</v>
          </cell>
          <cell r="AC512">
            <v>0</v>
          </cell>
          <cell r="AD512">
            <v>0</v>
          </cell>
          <cell r="AE512">
            <v>-46950.3</v>
          </cell>
          <cell r="AF512">
            <v>-19705.499999999996</v>
          </cell>
          <cell r="AG512">
            <v>0</v>
          </cell>
        </row>
        <row r="513">
          <cell r="G513">
            <v>16.3</v>
          </cell>
          <cell r="H513">
            <v>106</v>
          </cell>
          <cell r="I513">
            <v>122.3</v>
          </cell>
          <cell r="J513">
            <v>100.50000000000001</v>
          </cell>
          <cell r="K513">
            <v>222.8</v>
          </cell>
          <cell r="L513">
            <v>1045.0999999999999</v>
          </cell>
          <cell r="M513">
            <v>1267.8999999999999</v>
          </cell>
          <cell r="N513">
            <v>79.600000000000136</v>
          </cell>
          <cell r="O513">
            <v>1347.5</v>
          </cell>
          <cell r="P513">
            <v>14.099999999999909</v>
          </cell>
          <cell r="Q513">
            <v>1138.8</v>
          </cell>
          <cell r="R513">
            <v>1361.6</v>
          </cell>
          <cell r="S513">
            <v>218.70000000000005</v>
          </cell>
          <cell r="T513">
            <v>1580.3</v>
          </cell>
          <cell r="U513">
            <v>165.70000000000005</v>
          </cell>
          <cell r="V513">
            <v>1746</v>
          </cell>
          <cell r="W513">
            <v>0</v>
          </cell>
          <cell r="X513">
            <v>384.40000000000003</v>
          </cell>
          <cell r="Y513">
            <v>1746</v>
          </cell>
          <cell r="Z513">
            <v>-1746</v>
          </cell>
          <cell r="AA513">
            <v>0</v>
          </cell>
          <cell r="AB513">
            <v>0</v>
          </cell>
          <cell r="AC513">
            <v>0</v>
          </cell>
          <cell r="AD513">
            <v>0</v>
          </cell>
          <cell r="AE513">
            <v>-1746</v>
          </cell>
          <cell r="AF513">
            <v>-1361.6</v>
          </cell>
          <cell r="AG513">
            <v>0</v>
          </cell>
        </row>
        <row r="514">
          <cell r="G514">
            <v>15162</v>
          </cell>
          <cell r="H514">
            <v>16364</v>
          </cell>
          <cell r="I514">
            <v>31526</v>
          </cell>
          <cell r="J514">
            <v>25369</v>
          </cell>
          <cell r="K514">
            <v>56895</v>
          </cell>
          <cell r="L514">
            <v>38230</v>
          </cell>
          <cell r="M514">
            <v>95125</v>
          </cell>
          <cell r="N514">
            <v>67670</v>
          </cell>
          <cell r="O514">
            <v>162795</v>
          </cell>
          <cell r="P514">
            <v>37142</v>
          </cell>
          <cell r="Q514">
            <v>143042</v>
          </cell>
          <cell r="R514">
            <v>199937</v>
          </cell>
          <cell r="S514">
            <v>46906</v>
          </cell>
          <cell r="T514">
            <v>246843</v>
          </cell>
          <cell r="U514">
            <v>83993</v>
          </cell>
          <cell r="V514">
            <v>330836</v>
          </cell>
          <cell r="W514">
            <v>54816</v>
          </cell>
          <cell r="X514">
            <v>185715</v>
          </cell>
          <cell r="Y514">
            <v>385652</v>
          </cell>
          <cell r="Z514">
            <v>-385652</v>
          </cell>
          <cell r="AA514">
            <v>0</v>
          </cell>
          <cell r="AB514">
            <v>0</v>
          </cell>
          <cell r="AC514">
            <v>0</v>
          </cell>
          <cell r="AD514">
            <v>0</v>
          </cell>
          <cell r="AE514">
            <v>-385652</v>
          </cell>
          <cell r="AF514">
            <v>-199937</v>
          </cell>
          <cell r="AG514">
            <v>0</v>
          </cell>
        </row>
        <row r="515">
          <cell r="G515">
            <v>4116.8</v>
          </cell>
          <cell r="H515">
            <v>948.89999999999964</v>
          </cell>
          <cell r="I515">
            <v>5065.7</v>
          </cell>
          <cell r="J515">
            <v>293.5</v>
          </cell>
          <cell r="K515">
            <v>5359.2</v>
          </cell>
          <cell r="L515">
            <v>1003.6999999999998</v>
          </cell>
          <cell r="M515">
            <v>6362.9</v>
          </cell>
          <cell r="N515">
            <v>5864.4</v>
          </cell>
          <cell r="O515">
            <v>12227.3</v>
          </cell>
          <cell r="P515">
            <v>1397.5</v>
          </cell>
          <cell r="Q515">
            <v>8265.5999999999985</v>
          </cell>
          <cell r="R515">
            <v>13624.8</v>
          </cell>
          <cell r="S515">
            <v>550.5</v>
          </cell>
          <cell r="T515">
            <v>14175.3</v>
          </cell>
          <cell r="U515">
            <v>2389.6000000000022</v>
          </cell>
          <cell r="V515">
            <v>16564.900000000001</v>
          </cell>
          <cell r="W515">
            <v>298.69999999999709</v>
          </cell>
          <cell r="X515">
            <v>3238.7999999999997</v>
          </cell>
          <cell r="Y515">
            <v>16863.599999999999</v>
          </cell>
          <cell r="Z515">
            <v>-16863.599999999999</v>
          </cell>
          <cell r="AA515">
            <v>0</v>
          </cell>
          <cell r="AB515">
            <v>0</v>
          </cell>
          <cell r="AC515">
            <v>0</v>
          </cell>
          <cell r="AD515">
            <v>0</v>
          </cell>
          <cell r="AE515">
            <v>-16863.599999999999</v>
          </cell>
          <cell r="AF515">
            <v>-13624.8</v>
          </cell>
          <cell r="AG515">
            <v>0</v>
          </cell>
        </row>
        <row r="516">
          <cell r="G516">
            <v>44.1</v>
          </cell>
          <cell r="H516">
            <v>13.5</v>
          </cell>
          <cell r="I516">
            <v>57.6</v>
          </cell>
          <cell r="J516">
            <v>6.9999999999999929</v>
          </cell>
          <cell r="K516">
            <v>64.599999999999994</v>
          </cell>
          <cell r="L516">
            <v>118.29999999999998</v>
          </cell>
          <cell r="M516">
            <v>182.89999999999998</v>
          </cell>
          <cell r="N516">
            <v>335.6</v>
          </cell>
          <cell r="O516">
            <v>518.5</v>
          </cell>
          <cell r="P516">
            <v>622.29999999999995</v>
          </cell>
          <cell r="Q516">
            <v>1076.2</v>
          </cell>
          <cell r="R516">
            <v>1140.8</v>
          </cell>
          <cell r="S516">
            <v>146.29999999999995</v>
          </cell>
          <cell r="T516">
            <v>1287.0999999999999</v>
          </cell>
          <cell r="U516">
            <v>74.5</v>
          </cell>
          <cell r="V516">
            <v>1361.6</v>
          </cell>
          <cell r="W516">
            <v>15.200000000000273</v>
          </cell>
          <cell r="X516">
            <v>236.00000000000003</v>
          </cell>
          <cell r="Y516">
            <v>1376.8000000000002</v>
          </cell>
          <cell r="Z516">
            <v>-1376.8000000000002</v>
          </cell>
          <cell r="AA516">
            <v>0</v>
          </cell>
          <cell r="AB516">
            <v>0</v>
          </cell>
          <cell r="AC516">
            <v>0</v>
          </cell>
          <cell r="AD516">
            <v>0</v>
          </cell>
          <cell r="AE516">
            <v>-1376.8000000000002</v>
          </cell>
          <cell r="AF516">
            <v>-1140.8</v>
          </cell>
          <cell r="AG516">
            <v>0</v>
          </cell>
        </row>
        <row r="517">
          <cell r="G517">
            <v>6779.5</v>
          </cell>
          <cell r="H517">
            <v>27153.199999999997</v>
          </cell>
          <cell r="I517">
            <v>33932.699999999997</v>
          </cell>
          <cell r="J517">
            <v>14090.300000000003</v>
          </cell>
          <cell r="K517">
            <v>48023</v>
          </cell>
          <cell r="L517">
            <v>12130.899999999994</v>
          </cell>
          <cell r="M517">
            <v>60153.899999999994</v>
          </cell>
          <cell r="N517">
            <v>101394.5</v>
          </cell>
          <cell r="O517">
            <v>161548.4</v>
          </cell>
          <cell r="P517">
            <v>11266.100000000006</v>
          </cell>
          <cell r="Q517">
            <v>124791.5</v>
          </cell>
          <cell r="R517">
            <v>172814.5</v>
          </cell>
          <cell r="S517">
            <v>31316.600000000006</v>
          </cell>
          <cell r="T517">
            <v>204131.1</v>
          </cell>
          <cell r="U517">
            <v>131860.69999999998</v>
          </cell>
          <cell r="V517">
            <v>335991.8</v>
          </cell>
          <cell r="W517">
            <v>41799.100000000035</v>
          </cell>
          <cell r="X517">
            <v>204976.39999999997</v>
          </cell>
          <cell r="Y517">
            <v>377790.9</v>
          </cell>
          <cell r="Z517">
            <v>-377790.9</v>
          </cell>
          <cell r="AA517">
            <v>0</v>
          </cell>
          <cell r="AB517">
            <v>0</v>
          </cell>
          <cell r="AC517">
            <v>0</v>
          </cell>
          <cell r="AD517">
            <v>0</v>
          </cell>
          <cell r="AE517">
            <v>-377790.9</v>
          </cell>
          <cell r="AF517">
            <v>-172814.5</v>
          </cell>
          <cell r="AG517">
            <v>0</v>
          </cell>
        </row>
        <row r="518">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row>
        <row r="519">
          <cell r="G519">
            <v>268.2</v>
          </cell>
          <cell r="H519">
            <v>1750.7</v>
          </cell>
          <cell r="I519">
            <v>2018.9</v>
          </cell>
          <cell r="J519">
            <v>6632.4</v>
          </cell>
          <cell r="K519">
            <v>8651.2999999999993</v>
          </cell>
          <cell r="L519">
            <v>2592.1000000000004</v>
          </cell>
          <cell r="M519">
            <v>11243.4</v>
          </cell>
          <cell r="N519">
            <v>2227</v>
          </cell>
          <cell r="O519">
            <v>13470.4</v>
          </cell>
          <cell r="P519">
            <v>2465</v>
          </cell>
          <cell r="Q519">
            <v>7284.1</v>
          </cell>
          <cell r="R519">
            <v>15935.4</v>
          </cell>
          <cell r="S519">
            <v>350.00000000000182</v>
          </cell>
          <cell r="T519">
            <v>16285.400000000001</v>
          </cell>
          <cell r="U519">
            <v>61.799999999999272</v>
          </cell>
          <cell r="V519">
            <v>16347.2</v>
          </cell>
          <cell r="W519">
            <v>873</v>
          </cell>
          <cell r="X519">
            <v>1284.8000000000002</v>
          </cell>
          <cell r="Y519">
            <v>17220.2</v>
          </cell>
          <cell r="Z519">
            <v>-17220.2</v>
          </cell>
          <cell r="AA519">
            <v>0</v>
          </cell>
          <cell r="AB519">
            <v>0</v>
          </cell>
          <cell r="AC519">
            <v>0</v>
          </cell>
          <cell r="AD519">
            <v>0</v>
          </cell>
          <cell r="AE519">
            <v>-17220.2</v>
          </cell>
          <cell r="AF519">
            <v>-15935.400000000001</v>
          </cell>
          <cell r="AG519">
            <v>0</v>
          </cell>
        </row>
        <row r="520">
          <cell r="H520">
            <v>0</v>
          </cell>
          <cell r="J520">
            <v>0</v>
          </cell>
          <cell r="K520">
            <v>0</v>
          </cell>
          <cell r="L520">
            <v>0</v>
          </cell>
          <cell r="M520">
            <v>0</v>
          </cell>
          <cell r="N520">
            <v>0</v>
          </cell>
          <cell r="O520">
            <v>0</v>
          </cell>
          <cell r="P520">
            <v>0</v>
          </cell>
          <cell r="Q520">
            <v>0</v>
          </cell>
          <cell r="R520">
            <v>0</v>
          </cell>
          <cell r="S520">
            <v>0</v>
          </cell>
          <cell r="U520">
            <v>0</v>
          </cell>
          <cell r="V520">
            <v>0</v>
          </cell>
          <cell r="W520">
            <v>0</v>
          </cell>
          <cell r="X520">
            <v>0</v>
          </cell>
          <cell r="Y520">
            <v>0</v>
          </cell>
          <cell r="Z520">
            <v>0</v>
          </cell>
          <cell r="AB520">
            <v>0</v>
          </cell>
          <cell r="AD520">
            <v>0</v>
          </cell>
          <cell r="AE520">
            <v>0</v>
          </cell>
          <cell r="AF520">
            <v>0</v>
          </cell>
          <cell r="AG520">
            <v>0</v>
          </cell>
        </row>
        <row r="521">
          <cell r="H521">
            <v>0</v>
          </cell>
          <cell r="J521">
            <v>0</v>
          </cell>
          <cell r="K521">
            <v>0</v>
          </cell>
          <cell r="L521">
            <v>0</v>
          </cell>
          <cell r="M521">
            <v>0</v>
          </cell>
          <cell r="N521">
            <v>0</v>
          </cell>
          <cell r="O521">
            <v>0</v>
          </cell>
          <cell r="P521">
            <v>0</v>
          </cell>
          <cell r="Q521">
            <v>0</v>
          </cell>
          <cell r="R521">
            <v>0</v>
          </cell>
          <cell r="S521">
            <v>0</v>
          </cell>
          <cell r="U521">
            <v>0</v>
          </cell>
          <cell r="V521">
            <v>0</v>
          </cell>
          <cell r="W521">
            <v>0</v>
          </cell>
          <cell r="X521">
            <v>0</v>
          </cell>
          <cell r="Y521">
            <v>0</v>
          </cell>
          <cell r="Z521">
            <v>0</v>
          </cell>
          <cell r="AB521">
            <v>0</v>
          </cell>
          <cell r="AD521">
            <v>0</v>
          </cell>
          <cell r="AE521">
            <v>0</v>
          </cell>
          <cell r="AF521">
            <v>0</v>
          </cell>
          <cell r="AG521">
            <v>0</v>
          </cell>
        </row>
        <row r="522">
          <cell r="G522">
            <v>268.2</v>
          </cell>
          <cell r="H522">
            <v>72.699999999999989</v>
          </cell>
          <cell r="I522">
            <v>340.9</v>
          </cell>
          <cell r="J522">
            <v>624.4</v>
          </cell>
          <cell r="K522">
            <v>965.3</v>
          </cell>
          <cell r="L522">
            <v>338</v>
          </cell>
          <cell r="M522">
            <v>1303.3</v>
          </cell>
          <cell r="N522">
            <v>0</v>
          </cell>
          <cell r="O522">
            <v>1303.3</v>
          </cell>
          <cell r="P522">
            <v>2600</v>
          </cell>
          <cell r="Q522">
            <v>2938</v>
          </cell>
          <cell r="R522">
            <v>3903.3</v>
          </cell>
          <cell r="S522">
            <v>200</v>
          </cell>
          <cell r="T522">
            <v>4103.3</v>
          </cell>
          <cell r="U522">
            <v>39.800000000000182</v>
          </cell>
          <cell r="V522">
            <v>4143.1000000000004</v>
          </cell>
          <cell r="W522">
            <v>867</v>
          </cell>
          <cell r="X522">
            <v>1106.8000000000002</v>
          </cell>
          <cell r="Y522">
            <v>5010.1000000000004</v>
          </cell>
          <cell r="Z522">
            <v>-5010.1000000000004</v>
          </cell>
          <cell r="AB522">
            <v>0</v>
          </cell>
          <cell r="AD522">
            <v>0</v>
          </cell>
          <cell r="AE522">
            <v>-5010.1000000000004</v>
          </cell>
          <cell r="AF522">
            <v>-3903.3</v>
          </cell>
          <cell r="AG522">
            <v>0</v>
          </cell>
        </row>
        <row r="523">
          <cell r="H523">
            <v>0</v>
          </cell>
          <cell r="J523">
            <v>0</v>
          </cell>
          <cell r="K523">
            <v>0</v>
          </cell>
          <cell r="L523">
            <v>0</v>
          </cell>
          <cell r="M523">
            <v>0</v>
          </cell>
          <cell r="N523">
            <v>0</v>
          </cell>
          <cell r="O523">
            <v>0</v>
          </cell>
          <cell r="P523">
            <v>0</v>
          </cell>
          <cell r="Q523">
            <v>0</v>
          </cell>
          <cell r="R523">
            <v>0</v>
          </cell>
          <cell r="S523">
            <v>0</v>
          </cell>
          <cell r="U523">
            <v>0</v>
          </cell>
          <cell r="V523">
            <v>0</v>
          </cell>
          <cell r="W523">
            <v>0</v>
          </cell>
          <cell r="X523">
            <v>0</v>
          </cell>
          <cell r="Y523">
            <v>0</v>
          </cell>
          <cell r="Z523">
            <v>0</v>
          </cell>
          <cell r="AB523">
            <v>0</v>
          </cell>
          <cell r="AD523">
            <v>0</v>
          </cell>
          <cell r="AE523">
            <v>0</v>
          </cell>
          <cell r="AF523">
            <v>0</v>
          </cell>
          <cell r="AG523">
            <v>0</v>
          </cell>
        </row>
        <row r="524">
          <cell r="H524">
            <v>0</v>
          </cell>
          <cell r="J524">
            <v>0</v>
          </cell>
          <cell r="K524">
            <v>0</v>
          </cell>
          <cell r="L524">
            <v>0</v>
          </cell>
          <cell r="M524">
            <v>0</v>
          </cell>
          <cell r="N524">
            <v>0</v>
          </cell>
          <cell r="O524">
            <v>0</v>
          </cell>
          <cell r="P524">
            <v>0</v>
          </cell>
          <cell r="Q524">
            <v>0</v>
          </cell>
          <cell r="R524">
            <v>0</v>
          </cell>
          <cell r="S524">
            <v>0</v>
          </cell>
          <cell r="U524">
            <v>0</v>
          </cell>
          <cell r="V524">
            <v>0</v>
          </cell>
          <cell r="W524">
            <v>0</v>
          </cell>
          <cell r="X524">
            <v>0</v>
          </cell>
          <cell r="Y524">
            <v>0</v>
          </cell>
          <cell r="Z524">
            <v>0</v>
          </cell>
          <cell r="AB524">
            <v>0</v>
          </cell>
          <cell r="AD524">
            <v>0</v>
          </cell>
          <cell r="AE524">
            <v>0</v>
          </cell>
          <cell r="AF524">
            <v>0</v>
          </cell>
          <cell r="AG524">
            <v>0</v>
          </cell>
        </row>
        <row r="525">
          <cell r="H525">
            <v>0</v>
          </cell>
          <cell r="J525">
            <v>0</v>
          </cell>
          <cell r="K525">
            <v>0</v>
          </cell>
          <cell r="L525">
            <v>0</v>
          </cell>
          <cell r="M525">
            <v>0</v>
          </cell>
          <cell r="N525">
            <v>0</v>
          </cell>
          <cell r="O525">
            <v>0</v>
          </cell>
          <cell r="P525">
            <v>0</v>
          </cell>
          <cell r="Q525">
            <v>0</v>
          </cell>
          <cell r="R525">
            <v>0</v>
          </cell>
          <cell r="S525">
            <v>0</v>
          </cell>
          <cell r="U525">
            <v>0</v>
          </cell>
          <cell r="V525">
            <v>0</v>
          </cell>
          <cell r="W525">
            <v>0</v>
          </cell>
          <cell r="X525">
            <v>0</v>
          </cell>
          <cell r="Y525">
            <v>0</v>
          </cell>
          <cell r="Z525">
            <v>0</v>
          </cell>
          <cell r="AB525">
            <v>0</v>
          </cell>
          <cell r="AD525">
            <v>0</v>
          </cell>
          <cell r="AE525">
            <v>0</v>
          </cell>
          <cell r="AF525">
            <v>0</v>
          </cell>
          <cell r="AG525">
            <v>0</v>
          </cell>
        </row>
        <row r="526">
          <cell r="H526">
            <v>0</v>
          </cell>
          <cell r="J526">
            <v>0</v>
          </cell>
          <cell r="K526">
            <v>0</v>
          </cell>
          <cell r="L526">
            <v>0</v>
          </cell>
          <cell r="M526">
            <v>0</v>
          </cell>
          <cell r="N526">
            <v>0</v>
          </cell>
          <cell r="O526">
            <v>0</v>
          </cell>
          <cell r="P526">
            <v>0</v>
          </cell>
          <cell r="Q526">
            <v>0</v>
          </cell>
          <cell r="R526">
            <v>0</v>
          </cell>
          <cell r="S526">
            <v>0</v>
          </cell>
          <cell r="U526">
            <v>0</v>
          </cell>
          <cell r="V526">
            <v>0</v>
          </cell>
          <cell r="W526">
            <v>0</v>
          </cell>
          <cell r="X526">
            <v>0</v>
          </cell>
          <cell r="Y526">
            <v>0</v>
          </cell>
          <cell r="Z526">
            <v>0</v>
          </cell>
          <cell r="AB526">
            <v>0</v>
          </cell>
          <cell r="AD526">
            <v>0</v>
          </cell>
          <cell r="AE526">
            <v>0</v>
          </cell>
          <cell r="AF526">
            <v>0</v>
          </cell>
          <cell r="AG526">
            <v>0</v>
          </cell>
        </row>
        <row r="527">
          <cell r="H527">
            <v>1678</v>
          </cell>
          <cell r="I527">
            <v>1678</v>
          </cell>
          <cell r="J527">
            <v>6008</v>
          </cell>
          <cell r="K527">
            <v>7686</v>
          </cell>
          <cell r="L527">
            <v>2254.1000000000004</v>
          </cell>
          <cell r="M527">
            <v>9940.1</v>
          </cell>
          <cell r="N527">
            <v>2227</v>
          </cell>
          <cell r="O527">
            <v>12167.1</v>
          </cell>
          <cell r="P527">
            <v>-135</v>
          </cell>
          <cell r="Q527">
            <v>4346.1000000000004</v>
          </cell>
          <cell r="R527">
            <v>12032.1</v>
          </cell>
          <cell r="S527">
            <v>150</v>
          </cell>
          <cell r="T527">
            <v>12182.1</v>
          </cell>
          <cell r="U527">
            <v>22</v>
          </cell>
          <cell r="V527">
            <v>12204.1</v>
          </cell>
          <cell r="W527">
            <v>6</v>
          </cell>
          <cell r="X527">
            <v>178</v>
          </cell>
          <cell r="Y527">
            <v>12210.1</v>
          </cell>
          <cell r="Z527">
            <v>-12210.1</v>
          </cell>
          <cell r="AB527">
            <v>0</v>
          </cell>
          <cell r="AD527">
            <v>0</v>
          </cell>
          <cell r="AE527">
            <v>-12210.1</v>
          </cell>
          <cell r="AF527">
            <v>-12032.1</v>
          </cell>
          <cell r="AG527">
            <v>0</v>
          </cell>
        </row>
        <row r="528">
          <cell r="H528">
            <v>0</v>
          </cell>
          <cell r="J528">
            <v>0</v>
          </cell>
          <cell r="K528">
            <v>0</v>
          </cell>
          <cell r="L528">
            <v>0</v>
          </cell>
          <cell r="M528">
            <v>0</v>
          </cell>
          <cell r="N528">
            <v>0</v>
          </cell>
          <cell r="O528">
            <v>0</v>
          </cell>
          <cell r="P528">
            <v>0</v>
          </cell>
          <cell r="Q528">
            <v>0</v>
          </cell>
          <cell r="R528">
            <v>0</v>
          </cell>
          <cell r="S528">
            <v>0</v>
          </cell>
          <cell r="U528">
            <v>0</v>
          </cell>
          <cell r="V528">
            <v>0</v>
          </cell>
          <cell r="W528">
            <v>0</v>
          </cell>
          <cell r="X528">
            <v>0</v>
          </cell>
          <cell r="Y528">
            <v>0</v>
          </cell>
          <cell r="Z528">
            <v>0</v>
          </cell>
          <cell r="AB528">
            <v>0</v>
          </cell>
          <cell r="AD528">
            <v>0</v>
          </cell>
          <cell r="AE528">
            <v>0</v>
          </cell>
          <cell r="AF528">
            <v>0</v>
          </cell>
          <cell r="AG528">
            <v>0</v>
          </cell>
        </row>
        <row r="529">
          <cell r="H529">
            <v>0</v>
          </cell>
          <cell r="J529">
            <v>0</v>
          </cell>
          <cell r="K529">
            <v>0</v>
          </cell>
          <cell r="L529">
            <v>0</v>
          </cell>
          <cell r="M529">
            <v>0</v>
          </cell>
          <cell r="N529">
            <v>0</v>
          </cell>
          <cell r="O529">
            <v>0</v>
          </cell>
          <cell r="P529">
            <v>0</v>
          </cell>
          <cell r="Q529">
            <v>0</v>
          </cell>
          <cell r="R529">
            <v>0</v>
          </cell>
          <cell r="S529">
            <v>0</v>
          </cell>
          <cell r="U529">
            <v>0</v>
          </cell>
          <cell r="V529">
            <v>0</v>
          </cell>
          <cell r="W529">
            <v>0</v>
          </cell>
          <cell r="X529">
            <v>0</v>
          </cell>
          <cell r="Y529">
            <v>0</v>
          </cell>
          <cell r="Z529">
            <v>0</v>
          </cell>
          <cell r="AB529">
            <v>0</v>
          </cell>
          <cell r="AD529">
            <v>0</v>
          </cell>
          <cell r="AE529">
            <v>0</v>
          </cell>
          <cell r="AF529">
            <v>0</v>
          </cell>
          <cell r="AG529">
            <v>0</v>
          </cell>
        </row>
        <row r="530">
          <cell r="H530">
            <v>0</v>
          </cell>
          <cell r="J530">
            <v>0</v>
          </cell>
          <cell r="K530">
            <v>0</v>
          </cell>
          <cell r="L530">
            <v>0</v>
          </cell>
          <cell r="M530">
            <v>0</v>
          </cell>
          <cell r="N530">
            <v>0</v>
          </cell>
          <cell r="O530">
            <v>0</v>
          </cell>
          <cell r="P530">
            <v>0</v>
          </cell>
          <cell r="Q530">
            <v>0</v>
          </cell>
          <cell r="R530">
            <v>0</v>
          </cell>
          <cell r="S530">
            <v>0</v>
          </cell>
          <cell r="U530">
            <v>0</v>
          </cell>
          <cell r="V530">
            <v>0</v>
          </cell>
          <cell r="W530">
            <v>0</v>
          </cell>
          <cell r="X530">
            <v>0</v>
          </cell>
          <cell r="Y530">
            <v>0</v>
          </cell>
          <cell r="Z530">
            <v>0</v>
          </cell>
          <cell r="AB530">
            <v>0</v>
          </cell>
          <cell r="AD530">
            <v>0</v>
          </cell>
          <cell r="AE530">
            <v>0</v>
          </cell>
          <cell r="AF530">
            <v>0</v>
          </cell>
          <cell r="AG530">
            <v>0</v>
          </cell>
        </row>
        <row r="531">
          <cell r="H531">
            <v>0</v>
          </cell>
          <cell r="J531">
            <v>0</v>
          </cell>
          <cell r="K531">
            <v>0</v>
          </cell>
          <cell r="L531">
            <v>0</v>
          </cell>
          <cell r="M531">
            <v>0</v>
          </cell>
          <cell r="N531">
            <v>0</v>
          </cell>
          <cell r="O531">
            <v>0</v>
          </cell>
          <cell r="P531">
            <v>0</v>
          </cell>
          <cell r="Q531">
            <v>0</v>
          </cell>
          <cell r="R531">
            <v>0</v>
          </cell>
          <cell r="S531">
            <v>0</v>
          </cell>
          <cell r="U531">
            <v>0</v>
          </cell>
          <cell r="V531">
            <v>0</v>
          </cell>
          <cell r="W531">
            <v>0</v>
          </cell>
          <cell r="X531">
            <v>0</v>
          </cell>
          <cell r="Y531">
            <v>0</v>
          </cell>
          <cell r="Z531">
            <v>0</v>
          </cell>
          <cell r="AB531">
            <v>0</v>
          </cell>
          <cell r="AD531">
            <v>0</v>
          </cell>
          <cell r="AE531">
            <v>0</v>
          </cell>
          <cell r="AF531">
            <v>0</v>
          </cell>
          <cell r="AG531">
            <v>0</v>
          </cell>
        </row>
        <row r="532">
          <cell r="H532">
            <v>0</v>
          </cell>
          <cell r="J532">
            <v>0</v>
          </cell>
          <cell r="K532">
            <v>0</v>
          </cell>
          <cell r="L532">
            <v>0</v>
          </cell>
          <cell r="M532">
            <v>0</v>
          </cell>
          <cell r="N532">
            <v>0</v>
          </cell>
          <cell r="O532">
            <v>0</v>
          </cell>
          <cell r="P532">
            <v>0</v>
          </cell>
          <cell r="Q532">
            <v>0</v>
          </cell>
          <cell r="R532">
            <v>0</v>
          </cell>
          <cell r="S532">
            <v>0</v>
          </cell>
          <cell r="U532">
            <v>0</v>
          </cell>
          <cell r="V532">
            <v>0</v>
          </cell>
          <cell r="W532">
            <v>0</v>
          </cell>
          <cell r="X532">
            <v>0</v>
          </cell>
          <cell r="Y532">
            <v>0</v>
          </cell>
          <cell r="Z532">
            <v>0</v>
          </cell>
          <cell r="AB532">
            <v>0</v>
          </cell>
          <cell r="AD532">
            <v>0</v>
          </cell>
          <cell r="AE532">
            <v>0</v>
          </cell>
          <cell r="AF532">
            <v>0</v>
          </cell>
          <cell r="AG532">
            <v>0</v>
          </cell>
        </row>
        <row r="533">
          <cell r="H533">
            <v>0</v>
          </cell>
          <cell r="J533">
            <v>0</v>
          </cell>
          <cell r="K533">
            <v>0</v>
          </cell>
          <cell r="L533">
            <v>0</v>
          </cell>
          <cell r="M533">
            <v>0</v>
          </cell>
          <cell r="N533">
            <v>0</v>
          </cell>
          <cell r="O533">
            <v>0</v>
          </cell>
          <cell r="P533">
            <v>0</v>
          </cell>
          <cell r="Q533">
            <v>0</v>
          </cell>
          <cell r="R533">
            <v>0</v>
          </cell>
          <cell r="S533">
            <v>0</v>
          </cell>
          <cell r="U533">
            <v>0</v>
          </cell>
          <cell r="V533">
            <v>0</v>
          </cell>
          <cell r="W533">
            <v>0</v>
          </cell>
          <cell r="X533">
            <v>0</v>
          </cell>
          <cell r="Y533">
            <v>0</v>
          </cell>
          <cell r="Z533">
            <v>0</v>
          </cell>
          <cell r="AB533">
            <v>0</v>
          </cell>
          <cell r="AD533">
            <v>0</v>
          </cell>
          <cell r="AE533">
            <v>0</v>
          </cell>
          <cell r="AF533">
            <v>0</v>
          </cell>
          <cell r="AG533">
            <v>0</v>
          </cell>
        </row>
        <row r="534">
          <cell r="H534">
            <v>0</v>
          </cell>
          <cell r="J534">
            <v>0</v>
          </cell>
          <cell r="K534">
            <v>0</v>
          </cell>
          <cell r="L534">
            <v>0</v>
          </cell>
          <cell r="M534">
            <v>0</v>
          </cell>
          <cell r="N534">
            <v>0</v>
          </cell>
          <cell r="O534">
            <v>0</v>
          </cell>
          <cell r="P534">
            <v>0</v>
          </cell>
          <cell r="Q534">
            <v>0</v>
          </cell>
          <cell r="R534">
            <v>0</v>
          </cell>
          <cell r="S534">
            <v>0</v>
          </cell>
          <cell r="U534">
            <v>0</v>
          </cell>
          <cell r="V534">
            <v>0</v>
          </cell>
          <cell r="W534">
            <v>0</v>
          </cell>
          <cell r="X534">
            <v>0</v>
          </cell>
          <cell r="Y534">
            <v>0</v>
          </cell>
          <cell r="Z534">
            <v>0</v>
          </cell>
          <cell r="AB534">
            <v>0</v>
          </cell>
          <cell r="AD534">
            <v>0</v>
          </cell>
          <cell r="AE534">
            <v>0</v>
          </cell>
          <cell r="AF534">
            <v>0</v>
          </cell>
          <cell r="AG534">
            <v>0</v>
          </cell>
        </row>
        <row r="535">
          <cell r="G535">
            <v>2.4</v>
          </cell>
          <cell r="H535">
            <v>-2.4</v>
          </cell>
          <cell r="I535">
            <v>0</v>
          </cell>
          <cell r="J535">
            <v>0</v>
          </cell>
          <cell r="K535">
            <v>0</v>
          </cell>
          <cell r="L535">
            <v>0</v>
          </cell>
          <cell r="M535">
            <v>0</v>
          </cell>
          <cell r="N535">
            <v>0</v>
          </cell>
          <cell r="O535">
            <v>0</v>
          </cell>
          <cell r="P535">
            <v>0</v>
          </cell>
          <cell r="Q535">
            <v>0</v>
          </cell>
          <cell r="R535">
            <v>0</v>
          </cell>
          <cell r="S535">
            <v>22084.6</v>
          </cell>
          <cell r="T535">
            <v>22084.6</v>
          </cell>
          <cell r="U535">
            <v>47708.500000000007</v>
          </cell>
          <cell r="V535">
            <v>69793.100000000006</v>
          </cell>
          <cell r="W535">
            <v>22957.599999999991</v>
          </cell>
          <cell r="X535">
            <v>92750.7</v>
          </cell>
          <cell r="Y535">
            <v>92750.7</v>
          </cell>
          <cell r="Z535">
            <v>-92750.7</v>
          </cell>
          <cell r="AA535">
            <v>0</v>
          </cell>
          <cell r="AB535">
            <v>0</v>
          </cell>
          <cell r="AC535">
            <v>0</v>
          </cell>
          <cell r="AD535">
            <v>0</v>
          </cell>
          <cell r="AE535">
            <v>-92750.7</v>
          </cell>
          <cell r="AF535">
            <v>0</v>
          </cell>
          <cell r="AG535">
            <v>0</v>
          </cell>
        </row>
        <row r="536">
          <cell r="H536">
            <v>0</v>
          </cell>
          <cell r="J536">
            <v>0</v>
          </cell>
          <cell r="K536">
            <v>0</v>
          </cell>
          <cell r="L536">
            <v>0</v>
          </cell>
          <cell r="M536">
            <v>0</v>
          </cell>
          <cell r="N536">
            <v>0</v>
          </cell>
          <cell r="O536">
            <v>0</v>
          </cell>
          <cell r="P536">
            <v>0</v>
          </cell>
          <cell r="Q536">
            <v>0</v>
          </cell>
          <cell r="R536">
            <v>0</v>
          </cell>
          <cell r="S536">
            <v>0</v>
          </cell>
          <cell r="U536">
            <v>0</v>
          </cell>
          <cell r="V536">
            <v>0</v>
          </cell>
          <cell r="W536">
            <v>0</v>
          </cell>
          <cell r="X536">
            <v>0</v>
          </cell>
          <cell r="Y536">
            <v>0</v>
          </cell>
          <cell r="Z536">
            <v>0</v>
          </cell>
          <cell r="AB536">
            <v>0</v>
          </cell>
          <cell r="AD536">
            <v>0</v>
          </cell>
          <cell r="AE536">
            <v>0</v>
          </cell>
          <cell r="AF536">
            <v>0</v>
          </cell>
          <cell r="AG536">
            <v>0</v>
          </cell>
        </row>
        <row r="537">
          <cell r="H537">
            <v>0</v>
          </cell>
          <cell r="J537">
            <v>0</v>
          </cell>
          <cell r="K537">
            <v>0</v>
          </cell>
          <cell r="L537">
            <v>0</v>
          </cell>
          <cell r="M537">
            <v>0</v>
          </cell>
          <cell r="N537">
            <v>0</v>
          </cell>
          <cell r="O537">
            <v>0</v>
          </cell>
          <cell r="P537">
            <v>0</v>
          </cell>
          <cell r="Q537">
            <v>0</v>
          </cell>
          <cell r="R537">
            <v>0</v>
          </cell>
          <cell r="S537">
            <v>0</v>
          </cell>
          <cell r="U537">
            <v>0</v>
          </cell>
          <cell r="V537">
            <v>0</v>
          </cell>
          <cell r="W537">
            <v>0</v>
          </cell>
          <cell r="X537">
            <v>0</v>
          </cell>
          <cell r="Y537">
            <v>0</v>
          </cell>
          <cell r="Z537">
            <v>0</v>
          </cell>
          <cell r="AB537">
            <v>0</v>
          </cell>
          <cell r="AD537">
            <v>0</v>
          </cell>
          <cell r="AE537">
            <v>0</v>
          </cell>
          <cell r="AF537">
            <v>0</v>
          </cell>
          <cell r="AG537">
            <v>0</v>
          </cell>
        </row>
        <row r="538">
          <cell r="H538">
            <v>0</v>
          </cell>
          <cell r="J538">
            <v>0</v>
          </cell>
          <cell r="K538">
            <v>0</v>
          </cell>
          <cell r="L538">
            <v>0</v>
          </cell>
          <cell r="M538">
            <v>0</v>
          </cell>
          <cell r="N538">
            <v>0</v>
          </cell>
          <cell r="O538">
            <v>0</v>
          </cell>
          <cell r="P538">
            <v>0</v>
          </cell>
          <cell r="Q538">
            <v>0</v>
          </cell>
          <cell r="R538">
            <v>0</v>
          </cell>
          <cell r="S538">
            <v>0</v>
          </cell>
          <cell r="U538">
            <v>0</v>
          </cell>
          <cell r="V538">
            <v>0</v>
          </cell>
          <cell r="W538">
            <v>0</v>
          </cell>
          <cell r="X538">
            <v>0</v>
          </cell>
          <cell r="Y538">
            <v>0</v>
          </cell>
          <cell r="Z538">
            <v>0</v>
          </cell>
          <cell r="AB538">
            <v>0</v>
          </cell>
          <cell r="AD538">
            <v>0</v>
          </cell>
          <cell r="AE538">
            <v>0</v>
          </cell>
          <cell r="AF538">
            <v>0</v>
          </cell>
          <cell r="AG538">
            <v>0</v>
          </cell>
        </row>
        <row r="539">
          <cell r="H539">
            <v>0</v>
          </cell>
          <cell r="J539">
            <v>0</v>
          </cell>
          <cell r="K539">
            <v>0</v>
          </cell>
          <cell r="L539">
            <v>0</v>
          </cell>
          <cell r="M539">
            <v>0</v>
          </cell>
          <cell r="N539">
            <v>0</v>
          </cell>
          <cell r="O539">
            <v>0</v>
          </cell>
          <cell r="P539">
            <v>0</v>
          </cell>
          <cell r="Q539">
            <v>0</v>
          </cell>
          <cell r="R539">
            <v>0</v>
          </cell>
          <cell r="S539">
            <v>0</v>
          </cell>
          <cell r="U539">
            <v>0</v>
          </cell>
          <cell r="V539">
            <v>0</v>
          </cell>
          <cell r="W539">
            <v>0</v>
          </cell>
          <cell r="X539">
            <v>0</v>
          </cell>
          <cell r="Y539">
            <v>0</v>
          </cell>
          <cell r="Z539">
            <v>0</v>
          </cell>
          <cell r="AB539">
            <v>0</v>
          </cell>
          <cell r="AD539">
            <v>0</v>
          </cell>
          <cell r="AE539">
            <v>0</v>
          </cell>
          <cell r="AF539">
            <v>0</v>
          </cell>
          <cell r="AG539">
            <v>0</v>
          </cell>
        </row>
        <row r="540">
          <cell r="H540">
            <v>0</v>
          </cell>
          <cell r="J540">
            <v>0</v>
          </cell>
          <cell r="K540">
            <v>0</v>
          </cell>
          <cell r="L540">
            <v>0</v>
          </cell>
          <cell r="M540">
            <v>0</v>
          </cell>
          <cell r="N540">
            <v>0</v>
          </cell>
          <cell r="O540">
            <v>0</v>
          </cell>
          <cell r="P540">
            <v>0</v>
          </cell>
          <cell r="Q540">
            <v>0</v>
          </cell>
          <cell r="R540">
            <v>0</v>
          </cell>
          <cell r="S540">
            <v>0</v>
          </cell>
          <cell r="U540">
            <v>0</v>
          </cell>
          <cell r="V540">
            <v>0</v>
          </cell>
          <cell r="W540">
            <v>0</v>
          </cell>
          <cell r="X540">
            <v>0</v>
          </cell>
          <cell r="Y540">
            <v>0</v>
          </cell>
          <cell r="Z540">
            <v>0</v>
          </cell>
          <cell r="AB540">
            <v>0</v>
          </cell>
          <cell r="AD540">
            <v>0</v>
          </cell>
          <cell r="AE540">
            <v>0</v>
          </cell>
          <cell r="AF540">
            <v>0</v>
          </cell>
          <cell r="AG540">
            <v>0</v>
          </cell>
        </row>
        <row r="541">
          <cell r="H541">
            <v>0</v>
          </cell>
          <cell r="J541">
            <v>0</v>
          </cell>
          <cell r="K541">
            <v>0</v>
          </cell>
          <cell r="L541">
            <v>0</v>
          </cell>
          <cell r="M541">
            <v>0</v>
          </cell>
          <cell r="N541">
            <v>0</v>
          </cell>
          <cell r="O541">
            <v>0</v>
          </cell>
          <cell r="P541">
            <v>0</v>
          </cell>
          <cell r="Q541">
            <v>0</v>
          </cell>
          <cell r="R541">
            <v>0</v>
          </cell>
          <cell r="S541">
            <v>0</v>
          </cell>
          <cell r="U541">
            <v>0</v>
          </cell>
          <cell r="V541">
            <v>0</v>
          </cell>
          <cell r="W541">
            <v>0</v>
          </cell>
          <cell r="X541">
            <v>0</v>
          </cell>
          <cell r="Y541">
            <v>0</v>
          </cell>
          <cell r="Z541">
            <v>0</v>
          </cell>
          <cell r="AB541">
            <v>0</v>
          </cell>
          <cell r="AD541">
            <v>0</v>
          </cell>
          <cell r="AE541">
            <v>0</v>
          </cell>
          <cell r="AF541">
            <v>0</v>
          </cell>
          <cell r="AG541">
            <v>0</v>
          </cell>
        </row>
        <row r="542">
          <cell r="H542">
            <v>0</v>
          </cell>
          <cell r="J542">
            <v>0</v>
          </cell>
          <cell r="K542">
            <v>0</v>
          </cell>
          <cell r="L542">
            <v>0</v>
          </cell>
          <cell r="M542">
            <v>0</v>
          </cell>
          <cell r="N542">
            <v>0</v>
          </cell>
          <cell r="O542">
            <v>0</v>
          </cell>
          <cell r="P542">
            <v>0</v>
          </cell>
          <cell r="Q542">
            <v>0</v>
          </cell>
          <cell r="R542">
            <v>0</v>
          </cell>
          <cell r="S542">
            <v>0</v>
          </cell>
          <cell r="U542">
            <v>0</v>
          </cell>
          <cell r="V542">
            <v>0</v>
          </cell>
          <cell r="W542">
            <v>0</v>
          </cell>
          <cell r="X542">
            <v>0</v>
          </cell>
          <cell r="Y542">
            <v>0</v>
          </cell>
          <cell r="Z542">
            <v>0</v>
          </cell>
          <cell r="AB542">
            <v>0</v>
          </cell>
          <cell r="AD542">
            <v>0</v>
          </cell>
          <cell r="AE542">
            <v>0</v>
          </cell>
          <cell r="AF542">
            <v>0</v>
          </cell>
          <cell r="AG542">
            <v>0</v>
          </cell>
        </row>
        <row r="543">
          <cell r="H543">
            <v>0</v>
          </cell>
          <cell r="J543">
            <v>0</v>
          </cell>
          <cell r="K543">
            <v>0</v>
          </cell>
          <cell r="L543">
            <v>0</v>
          </cell>
          <cell r="M543">
            <v>0</v>
          </cell>
          <cell r="N543">
            <v>0</v>
          </cell>
          <cell r="O543">
            <v>0</v>
          </cell>
          <cell r="P543">
            <v>0</v>
          </cell>
          <cell r="Q543">
            <v>0</v>
          </cell>
          <cell r="R543">
            <v>0</v>
          </cell>
          <cell r="S543">
            <v>0</v>
          </cell>
          <cell r="U543">
            <v>0</v>
          </cell>
          <cell r="V543">
            <v>0</v>
          </cell>
          <cell r="W543">
            <v>0</v>
          </cell>
          <cell r="X543">
            <v>0</v>
          </cell>
          <cell r="Y543">
            <v>0</v>
          </cell>
          <cell r="Z543">
            <v>0</v>
          </cell>
          <cell r="AB543">
            <v>0</v>
          </cell>
          <cell r="AD543">
            <v>0</v>
          </cell>
          <cell r="AE543">
            <v>0</v>
          </cell>
          <cell r="AF543">
            <v>0</v>
          </cell>
          <cell r="AG543">
            <v>0</v>
          </cell>
        </row>
        <row r="544">
          <cell r="H544">
            <v>0</v>
          </cell>
          <cell r="J544">
            <v>0</v>
          </cell>
          <cell r="K544">
            <v>0</v>
          </cell>
          <cell r="L544">
            <v>0</v>
          </cell>
          <cell r="M544">
            <v>0</v>
          </cell>
          <cell r="N544">
            <v>0</v>
          </cell>
          <cell r="O544">
            <v>0</v>
          </cell>
          <cell r="P544">
            <v>0</v>
          </cell>
          <cell r="Q544">
            <v>0</v>
          </cell>
          <cell r="R544">
            <v>0</v>
          </cell>
          <cell r="S544">
            <v>0</v>
          </cell>
          <cell r="U544">
            <v>0</v>
          </cell>
          <cell r="V544">
            <v>0</v>
          </cell>
          <cell r="W544">
            <v>0</v>
          </cell>
          <cell r="X544">
            <v>0</v>
          </cell>
          <cell r="Y544">
            <v>0</v>
          </cell>
          <cell r="Z544">
            <v>0</v>
          </cell>
          <cell r="AB544">
            <v>0</v>
          </cell>
          <cell r="AD544">
            <v>0</v>
          </cell>
          <cell r="AE544">
            <v>0</v>
          </cell>
          <cell r="AF544">
            <v>0</v>
          </cell>
          <cell r="AG544">
            <v>0</v>
          </cell>
        </row>
        <row r="545">
          <cell r="H545">
            <v>0</v>
          </cell>
          <cell r="J545">
            <v>0</v>
          </cell>
          <cell r="K545">
            <v>0</v>
          </cell>
          <cell r="L545">
            <v>0</v>
          </cell>
          <cell r="M545">
            <v>0</v>
          </cell>
          <cell r="N545">
            <v>0</v>
          </cell>
          <cell r="O545">
            <v>0</v>
          </cell>
          <cell r="P545">
            <v>0</v>
          </cell>
          <cell r="Q545">
            <v>0</v>
          </cell>
          <cell r="R545">
            <v>0</v>
          </cell>
          <cell r="S545">
            <v>0</v>
          </cell>
          <cell r="U545">
            <v>0</v>
          </cell>
          <cell r="V545">
            <v>0</v>
          </cell>
          <cell r="W545">
            <v>0</v>
          </cell>
          <cell r="X545">
            <v>0</v>
          </cell>
          <cell r="Y545">
            <v>0</v>
          </cell>
          <cell r="Z545">
            <v>0</v>
          </cell>
          <cell r="AB545">
            <v>0</v>
          </cell>
          <cell r="AD545">
            <v>0</v>
          </cell>
          <cell r="AE545">
            <v>0</v>
          </cell>
          <cell r="AF545">
            <v>0</v>
          </cell>
          <cell r="AG545">
            <v>0</v>
          </cell>
        </row>
        <row r="546">
          <cell r="H546">
            <v>0</v>
          </cell>
          <cell r="J546">
            <v>0</v>
          </cell>
          <cell r="K546">
            <v>0</v>
          </cell>
          <cell r="L546">
            <v>0</v>
          </cell>
          <cell r="M546">
            <v>0</v>
          </cell>
          <cell r="N546">
            <v>0</v>
          </cell>
          <cell r="O546">
            <v>0</v>
          </cell>
          <cell r="P546">
            <v>0</v>
          </cell>
          <cell r="Q546">
            <v>0</v>
          </cell>
          <cell r="R546">
            <v>0</v>
          </cell>
          <cell r="S546">
            <v>0</v>
          </cell>
          <cell r="U546">
            <v>0</v>
          </cell>
          <cell r="V546">
            <v>0</v>
          </cell>
          <cell r="W546">
            <v>0</v>
          </cell>
          <cell r="X546">
            <v>0</v>
          </cell>
          <cell r="Y546">
            <v>0</v>
          </cell>
          <cell r="Z546">
            <v>0</v>
          </cell>
          <cell r="AB546">
            <v>0</v>
          </cell>
          <cell r="AD546">
            <v>0</v>
          </cell>
          <cell r="AE546">
            <v>0</v>
          </cell>
          <cell r="AF546">
            <v>0</v>
          </cell>
          <cell r="AG546">
            <v>0</v>
          </cell>
        </row>
        <row r="547">
          <cell r="H547">
            <v>0</v>
          </cell>
          <cell r="J547">
            <v>0</v>
          </cell>
          <cell r="K547">
            <v>0</v>
          </cell>
          <cell r="L547">
            <v>0</v>
          </cell>
          <cell r="M547">
            <v>0</v>
          </cell>
          <cell r="N547">
            <v>0</v>
          </cell>
          <cell r="O547">
            <v>0</v>
          </cell>
          <cell r="P547">
            <v>0</v>
          </cell>
          <cell r="Q547">
            <v>0</v>
          </cell>
          <cell r="R547">
            <v>0</v>
          </cell>
          <cell r="S547">
            <v>0</v>
          </cell>
          <cell r="U547">
            <v>0</v>
          </cell>
          <cell r="V547">
            <v>0</v>
          </cell>
          <cell r="W547">
            <v>0</v>
          </cell>
          <cell r="X547">
            <v>0</v>
          </cell>
          <cell r="Y547">
            <v>0</v>
          </cell>
          <cell r="Z547">
            <v>0</v>
          </cell>
          <cell r="AB547">
            <v>0</v>
          </cell>
          <cell r="AD547">
            <v>0</v>
          </cell>
          <cell r="AE547">
            <v>0</v>
          </cell>
          <cell r="AF547">
            <v>0</v>
          </cell>
          <cell r="AG547">
            <v>0</v>
          </cell>
        </row>
        <row r="548">
          <cell r="H548">
            <v>0</v>
          </cell>
          <cell r="J548">
            <v>0</v>
          </cell>
          <cell r="K548">
            <v>0</v>
          </cell>
          <cell r="L548">
            <v>0</v>
          </cell>
          <cell r="M548">
            <v>0</v>
          </cell>
          <cell r="N548">
            <v>0</v>
          </cell>
          <cell r="O548">
            <v>0</v>
          </cell>
          <cell r="P548">
            <v>0</v>
          </cell>
          <cell r="Q548">
            <v>0</v>
          </cell>
          <cell r="R548">
            <v>0</v>
          </cell>
          <cell r="S548">
            <v>0</v>
          </cell>
          <cell r="U548">
            <v>0</v>
          </cell>
          <cell r="V548">
            <v>0</v>
          </cell>
          <cell r="W548">
            <v>0</v>
          </cell>
          <cell r="X548">
            <v>0</v>
          </cell>
          <cell r="Y548">
            <v>0</v>
          </cell>
          <cell r="Z548">
            <v>0</v>
          </cell>
          <cell r="AB548">
            <v>0</v>
          </cell>
          <cell r="AD548">
            <v>0</v>
          </cell>
          <cell r="AE548">
            <v>0</v>
          </cell>
          <cell r="AF548">
            <v>0</v>
          </cell>
          <cell r="AG548">
            <v>0</v>
          </cell>
        </row>
        <row r="549">
          <cell r="G549">
            <v>2.4</v>
          </cell>
          <cell r="H549">
            <v>-2.4</v>
          </cell>
          <cell r="I549">
            <v>0</v>
          </cell>
          <cell r="J549">
            <v>0</v>
          </cell>
          <cell r="K549">
            <v>0</v>
          </cell>
          <cell r="L549">
            <v>0</v>
          </cell>
          <cell r="M549">
            <v>0</v>
          </cell>
          <cell r="N549">
            <v>0</v>
          </cell>
          <cell r="O549">
            <v>0</v>
          </cell>
          <cell r="P549">
            <v>0</v>
          </cell>
          <cell r="Q549">
            <v>0</v>
          </cell>
          <cell r="R549">
            <v>0</v>
          </cell>
          <cell r="S549">
            <v>22084.6</v>
          </cell>
          <cell r="T549">
            <v>22084.6</v>
          </cell>
          <cell r="U549">
            <v>47708.500000000007</v>
          </cell>
          <cell r="V549">
            <v>69793.100000000006</v>
          </cell>
          <cell r="W549">
            <v>22957.599999999991</v>
          </cell>
          <cell r="X549">
            <v>92750.7</v>
          </cell>
          <cell r="Y549">
            <v>92750.7</v>
          </cell>
          <cell r="Z549">
            <v>-92750.7</v>
          </cell>
          <cell r="AB549">
            <v>0</v>
          </cell>
          <cell r="AD549">
            <v>0</v>
          </cell>
          <cell r="AE549">
            <v>-92750.7</v>
          </cell>
          <cell r="AF549">
            <v>0</v>
          </cell>
          <cell r="AG549">
            <v>0</v>
          </cell>
        </row>
        <row r="550">
          <cell r="H550">
            <v>0</v>
          </cell>
          <cell r="J550">
            <v>0</v>
          </cell>
          <cell r="K550">
            <v>0</v>
          </cell>
          <cell r="L550">
            <v>0</v>
          </cell>
          <cell r="M550">
            <v>0</v>
          </cell>
          <cell r="N550">
            <v>0</v>
          </cell>
          <cell r="O550">
            <v>0</v>
          </cell>
          <cell r="P550">
            <v>0</v>
          </cell>
          <cell r="Q550">
            <v>0</v>
          </cell>
          <cell r="R550">
            <v>0</v>
          </cell>
          <cell r="S550">
            <v>0</v>
          </cell>
          <cell r="U550">
            <v>0</v>
          </cell>
          <cell r="V550">
            <v>0</v>
          </cell>
          <cell r="W550">
            <v>0</v>
          </cell>
          <cell r="X550">
            <v>0</v>
          </cell>
          <cell r="Y550">
            <v>0</v>
          </cell>
          <cell r="Z550">
            <v>0</v>
          </cell>
          <cell r="AB550">
            <v>0</v>
          </cell>
          <cell r="AD550">
            <v>0</v>
          </cell>
          <cell r="AE550">
            <v>0</v>
          </cell>
          <cell r="AF550">
            <v>0</v>
          </cell>
          <cell r="AG550">
            <v>0</v>
          </cell>
        </row>
        <row r="551">
          <cell r="G551">
            <v>4452</v>
          </cell>
          <cell r="H551">
            <v>3490</v>
          </cell>
          <cell r="I551">
            <v>7942</v>
          </cell>
          <cell r="J551">
            <v>2059</v>
          </cell>
          <cell r="K551">
            <v>10001</v>
          </cell>
          <cell r="L551">
            <v>2000</v>
          </cell>
          <cell r="M551">
            <v>12001</v>
          </cell>
          <cell r="N551">
            <v>2765</v>
          </cell>
          <cell r="O551">
            <v>14766</v>
          </cell>
          <cell r="P551">
            <v>1685</v>
          </cell>
          <cell r="Q551">
            <v>6450</v>
          </cell>
          <cell r="R551">
            <v>16451</v>
          </cell>
          <cell r="S551">
            <v>1919</v>
          </cell>
          <cell r="T551">
            <v>18370</v>
          </cell>
          <cell r="U551">
            <v>4181</v>
          </cell>
          <cell r="V551">
            <v>22551</v>
          </cell>
          <cell r="W551">
            <v>9085</v>
          </cell>
          <cell r="X551">
            <v>15185</v>
          </cell>
          <cell r="Y551">
            <v>31636</v>
          </cell>
          <cell r="Z551">
            <v>-31636</v>
          </cell>
          <cell r="AA551">
            <v>0</v>
          </cell>
          <cell r="AB551">
            <v>0</v>
          </cell>
          <cell r="AC551">
            <v>0</v>
          </cell>
          <cell r="AD551">
            <v>0</v>
          </cell>
          <cell r="AE551">
            <v>-31636</v>
          </cell>
          <cell r="AF551">
            <v>-16451</v>
          </cell>
          <cell r="AG551">
            <v>0</v>
          </cell>
        </row>
        <row r="552">
          <cell r="H552">
            <v>0</v>
          </cell>
          <cell r="J552">
            <v>0</v>
          </cell>
          <cell r="K552">
            <v>0</v>
          </cell>
          <cell r="L552">
            <v>0</v>
          </cell>
          <cell r="M552">
            <v>0</v>
          </cell>
          <cell r="N552">
            <v>0</v>
          </cell>
          <cell r="O552">
            <v>0</v>
          </cell>
          <cell r="P552">
            <v>0</v>
          </cell>
          <cell r="Q552">
            <v>0</v>
          </cell>
          <cell r="R552">
            <v>0</v>
          </cell>
          <cell r="S552">
            <v>0</v>
          </cell>
          <cell r="U552">
            <v>0</v>
          </cell>
          <cell r="V552">
            <v>0</v>
          </cell>
          <cell r="W552">
            <v>0</v>
          </cell>
          <cell r="X552">
            <v>0</v>
          </cell>
          <cell r="Y552">
            <v>0</v>
          </cell>
          <cell r="Z552">
            <v>0</v>
          </cell>
          <cell r="AB552">
            <v>0</v>
          </cell>
          <cell r="AD552">
            <v>0</v>
          </cell>
          <cell r="AE552">
            <v>0</v>
          </cell>
          <cell r="AF552">
            <v>0</v>
          </cell>
          <cell r="AG552">
            <v>0</v>
          </cell>
        </row>
        <row r="553">
          <cell r="H553">
            <v>0</v>
          </cell>
          <cell r="J553">
            <v>0</v>
          </cell>
          <cell r="K553">
            <v>0</v>
          </cell>
          <cell r="L553">
            <v>0</v>
          </cell>
          <cell r="M553">
            <v>0</v>
          </cell>
          <cell r="N553">
            <v>0</v>
          </cell>
          <cell r="O553">
            <v>0</v>
          </cell>
          <cell r="P553">
            <v>0</v>
          </cell>
          <cell r="Q553">
            <v>0</v>
          </cell>
          <cell r="R553">
            <v>0</v>
          </cell>
          <cell r="S553">
            <v>0</v>
          </cell>
          <cell r="U553">
            <v>0</v>
          </cell>
          <cell r="V553">
            <v>0</v>
          </cell>
          <cell r="W553">
            <v>0</v>
          </cell>
          <cell r="X553">
            <v>0</v>
          </cell>
          <cell r="Y553">
            <v>0</v>
          </cell>
          <cell r="Z553">
            <v>0</v>
          </cell>
          <cell r="AB553">
            <v>0</v>
          </cell>
          <cell r="AD553">
            <v>0</v>
          </cell>
          <cell r="AE553">
            <v>0</v>
          </cell>
          <cell r="AF553">
            <v>0</v>
          </cell>
          <cell r="AG553">
            <v>0</v>
          </cell>
        </row>
        <row r="554">
          <cell r="H554">
            <v>0</v>
          </cell>
          <cell r="J554">
            <v>0</v>
          </cell>
          <cell r="K554">
            <v>0</v>
          </cell>
          <cell r="L554">
            <v>0</v>
          </cell>
          <cell r="M554">
            <v>0</v>
          </cell>
          <cell r="N554">
            <v>0</v>
          </cell>
          <cell r="O554">
            <v>0</v>
          </cell>
          <cell r="P554">
            <v>0</v>
          </cell>
          <cell r="Q554">
            <v>0</v>
          </cell>
          <cell r="R554">
            <v>0</v>
          </cell>
          <cell r="S554">
            <v>0</v>
          </cell>
          <cell r="U554">
            <v>0</v>
          </cell>
          <cell r="V554">
            <v>0</v>
          </cell>
          <cell r="W554">
            <v>0</v>
          </cell>
          <cell r="X554">
            <v>0</v>
          </cell>
          <cell r="Y554">
            <v>0</v>
          </cell>
          <cell r="Z554">
            <v>0</v>
          </cell>
          <cell r="AB554">
            <v>0</v>
          </cell>
          <cell r="AD554">
            <v>0</v>
          </cell>
          <cell r="AE554">
            <v>0</v>
          </cell>
          <cell r="AF554">
            <v>0</v>
          </cell>
          <cell r="AG554">
            <v>0</v>
          </cell>
        </row>
        <row r="555">
          <cell r="H555">
            <v>0</v>
          </cell>
          <cell r="J555">
            <v>0</v>
          </cell>
          <cell r="K555">
            <v>0</v>
          </cell>
          <cell r="L555">
            <v>0</v>
          </cell>
          <cell r="M555">
            <v>0</v>
          </cell>
          <cell r="N555">
            <v>0</v>
          </cell>
          <cell r="O555">
            <v>0</v>
          </cell>
          <cell r="P555">
            <v>0</v>
          </cell>
          <cell r="Q555">
            <v>0</v>
          </cell>
          <cell r="R555">
            <v>0</v>
          </cell>
          <cell r="S555">
            <v>0</v>
          </cell>
          <cell r="U555">
            <v>0</v>
          </cell>
          <cell r="V555">
            <v>0</v>
          </cell>
          <cell r="W555">
            <v>0</v>
          </cell>
          <cell r="X555">
            <v>0</v>
          </cell>
          <cell r="Y555">
            <v>0</v>
          </cell>
          <cell r="Z555">
            <v>0</v>
          </cell>
          <cell r="AB555">
            <v>0</v>
          </cell>
          <cell r="AD555">
            <v>0</v>
          </cell>
          <cell r="AE555">
            <v>0</v>
          </cell>
          <cell r="AF555">
            <v>0</v>
          </cell>
          <cell r="AG555">
            <v>0</v>
          </cell>
        </row>
        <row r="556">
          <cell r="H556">
            <v>0</v>
          </cell>
          <cell r="J556">
            <v>0</v>
          </cell>
          <cell r="K556">
            <v>0</v>
          </cell>
          <cell r="L556">
            <v>0</v>
          </cell>
          <cell r="M556">
            <v>0</v>
          </cell>
          <cell r="N556">
            <v>0</v>
          </cell>
          <cell r="O556">
            <v>0</v>
          </cell>
          <cell r="P556">
            <v>0</v>
          </cell>
          <cell r="Q556">
            <v>0</v>
          </cell>
          <cell r="R556">
            <v>0</v>
          </cell>
          <cell r="S556">
            <v>0</v>
          </cell>
          <cell r="U556">
            <v>0</v>
          </cell>
          <cell r="V556">
            <v>0</v>
          </cell>
          <cell r="W556">
            <v>0</v>
          </cell>
          <cell r="X556">
            <v>0</v>
          </cell>
          <cell r="Y556">
            <v>0</v>
          </cell>
          <cell r="Z556">
            <v>0</v>
          </cell>
          <cell r="AB556">
            <v>0</v>
          </cell>
          <cell r="AD556">
            <v>0</v>
          </cell>
          <cell r="AE556">
            <v>0</v>
          </cell>
          <cell r="AF556">
            <v>0</v>
          </cell>
          <cell r="AG556">
            <v>0</v>
          </cell>
        </row>
        <row r="557">
          <cell r="H557">
            <v>0</v>
          </cell>
          <cell r="J557">
            <v>0</v>
          </cell>
          <cell r="K557">
            <v>0</v>
          </cell>
          <cell r="L557">
            <v>0</v>
          </cell>
          <cell r="M557">
            <v>0</v>
          </cell>
          <cell r="N557">
            <v>0</v>
          </cell>
          <cell r="O557">
            <v>0</v>
          </cell>
          <cell r="P557">
            <v>0</v>
          </cell>
          <cell r="Q557">
            <v>0</v>
          </cell>
          <cell r="R557">
            <v>0</v>
          </cell>
          <cell r="S557">
            <v>0</v>
          </cell>
          <cell r="U557">
            <v>0</v>
          </cell>
          <cell r="V557">
            <v>0</v>
          </cell>
          <cell r="W557">
            <v>0</v>
          </cell>
          <cell r="X557">
            <v>0</v>
          </cell>
          <cell r="Y557">
            <v>0</v>
          </cell>
          <cell r="Z557">
            <v>0</v>
          </cell>
          <cell r="AB557">
            <v>0</v>
          </cell>
          <cell r="AD557">
            <v>0</v>
          </cell>
          <cell r="AE557">
            <v>0</v>
          </cell>
          <cell r="AF557">
            <v>0</v>
          </cell>
          <cell r="AG557">
            <v>0</v>
          </cell>
        </row>
        <row r="558">
          <cell r="H558">
            <v>0</v>
          </cell>
          <cell r="J558">
            <v>0</v>
          </cell>
          <cell r="K558">
            <v>0</v>
          </cell>
          <cell r="L558">
            <v>0</v>
          </cell>
          <cell r="M558">
            <v>0</v>
          </cell>
          <cell r="N558">
            <v>0</v>
          </cell>
          <cell r="O558">
            <v>0</v>
          </cell>
          <cell r="P558">
            <v>0</v>
          </cell>
          <cell r="Q558">
            <v>0</v>
          </cell>
          <cell r="R558">
            <v>0</v>
          </cell>
          <cell r="S558">
            <v>0</v>
          </cell>
          <cell r="U558">
            <v>0</v>
          </cell>
          <cell r="V558">
            <v>0</v>
          </cell>
          <cell r="W558">
            <v>0</v>
          </cell>
          <cell r="X558">
            <v>0</v>
          </cell>
          <cell r="Y558">
            <v>0</v>
          </cell>
          <cell r="Z558">
            <v>0</v>
          </cell>
          <cell r="AB558">
            <v>0</v>
          </cell>
          <cell r="AD558">
            <v>0</v>
          </cell>
          <cell r="AE558">
            <v>0</v>
          </cell>
          <cell r="AF558">
            <v>0</v>
          </cell>
          <cell r="AG558">
            <v>0</v>
          </cell>
        </row>
        <row r="559">
          <cell r="H559">
            <v>0</v>
          </cell>
          <cell r="J559">
            <v>0</v>
          </cell>
          <cell r="K559">
            <v>0</v>
          </cell>
          <cell r="L559">
            <v>0</v>
          </cell>
          <cell r="M559">
            <v>0</v>
          </cell>
          <cell r="N559">
            <v>0</v>
          </cell>
          <cell r="O559">
            <v>0</v>
          </cell>
          <cell r="P559">
            <v>0</v>
          </cell>
          <cell r="Q559">
            <v>0</v>
          </cell>
          <cell r="R559">
            <v>0</v>
          </cell>
          <cell r="S559">
            <v>0</v>
          </cell>
          <cell r="U559">
            <v>0</v>
          </cell>
          <cell r="V559">
            <v>0</v>
          </cell>
          <cell r="W559">
            <v>0</v>
          </cell>
          <cell r="X559">
            <v>0</v>
          </cell>
          <cell r="Y559">
            <v>0</v>
          </cell>
          <cell r="Z559">
            <v>0</v>
          </cell>
          <cell r="AB559">
            <v>0</v>
          </cell>
          <cell r="AD559">
            <v>0</v>
          </cell>
          <cell r="AE559">
            <v>0</v>
          </cell>
          <cell r="AF559">
            <v>0</v>
          </cell>
          <cell r="AG559">
            <v>0</v>
          </cell>
        </row>
        <row r="560">
          <cell r="H560">
            <v>0</v>
          </cell>
          <cell r="J560">
            <v>0</v>
          </cell>
          <cell r="K560">
            <v>0</v>
          </cell>
          <cell r="L560">
            <v>0</v>
          </cell>
          <cell r="M560">
            <v>0</v>
          </cell>
          <cell r="N560">
            <v>0</v>
          </cell>
          <cell r="O560">
            <v>0</v>
          </cell>
          <cell r="P560">
            <v>0</v>
          </cell>
          <cell r="Q560">
            <v>0</v>
          </cell>
          <cell r="R560">
            <v>0</v>
          </cell>
          <cell r="S560">
            <v>0</v>
          </cell>
          <cell r="U560">
            <v>0</v>
          </cell>
          <cell r="V560">
            <v>0</v>
          </cell>
          <cell r="W560">
            <v>0</v>
          </cell>
          <cell r="X560">
            <v>0</v>
          </cell>
          <cell r="Y560">
            <v>0</v>
          </cell>
          <cell r="Z560">
            <v>0</v>
          </cell>
          <cell r="AB560">
            <v>0</v>
          </cell>
          <cell r="AD560">
            <v>0</v>
          </cell>
          <cell r="AE560">
            <v>0</v>
          </cell>
          <cell r="AF560">
            <v>0</v>
          </cell>
          <cell r="AG560">
            <v>0</v>
          </cell>
        </row>
        <row r="561">
          <cell r="H561">
            <v>0</v>
          </cell>
          <cell r="J561">
            <v>0</v>
          </cell>
          <cell r="K561">
            <v>0</v>
          </cell>
          <cell r="L561">
            <v>0</v>
          </cell>
          <cell r="M561">
            <v>0</v>
          </cell>
          <cell r="N561">
            <v>0</v>
          </cell>
          <cell r="O561">
            <v>0</v>
          </cell>
          <cell r="P561">
            <v>0</v>
          </cell>
          <cell r="Q561">
            <v>0</v>
          </cell>
          <cell r="R561">
            <v>0</v>
          </cell>
          <cell r="S561">
            <v>0</v>
          </cell>
          <cell r="U561">
            <v>0</v>
          </cell>
          <cell r="V561">
            <v>0</v>
          </cell>
          <cell r="W561">
            <v>0</v>
          </cell>
          <cell r="X561">
            <v>0</v>
          </cell>
          <cell r="Y561">
            <v>0</v>
          </cell>
          <cell r="Z561">
            <v>0</v>
          </cell>
          <cell r="AB561">
            <v>0</v>
          </cell>
          <cell r="AD561">
            <v>0</v>
          </cell>
          <cell r="AE561">
            <v>0</v>
          </cell>
          <cell r="AF561">
            <v>0</v>
          </cell>
          <cell r="AG561">
            <v>0</v>
          </cell>
        </row>
        <row r="562">
          <cell r="G562">
            <v>4452</v>
          </cell>
          <cell r="H562">
            <v>3490</v>
          </cell>
          <cell r="I562">
            <v>7942</v>
          </cell>
          <cell r="J562">
            <v>2059</v>
          </cell>
          <cell r="K562">
            <v>10001</v>
          </cell>
          <cell r="L562">
            <v>2000</v>
          </cell>
          <cell r="M562">
            <v>12001</v>
          </cell>
          <cell r="N562">
            <v>2765</v>
          </cell>
          <cell r="O562">
            <v>14766</v>
          </cell>
          <cell r="P562">
            <v>1685</v>
          </cell>
          <cell r="Q562">
            <v>6450</v>
          </cell>
          <cell r="R562">
            <v>16451</v>
          </cell>
          <cell r="S562">
            <v>1919</v>
          </cell>
          <cell r="T562">
            <v>18370</v>
          </cell>
          <cell r="U562">
            <v>4181</v>
          </cell>
          <cell r="V562">
            <v>22551</v>
          </cell>
          <cell r="W562">
            <v>9085</v>
          </cell>
          <cell r="X562">
            <v>15185</v>
          </cell>
          <cell r="Y562">
            <v>31636</v>
          </cell>
          <cell r="Z562">
            <v>-31636</v>
          </cell>
          <cell r="AB562">
            <v>0</v>
          </cell>
          <cell r="AD562">
            <v>0</v>
          </cell>
          <cell r="AE562">
            <v>-31636</v>
          </cell>
          <cell r="AF562">
            <v>-16451</v>
          </cell>
          <cell r="AG562">
            <v>0</v>
          </cell>
        </row>
        <row r="563">
          <cell r="H563">
            <v>0</v>
          </cell>
          <cell r="J563">
            <v>0</v>
          </cell>
          <cell r="K563">
            <v>0</v>
          </cell>
          <cell r="L563">
            <v>0</v>
          </cell>
          <cell r="M563">
            <v>0</v>
          </cell>
          <cell r="N563">
            <v>0</v>
          </cell>
          <cell r="O563">
            <v>0</v>
          </cell>
          <cell r="P563">
            <v>0</v>
          </cell>
          <cell r="Q563">
            <v>0</v>
          </cell>
          <cell r="R563">
            <v>0</v>
          </cell>
          <cell r="S563">
            <v>0</v>
          </cell>
          <cell r="U563">
            <v>0</v>
          </cell>
          <cell r="V563">
            <v>0</v>
          </cell>
          <cell r="W563">
            <v>0</v>
          </cell>
          <cell r="X563">
            <v>0</v>
          </cell>
          <cell r="Y563">
            <v>0</v>
          </cell>
          <cell r="Z563">
            <v>0</v>
          </cell>
          <cell r="AB563">
            <v>0</v>
          </cell>
          <cell r="AD563">
            <v>0</v>
          </cell>
          <cell r="AE563">
            <v>0</v>
          </cell>
          <cell r="AF563">
            <v>0</v>
          </cell>
          <cell r="AG563">
            <v>0</v>
          </cell>
        </row>
        <row r="564">
          <cell r="H564">
            <v>0</v>
          </cell>
          <cell r="J564">
            <v>0</v>
          </cell>
          <cell r="K564">
            <v>0</v>
          </cell>
          <cell r="L564">
            <v>0</v>
          </cell>
          <cell r="M564">
            <v>0</v>
          </cell>
          <cell r="N564">
            <v>0</v>
          </cell>
          <cell r="O564">
            <v>0</v>
          </cell>
          <cell r="P564">
            <v>0</v>
          </cell>
          <cell r="Q564">
            <v>0</v>
          </cell>
          <cell r="R564">
            <v>0</v>
          </cell>
          <cell r="S564">
            <v>0</v>
          </cell>
          <cell r="U564">
            <v>0</v>
          </cell>
          <cell r="V564">
            <v>0</v>
          </cell>
          <cell r="W564">
            <v>0</v>
          </cell>
          <cell r="X564">
            <v>0</v>
          </cell>
          <cell r="Y564">
            <v>0</v>
          </cell>
          <cell r="Z564">
            <v>0</v>
          </cell>
          <cell r="AB564">
            <v>0</v>
          </cell>
          <cell r="AD564">
            <v>0</v>
          </cell>
          <cell r="AE564">
            <v>0</v>
          </cell>
          <cell r="AF564">
            <v>0</v>
          </cell>
          <cell r="AG564">
            <v>0</v>
          </cell>
        </row>
        <row r="565">
          <cell r="H565">
            <v>0</v>
          </cell>
          <cell r="J565">
            <v>0</v>
          </cell>
          <cell r="K565">
            <v>0</v>
          </cell>
          <cell r="L565">
            <v>0</v>
          </cell>
          <cell r="M565">
            <v>0</v>
          </cell>
          <cell r="N565">
            <v>0</v>
          </cell>
          <cell r="O565">
            <v>0</v>
          </cell>
          <cell r="P565">
            <v>0</v>
          </cell>
          <cell r="Q565">
            <v>0</v>
          </cell>
          <cell r="R565">
            <v>0</v>
          </cell>
          <cell r="S565">
            <v>0</v>
          </cell>
          <cell r="U565">
            <v>0</v>
          </cell>
          <cell r="V565">
            <v>0</v>
          </cell>
          <cell r="W565">
            <v>0</v>
          </cell>
          <cell r="X565">
            <v>0</v>
          </cell>
          <cell r="Y565">
            <v>0</v>
          </cell>
          <cell r="Z565">
            <v>0</v>
          </cell>
          <cell r="AB565">
            <v>0</v>
          </cell>
          <cell r="AD565">
            <v>0</v>
          </cell>
          <cell r="AE565">
            <v>0</v>
          </cell>
          <cell r="AF565">
            <v>0</v>
          </cell>
          <cell r="AG565">
            <v>0</v>
          </cell>
        </row>
        <row r="566">
          <cell r="H566">
            <v>0</v>
          </cell>
          <cell r="J566">
            <v>0</v>
          </cell>
          <cell r="K566">
            <v>0</v>
          </cell>
          <cell r="L566">
            <v>0</v>
          </cell>
          <cell r="M566">
            <v>0</v>
          </cell>
          <cell r="N566">
            <v>0</v>
          </cell>
          <cell r="O566">
            <v>0</v>
          </cell>
          <cell r="P566">
            <v>0</v>
          </cell>
          <cell r="Q566">
            <v>0</v>
          </cell>
          <cell r="R566">
            <v>0</v>
          </cell>
          <cell r="S566">
            <v>0</v>
          </cell>
          <cell r="U566">
            <v>0</v>
          </cell>
          <cell r="V566">
            <v>0</v>
          </cell>
          <cell r="W566">
            <v>0</v>
          </cell>
          <cell r="X566">
            <v>0</v>
          </cell>
          <cell r="Y566">
            <v>0</v>
          </cell>
          <cell r="Z566">
            <v>0</v>
          </cell>
          <cell r="AB566">
            <v>0</v>
          </cell>
          <cell r="AD566">
            <v>0</v>
          </cell>
          <cell r="AE566">
            <v>0</v>
          </cell>
          <cell r="AF566">
            <v>0</v>
          </cell>
          <cell r="AG566">
            <v>0</v>
          </cell>
        </row>
        <row r="567">
          <cell r="G567">
            <v>0</v>
          </cell>
          <cell r="H567">
            <v>-2.8</v>
          </cell>
          <cell r="I567">
            <v>-2.8</v>
          </cell>
          <cell r="J567">
            <v>10451.299999999999</v>
          </cell>
          <cell r="K567">
            <v>10448.5</v>
          </cell>
          <cell r="L567">
            <v>600</v>
          </cell>
          <cell r="M567">
            <v>11048.5</v>
          </cell>
          <cell r="N567">
            <v>4035.4000000000015</v>
          </cell>
          <cell r="O567">
            <v>15083.900000000001</v>
          </cell>
          <cell r="P567">
            <v>7397.0999999999985</v>
          </cell>
          <cell r="Q567">
            <v>12032.5</v>
          </cell>
          <cell r="R567">
            <v>22481</v>
          </cell>
          <cell r="S567">
            <v>0</v>
          </cell>
          <cell r="T567">
            <v>22481</v>
          </cell>
          <cell r="U567">
            <v>15365</v>
          </cell>
          <cell r="V567">
            <v>37846</v>
          </cell>
          <cell r="W567">
            <v>0</v>
          </cell>
          <cell r="X567">
            <v>15365.000000000004</v>
          </cell>
          <cell r="Y567">
            <v>37846</v>
          </cell>
          <cell r="Z567">
            <v>-37846</v>
          </cell>
          <cell r="AA567">
            <v>0</v>
          </cell>
          <cell r="AB567">
            <v>0</v>
          </cell>
          <cell r="AC567">
            <v>0</v>
          </cell>
          <cell r="AD567">
            <v>0</v>
          </cell>
          <cell r="AE567">
            <v>-37846</v>
          </cell>
          <cell r="AF567">
            <v>-22481</v>
          </cell>
          <cell r="AG567">
            <v>0</v>
          </cell>
        </row>
        <row r="568">
          <cell r="H568">
            <v>0</v>
          </cell>
          <cell r="J568">
            <v>0</v>
          </cell>
          <cell r="K568">
            <v>0</v>
          </cell>
          <cell r="L568">
            <v>0</v>
          </cell>
          <cell r="M568">
            <v>0</v>
          </cell>
          <cell r="N568">
            <v>0</v>
          </cell>
          <cell r="O568">
            <v>0</v>
          </cell>
          <cell r="P568">
            <v>0</v>
          </cell>
          <cell r="Q568">
            <v>0</v>
          </cell>
          <cell r="R568">
            <v>0</v>
          </cell>
          <cell r="S568">
            <v>0</v>
          </cell>
          <cell r="U568">
            <v>0</v>
          </cell>
          <cell r="V568">
            <v>0</v>
          </cell>
          <cell r="W568">
            <v>0</v>
          </cell>
          <cell r="X568">
            <v>0</v>
          </cell>
          <cell r="Y568">
            <v>0</v>
          </cell>
          <cell r="Z568">
            <v>0</v>
          </cell>
          <cell r="AB568">
            <v>0</v>
          </cell>
          <cell r="AD568">
            <v>0</v>
          </cell>
          <cell r="AE568">
            <v>0</v>
          </cell>
          <cell r="AF568">
            <v>0</v>
          </cell>
          <cell r="AG568">
            <v>0</v>
          </cell>
        </row>
        <row r="569">
          <cell r="H569">
            <v>0</v>
          </cell>
          <cell r="J569">
            <v>0</v>
          </cell>
          <cell r="K569">
            <v>0</v>
          </cell>
          <cell r="L569">
            <v>0</v>
          </cell>
          <cell r="M569">
            <v>0</v>
          </cell>
          <cell r="N569">
            <v>0</v>
          </cell>
          <cell r="O569">
            <v>0</v>
          </cell>
          <cell r="P569">
            <v>0</v>
          </cell>
          <cell r="Q569">
            <v>0</v>
          </cell>
          <cell r="R569">
            <v>0</v>
          </cell>
          <cell r="S569">
            <v>0</v>
          </cell>
          <cell r="U569">
            <v>0</v>
          </cell>
          <cell r="V569">
            <v>0</v>
          </cell>
          <cell r="W569">
            <v>0</v>
          </cell>
          <cell r="X569">
            <v>0</v>
          </cell>
          <cell r="Y569">
            <v>0</v>
          </cell>
          <cell r="Z569">
            <v>0</v>
          </cell>
          <cell r="AB569">
            <v>0</v>
          </cell>
          <cell r="AD569">
            <v>0</v>
          </cell>
          <cell r="AE569">
            <v>0</v>
          </cell>
          <cell r="AF569">
            <v>0</v>
          </cell>
          <cell r="AG569">
            <v>0</v>
          </cell>
        </row>
        <row r="570">
          <cell r="H570">
            <v>0</v>
          </cell>
          <cell r="J570">
            <v>0</v>
          </cell>
          <cell r="K570">
            <v>0</v>
          </cell>
          <cell r="L570">
            <v>0</v>
          </cell>
          <cell r="M570">
            <v>0</v>
          </cell>
          <cell r="N570">
            <v>0</v>
          </cell>
          <cell r="O570">
            <v>0</v>
          </cell>
          <cell r="P570">
            <v>0</v>
          </cell>
          <cell r="Q570">
            <v>0</v>
          </cell>
          <cell r="R570">
            <v>0</v>
          </cell>
          <cell r="S570">
            <v>0</v>
          </cell>
          <cell r="U570">
            <v>0</v>
          </cell>
          <cell r="V570">
            <v>0</v>
          </cell>
          <cell r="W570">
            <v>0</v>
          </cell>
          <cell r="X570">
            <v>0</v>
          </cell>
          <cell r="Y570">
            <v>0</v>
          </cell>
          <cell r="Z570">
            <v>0</v>
          </cell>
          <cell r="AB570">
            <v>0</v>
          </cell>
          <cell r="AD570">
            <v>0</v>
          </cell>
          <cell r="AE570">
            <v>0</v>
          </cell>
          <cell r="AF570">
            <v>0</v>
          </cell>
          <cell r="AG570">
            <v>0</v>
          </cell>
        </row>
        <row r="571">
          <cell r="H571">
            <v>0</v>
          </cell>
          <cell r="J571">
            <v>0</v>
          </cell>
          <cell r="K571">
            <v>0</v>
          </cell>
          <cell r="L571">
            <v>0</v>
          </cell>
          <cell r="M571">
            <v>0</v>
          </cell>
          <cell r="N571">
            <v>0</v>
          </cell>
          <cell r="O571">
            <v>0</v>
          </cell>
          <cell r="P571">
            <v>0</v>
          </cell>
          <cell r="Q571">
            <v>0</v>
          </cell>
          <cell r="R571">
            <v>0</v>
          </cell>
          <cell r="S571">
            <v>0</v>
          </cell>
          <cell r="U571">
            <v>0</v>
          </cell>
          <cell r="V571">
            <v>0</v>
          </cell>
          <cell r="W571">
            <v>0</v>
          </cell>
          <cell r="X571">
            <v>0</v>
          </cell>
          <cell r="Y571">
            <v>0</v>
          </cell>
          <cell r="Z571">
            <v>0</v>
          </cell>
          <cell r="AB571">
            <v>0</v>
          </cell>
          <cell r="AD571">
            <v>0</v>
          </cell>
          <cell r="AE571">
            <v>0</v>
          </cell>
          <cell r="AF571">
            <v>0</v>
          </cell>
          <cell r="AG571">
            <v>0</v>
          </cell>
        </row>
        <row r="572">
          <cell r="H572">
            <v>0</v>
          </cell>
          <cell r="J572">
            <v>0</v>
          </cell>
          <cell r="K572">
            <v>0</v>
          </cell>
          <cell r="L572">
            <v>0</v>
          </cell>
          <cell r="M572">
            <v>0</v>
          </cell>
          <cell r="N572">
            <v>0</v>
          </cell>
          <cell r="O572">
            <v>0</v>
          </cell>
          <cell r="P572">
            <v>0</v>
          </cell>
          <cell r="Q572">
            <v>0</v>
          </cell>
          <cell r="R572">
            <v>0</v>
          </cell>
          <cell r="S572">
            <v>0</v>
          </cell>
          <cell r="U572">
            <v>0</v>
          </cell>
          <cell r="V572">
            <v>0</v>
          </cell>
          <cell r="W572">
            <v>0</v>
          </cell>
          <cell r="X572">
            <v>0</v>
          </cell>
          <cell r="Y572">
            <v>0</v>
          </cell>
          <cell r="Z572">
            <v>0</v>
          </cell>
          <cell r="AB572">
            <v>0</v>
          </cell>
          <cell r="AD572">
            <v>0</v>
          </cell>
          <cell r="AE572">
            <v>0</v>
          </cell>
          <cell r="AF572">
            <v>0</v>
          </cell>
          <cell r="AG572">
            <v>0</v>
          </cell>
        </row>
        <row r="573">
          <cell r="H573">
            <v>0</v>
          </cell>
          <cell r="J573">
            <v>0</v>
          </cell>
          <cell r="K573">
            <v>0</v>
          </cell>
          <cell r="L573">
            <v>0</v>
          </cell>
          <cell r="M573">
            <v>0</v>
          </cell>
          <cell r="N573">
            <v>0</v>
          </cell>
          <cell r="O573">
            <v>0</v>
          </cell>
          <cell r="P573">
            <v>0</v>
          </cell>
          <cell r="Q573">
            <v>0</v>
          </cell>
          <cell r="R573">
            <v>0</v>
          </cell>
          <cell r="S573">
            <v>0</v>
          </cell>
          <cell r="U573">
            <v>0</v>
          </cell>
          <cell r="V573">
            <v>0</v>
          </cell>
          <cell r="W573">
            <v>0</v>
          </cell>
          <cell r="X573">
            <v>0</v>
          </cell>
          <cell r="Y573">
            <v>0</v>
          </cell>
          <cell r="Z573">
            <v>0</v>
          </cell>
          <cell r="AB573">
            <v>0</v>
          </cell>
          <cell r="AD573">
            <v>0</v>
          </cell>
          <cell r="AE573">
            <v>0</v>
          </cell>
          <cell r="AF573">
            <v>0</v>
          </cell>
          <cell r="AG573">
            <v>0</v>
          </cell>
        </row>
        <row r="574">
          <cell r="H574">
            <v>-2.8</v>
          </cell>
          <cell r="I574">
            <v>-2.8</v>
          </cell>
          <cell r="J574">
            <v>0</v>
          </cell>
          <cell r="K574">
            <v>-2.8</v>
          </cell>
          <cell r="L574">
            <v>0</v>
          </cell>
          <cell r="M574">
            <v>-2.8</v>
          </cell>
          <cell r="N574">
            <v>0</v>
          </cell>
          <cell r="O574">
            <v>-2.8</v>
          </cell>
          <cell r="P574">
            <v>0</v>
          </cell>
          <cell r="Q574">
            <v>0</v>
          </cell>
          <cell r="R574">
            <v>-2.8</v>
          </cell>
          <cell r="S574">
            <v>0</v>
          </cell>
          <cell r="T574">
            <v>-2.8</v>
          </cell>
          <cell r="U574">
            <v>0</v>
          </cell>
          <cell r="V574">
            <v>-2.8</v>
          </cell>
          <cell r="W574">
            <v>0</v>
          </cell>
          <cell r="X574">
            <v>0</v>
          </cell>
          <cell r="Y574">
            <v>-2.8</v>
          </cell>
          <cell r="Z574">
            <v>2.8</v>
          </cell>
          <cell r="AB574">
            <v>0</v>
          </cell>
          <cell r="AD574">
            <v>0</v>
          </cell>
          <cell r="AE574">
            <v>2.8</v>
          </cell>
          <cell r="AF574">
            <v>2.8</v>
          </cell>
          <cell r="AG574">
            <v>0</v>
          </cell>
        </row>
        <row r="575">
          <cell r="H575">
            <v>0</v>
          </cell>
          <cell r="J575">
            <v>0</v>
          </cell>
          <cell r="K575">
            <v>0</v>
          </cell>
          <cell r="L575">
            <v>0</v>
          </cell>
          <cell r="M575">
            <v>0</v>
          </cell>
          <cell r="N575">
            <v>0</v>
          </cell>
          <cell r="O575">
            <v>0</v>
          </cell>
          <cell r="P575">
            <v>0</v>
          </cell>
          <cell r="Q575">
            <v>0</v>
          </cell>
          <cell r="R575">
            <v>0</v>
          </cell>
          <cell r="S575">
            <v>0</v>
          </cell>
          <cell r="U575">
            <v>0</v>
          </cell>
          <cell r="V575">
            <v>0</v>
          </cell>
          <cell r="W575">
            <v>0</v>
          </cell>
          <cell r="X575">
            <v>0</v>
          </cell>
          <cell r="Y575">
            <v>0</v>
          </cell>
          <cell r="Z575">
            <v>0</v>
          </cell>
          <cell r="AB575">
            <v>0</v>
          </cell>
          <cell r="AD575">
            <v>0</v>
          </cell>
          <cell r="AE575">
            <v>0</v>
          </cell>
          <cell r="AF575">
            <v>0</v>
          </cell>
          <cell r="AG575">
            <v>0</v>
          </cell>
        </row>
        <row r="576">
          <cell r="H576">
            <v>0</v>
          </cell>
          <cell r="J576">
            <v>0</v>
          </cell>
          <cell r="K576">
            <v>0</v>
          </cell>
          <cell r="L576">
            <v>0</v>
          </cell>
          <cell r="M576">
            <v>0</v>
          </cell>
          <cell r="N576">
            <v>0</v>
          </cell>
          <cell r="O576">
            <v>0</v>
          </cell>
          <cell r="P576">
            <v>0</v>
          </cell>
          <cell r="Q576">
            <v>0</v>
          </cell>
          <cell r="R576">
            <v>0</v>
          </cell>
          <cell r="S576">
            <v>0</v>
          </cell>
          <cell r="U576">
            <v>0</v>
          </cell>
          <cell r="V576">
            <v>0</v>
          </cell>
          <cell r="W576">
            <v>0</v>
          </cell>
          <cell r="X576">
            <v>0</v>
          </cell>
          <cell r="Y576">
            <v>0</v>
          </cell>
          <cell r="Z576">
            <v>0</v>
          </cell>
          <cell r="AB576">
            <v>0</v>
          </cell>
          <cell r="AD576">
            <v>0</v>
          </cell>
          <cell r="AE576">
            <v>0</v>
          </cell>
          <cell r="AF576">
            <v>0</v>
          </cell>
          <cell r="AG576">
            <v>0</v>
          </cell>
        </row>
        <row r="577">
          <cell r="H577">
            <v>0</v>
          </cell>
          <cell r="J577">
            <v>0</v>
          </cell>
          <cell r="K577">
            <v>0</v>
          </cell>
          <cell r="L577">
            <v>0</v>
          </cell>
          <cell r="M577">
            <v>0</v>
          </cell>
          <cell r="N577">
            <v>0</v>
          </cell>
          <cell r="O577">
            <v>0</v>
          </cell>
          <cell r="P577">
            <v>0</v>
          </cell>
          <cell r="Q577">
            <v>0</v>
          </cell>
          <cell r="R577">
            <v>0</v>
          </cell>
          <cell r="S577">
            <v>0</v>
          </cell>
          <cell r="U577">
            <v>0</v>
          </cell>
          <cell r="V577">
            <v>0</v>
          </cell>
          <cell r="W577">
            <v>0</v>
          </cell>
          <cell r="X577">
            <v>0</v>
          </cell>
          <cell r="Y577">
            <v>0</v>
          </cell>
          <cell r="Z577">
            <v>0</v>
          </cell>
          <cell r="AB577">
            <v>0</v>
          </cell>
          <cell r="AD577">
            <v>0</v>
          </cell>
          <cell r="AE577">
            <v>0</v>
          </cell>
          <cell r="AF577">
            <v>0</v>
          </cell>
          <cell r="AG577">
            <v>0</v>
          </cell>
        </row>
        <row r="578">
          <cell r="H578">
            <v>0</v>
          </cell>
          <cell r="J578">
            <v>0</v>
          </cell>
          <cell r="K578">
            <v>0</v>
          </cell>
          <cell r="L578">
            <v>0</v>
          </cell>
          <cell r="M578">
            <v>0</v>
          </cell>
          <cell r="N578">
            <v>0</v>
          </cell>
          <cell r="O578">
            <v>0</v>
          </cell>
          <cell r="P578">
            <v>0</v>
          </cell>
          <cell r="Q578">
            <v>0</v>
          </cell>
          <cell r="R578">
            <v>0</v>
          </cell>
          <cell r="S578">
            <v>0</v>
          </cell>
          <cell r="U578">
            <v>0</v>
          </cell>
          <cell r="V578">
            <v>0</v>
          </cell>
          <cell r="W578">
            <v>0</v>
          </cell>
          <cell r="X578">
            <v>0</v>
          </cell>
          <cell r="Y578">
            <v>0</v>
          </cell>
          <cell r="Z578">
            <v>0</v>
          </cell>
          <cell r="AB578">
            <v>0</v>
          </cell>
          <cell r="AD578">
            <v>0</v>
          </cell>
          <cell r="AE578">
            <v>0</v>
          </cell>
          <cell r="AF578">
            <v>0</v>
          </cell>
          <cell r="AG578">
            <v>0</v>
          </cell>
        </row>
        <row r="579">
          <cell r="H579">
            <v>0</v>
          </cell>
          <cell r="J579">
            <v>0</v>
          </cell>
          <cell r="K579">
            <v>0</v>
          </cell>
          <cell r="L579">
            <v>0</v>
          </cell>
          <cell r="M579">
            <v>0</v>
          </cell>
          <cell r="N579">
            <v>0</v>
          </cell>
          <cell r="O579">
            <v>0</v>
          </cell>
          <cell r="P579">
            <v>0</v>
          </cell>
          <cell r="Q579">
            <v>0</v>
          </cell>
          <cell r="R579">
            <v>0</v>
          </cell>
          <cell r="S579">
            <v>0</v>
          </cell>
          <cell r="U579">
            <v>0</v>
          </cell>
          <cell r="V579">
            <v>0</v>
          </cell>
          <cell r="W579">
            <v>0</v>
          </cell>
          <cell r="X579">
            <v>0</v>
          </cell>
          <cell r="Y579">
            <v>0</v>
          </cell>
          <cell r="Z579">
            <v>0</v>
          </cell>
          <cell r="AB579">
            <v>0</v>
          </cell>
          <cell r="AD579">
            <v>0</v>
          </cell>
          <cell r="AE579">
            <v>0</v>
          </cell>
          <cell r="AF579">
            <v>0</v>
          </cell>
          <cell r="AG579">
            <v>0</v>
          </cell>
        </row>
        <row r="580">
          <cell r="H580">
            <v>0</v>
          </cell>
          <cell r="J580">
            <v>0</v>
          </cell>
          <cell r="K580">
            <v>0</v>
          </cell>
          <cell r="L580">
            <v>0</v>
          </cell>
          <cell r="M580">
            <v>0</v>
          </cell>
          <cell r="N580">
            <v>0</v>
          </cell>
          <cell r="O580">
            <v>0</v>
          </cell>
          <cell r="P580">
            <v>68.5</v>
          </cell>
          <cell r="Q580">
            <v>68.5</v>
          </cell>
          <cell r="R580">
            <v>68.5</v>
          </cell>
          <cell r="S580">
            <v>0</v>
          </cell>
          <cell r="T580">
            <v>68.5</v>
          </cell>
          <cell r="U580">
            <v>0</v>
          </cell>
          <cell r="V580">
            <v>68.5</v>
          </cell>
          <cell r="W580">
            <v>0</v>
          </cell>
          <cell r="X580">
            <v>0</v>
          </cell>
          <cell r="Y580">
            <v>68.5</v>
          </cell>
          <cell r="Z580">
            <v>-68.5</v>
          </cell>
          <cell r="AB580">
            <v>0</v>
          </cell>
          <cell r="AD580">
            <v>0</v>
          </cell>
          <cell r="AE580">
            <v>-68.5</v>
          </cell>
          <cell r="AF580">
            <v>-68.5</v>
          </cell>
          <cell r="AG580">
            <v>0</v>
          </cell>
        </row>
        <row r="581">
          <cell r="H581">
            <v>0</v>
          </cell>
          <cell r="J581">
            <v>10451.299999999999</v>
          </cell>
          <cell r="K581">
            <v>10451.299999999999</v>
          </cell>
          <cell r="L581">
            <v>600</v>
          </cell>
          <cell r="M581">
            <v>11051.3</v>
          </cell>
          <cell r="N581">
            <v>4035.4000000000015</v>
          </cell>
          <cell r="O581">
            <v>15086.7</v>
          </cell>
          <cell r="P581">
            <v>7328.5999999999985</v>
          </cell>
          <cell r="Q581">
            <v>11964</v>
          </cell>
          <cell r="R581">
            <v>22415.3</v>
          </cell>
          <cell r="S581">
            <v>0</v>
          </cell>
          <cell r="T581">
            <v>22415.3</v>
          </cell>
          <cell r="U581">
            <v>15365.000000000004</v>
          </cell>
          <cell r="V581">
            <v>37780.300000000003</v>
          </cell>
          <cell r="W581">
            <v>0</v>
          </cell>
          <cell r="X581">
            <v>15365.000000000004</v>
          </cell>
          <cell r="Y581">
            <v>37780.300000000003</v>
          </cell>
          <cell r="Z581">
            <v>-37780.300000000003</v>
          </cell>
          <cell r="AB581">
            <v>0</v>
          </cell>
          <cell r="AD581">
            <v>0</v>
          </cell>
          <cell r="AE581">
            <v>-37780.300000000003</v>
          </cell>
          <cell r="AF581">
            <v>-22415.3</v>
          </cell>
          <cell r="AG581">
            <v>0</v>
          </cell>
        </row>
        <row r="582">
          <cell r="H582">
            <v>0</v>
          </cell>
          <cell r="J582">
            <v>0</v>
          </cell>
          <cell r="K582">
            <v>0</v>
          </cell>
          <cell r="L582">
            <v>0</v>
          </cell>
          <cell r="M582">
            <v>0</v>
          </cell>
          <cell r="N582">
            <v>0</v>
          </cell>
          <cell r="O582">
            <v>0</v>
          </cell>
          <cell r="P582">
            <v>0</v>
          </cell>
          <cell r="Q582">
            <v>0</v>
          </cell>
          <cell r="R582">
            <v>0</v>
          </cell>
          <cell r="S582">
            <v>0</v>
          </cell>
          <cell r="U582">
            <v>0</v>
          </cell>
          <cell r="V582">
            <v>0</v>
          </cell>
          <cell r="W582">
            <v>0</v>
          </cell>
          <cell r="X582">
            <v>0</v>
          </cell>
          <cell r="Y582">
            <v>0</v>
          </cell>
          <cell r="Z582">
            <v>0</v>
          </cell>
          <cell r="AB582">
            <v>0</v>
          </cell>
          <cell r="AD582">
            <v>0</v>
          </cell>
          <cell r="AE582">
            <v>0</v>
          </cell>
          <cell r="AF582">
            <v>0</v>
          </cell>
          <cell r="AG582">
            <v>0</v>
          </cell>
        </row>
        <row r="583">
          <cell r="G583">
            <v>24694.6</v>
          </cell>
          <cell r="H583">
            <v>11775.099999999999</v>
          </cell>
          <cell r="I583">
            <v>36469.699999999997</v>
          </cell>
          <cell r="J583">
            <v>19595.900000000001</v>
          </cell>
          <cell r="K583">
            <v>56065.599999999999</v>
          </cell>
          <cell r="L583">
            <v>36592.399999999994</v>
          </cell>
          <cell r="M583">
            <v>92658</v>
          </cell>
          <cell r="N583">
            <v>36660.199999999997</v>
          </cell>
          <cell r="O583">
            <v>129318.2</v>
          </cell>
          <cell r="P583">
            <v>44062.2</v>
          </cell>
          <cell r="Q583">
            <v>117314.79999999999</v>
          </cell>
          <cell r="R583">
            <v>173380.4</v>
          </cell>
          <cell r="S583">
            <v>48426.600000000006</v>
          </cell>
          <cell r="T583">
            <v>221807</v>
          </cell>
          <cell r="U583">
            <v>53463.400000000023</v>
          </cell>
          <cell r="V583">
            <v>275270.40000000002</v>
          </cell>
          <cell r="W583">
            <v>79348</v>
          </cell>
          <cell r="X583">
            <v>181238.00000000003</v>
          </cell>
          <cell r="Y583">
            <v>354618.4</v>
          </cell>
          <cell r="Z583">
            <v>-354618.4</v>
          </cell>
          <cell r="AA583">
            <v>0</v>
          </cell>
          <cell r="AB583">
            <v>0</v>
          </cell>
          <cell r="AC583">
            <v>0</v>
          </cell>
          <cell r="AD583">
            <v>0</v>
          </cell>
          <cell r="AE583">
            <v>-354618.4</v>
          </cell>
          <cell r="AF583">
            <v>-173380.39999999997</v>
          </cell>
          <cell r="AG583">
            <v>0</v>
          </cell>
        </row>
        <row r="584">
          <cell r="H584">
            <v>0</v>
          </cell>
          <cell r="J584">
            <v>0</v>
          </cell>
          <cell r="K584">
            <v>0</v>
          </cell>
          <cell r="L584">
            <v>0</v>
          </cell>
          <cell r="M584">
            <v>0</v>
          </cell>
          <cell r="N584">
            <v>0</v>
          </cell>
          <cell r="O584">
            <v>0</v>
          </cell>
          <cell r="P584">
            <v>0</v>
          </cell>
          <cell r="Q584">
            <v>0</v>
          </cell>
          <cell r="R584">
            <v>0</v>
          </cell>
          <cell r="S584">
            <v>0</v>
          </cell>
          <cell r="U584">
            <v>0</v>
          </cell>
          <cell r="V584">
            <v>0</v>
          </cell>
          <cell r="W584">
            <v>0</v>
          </cell>
          <cell r="X584">
            <v>0</v>
          </cell>
          <cell r="Y584">
            <v>0</v>
          </cell>
          <cell r="Z584">
            <v>0</v>
          </cell>
          <cell r="AB584">
            <v>0</v>
          </cell>
          <cell r="AD584">
            <v>0</v>
          </cell>
          <cell r="AE584">
            <v>0</v>
          </cell>
          <cell r="AF584">
            <v>0</v>
          </cell>
          <cell r="AG584">
            <v>0</v>
          </cell>
        </row>
        <row r="585">
          <cell r="H585">
            <v>0</v>
          </cell>
          <cell r="J585">
            <v>0</v>
          </cell>
          <cell r="K585">
            <v>0</v>
          </cell>
          <cell r="L585">
            <v>0</v>
          </cell>
          <cell r="M585">
            <v>0</v>
          </cell>
          <cell r="N585">
            <v>0</v>
          </cell>
          <cell r="O585">
            <v>0</v>
          </cell>
          <cell r="P585">
            <v>0</v>
          </cell>
          <cell r="Q585">
            <v>0</v>
          </cell>
          <cell r="R585">
            <v>0</v>
          </cell>
          <cell r="S585">
            <v>0</v>
          </cell>
          <cell r="U585">
            <v>0</v>
          </cell>
          <cell r="V585">
            <v>0</v>
          </cell>
          <cell r="W585">
            <v>0</v>
          </cell>
          <cell r="X585">
            <v>0</v>
          </cell>
          <cell r="Y585">
            <v>0</v>
          </cell>
          <cell r="Z585">
            <v>0</v>
          </cell>
          <cell r="AB585">
            <v>0</v>
          </cell>
          <cell r="AD585">
            <v>0</v>
          </cell>
          <cell r="AE585">
            <v>0</v>
          </cell>
          <cell r="AF585">
            <v>0</v>
          </cell>
          <cell r="AG585">
            <v>0</v>
          </cell>
        </row>
        <row r="586">
          <cell r="G586">
            <v>662.2</v>
          </cell>
          <cell r="H586">
            <v>3089.3</v>
          </cell>
          <cell r="I586">
            <v>3751.5</v>
          </cell>
          <cell r="J586">
            <v>5500</v>
          </cell>
          <cell r="K586">
            <v>9251.5</v>
          </cell>
          <cell r="L586">
            <v>7611.5999999999985</v>
          </cell>
          <cell r="M586">
            <v>16863.099999999999</v>
          </cell>
          <cell r="N586">
            <v>6481</v>
          </cell>
          <cell r="O586">
            <v>23344.1</v>
          </cell>
          <cell r="P586">
            <v>5665</v>
          </cell>
          <cell r="Q586">
            <v>19757.599999999999</v>
          </cell>
          <cell r="R586">
            <v>29009.1</v>
          </cell>
          <cell r="S586">
            <v>9855.5</v>
          </cell>
          <cell r="T586">
            <v>38864.6</v>
          </cell>
          <cell r="U586">
            <v>15395</v>
          </cell>
          <cell r="V586">
            <v>54259.6</v>
          </cell>
          <cell r="W586">
            <v>11883.099999999999</v>
          </cell>
          <cell r="X586">
            <v>37133.599999999999</v>
          </cell>
          <cell r="Y586">
            <v>66142.7</v>
          </cell>
          <cell r="Z586">
            <v>-66142.7</v>
          </cell>
          <cell r="AB586">
            <v>0</v>
          </cell>
          <cell r="AD586">
            <v>0</v>
          </cell>
          <cell r="AE586">
            <v>-66142.7</v>
          </cell>
          <cell r="AF586">
            <v>-29009.1</v>
          </cell>
          <cell r="AG586">
            <v>0</v>
          </cell>
        </row>
        <row r="587">
          <cell r="H587">
            <v>0</v>
          </cell>
          <cell r="J587">
            <v>0</v>
          </cell>
          <cell r="K587">
            <v>0</v>
          </cell>
          <cell r="L587">
            <v>30</v>
          </cell>
          <cell r="M587">
            <v>30</v>
          </cell>
          <cell r="N587">
            <v>0</v>
          </cell>
          <cell r="O587">
            <v>30</v>
          </cell>
          <cell r="P587">
            <v>-1.2732925824820995E-11</v>
          </cell>
          <cell r="Q587">
            <v>29.999999999987267</v>
          </cell>
          <cell r="R587">
            <v>29.999999999987267</v>
          </cell>
          <cell r="S587">
            <v>653.00000000001273</v>
          </cell>
          <cell r="T587">
            <v>683</v>
          </cell>
          <cell r="U587">
            <v>1000</v>
          </cell>
          <cell r="V587">
            <v>1683</v>
          </cell>
          <cell r="W587">
            <v>0</v>
          </cell>
          <cell r="X587">
            <v>1653.0000000000127</v>
          </cell>
          <cell r="Y587">
            <v>1683</v>
          </cell>
          <cell r="Z587">
            <v>-1683</v>
          </cell>
          <cell r="AB587">
            <v>0</v>
          </cell>
          <cell r="AD587">
            <v>0</v>
          </cell>
          <cell r="AE587">
            <v>-1683</v>
          </cell>
          <cell r="AF587">
            <v>-29.999999999987267</v>
          </cell>
          <cell r="AG587">
            <v>0</v>
          </cell>
        </row>
        <row r="588">
          <cell r="H588">
            <v>0</v>
          </cell>
          <cell r="J588">
            <v>0</v>
          </cell>
          <cell r="K588">
            <v>0</v>
          </cell>
          <cell r="L588">
            <v>158</v>
          </cell>
          <cell r="M588">
            <v>158</v>
          </cell>
          <cell r="N588">
            <v>-158</v>
          </cell>
          <cell r="O588">
            <v>0</v>
          </cell>
          <cell r="P588">
            <v>0</v>
          </cell>
          <cell r="Q588">
            <v>0</v>
          </cell>
          <cell r="R588">
            <v>0</v>
          </cell>
          <cell r="S588">
            <v>0</v>
          </cell>
          <cell r="U588">
            <v>0</v>
          </cell>
          <cell r="V588">
            <v>0</v>
          </cell>
          <cell r="W588">
            <v>0</v>
          </cell>
          <cell r="X588">
            <v>0</v>
          </cell>
          <cell r="Y588">
            <v>0</v>
          </cell>
          <cell r="Z588">
            <v>0</v>
          </cell>
          <cell r="AB588">
            <v>0</v>
          </cell>
          <cell r="AD588">
            <v>0</v>
          </cell>
          <cell r="AE588">
            <v>0</v>
          </cell>
          <cell r="AF588">
            <v>0</v>
          </cell>
          <cell r="AG588">
            <v>0</v>
          </cell>
        </row>
        <row r="589">
          <cell r="H589">
            <v>64.7</v>
          </cell>
          <cell r="I589">
            <v>64.7</v>
          </cell>
          <cell r="J589">
            <v>31</v>
          </cell>
          <cell r="K589">
            <v>95.7</v>
          </cell>
          <cell r="L589">
            <v>916.59999999999991</v>
          </cell>
          <cell r="M589">
            <v>1012.3</v>
          </cell>
          <cell r="N589">
            <v>0</v>
          </cell>
          <cell r="O589">
            <v>1012.3</v>
          </cell>
          <cell r="P589">
            <v>414.49999999998408</v>
          </cell>
          <cell r="Q589">
            <v>1331.099999999984</v>
          </cell>
          <cell r="R589">
            <v>1426.799999999984</v>
          </cell>
          <cell r="S589">
            <v>-9.9999999983992893E-2</v>
          </cell>
          <cell r="T589">
            <v>1426.7</v>
          </cell>
          <cell r="U589">
            <v>717.49999999999977</v>
          </cell>
          <cell r="V589">
            <v>2144.1999999999998</v>
          </cell>
          <cell r="W589">
            <v>3245</v>
          </cell>
          <cell r="X589">
            <v>3962.400000000016</v>
          </cell>
          <cell r="Y589">
            <v>5389.2</v>
          </cell>
          <cell r="Z589">
            <v>-5389.2</v>
          </cell>
          <cell r="AB589">
            <v>0</v>
          </cell>
          <cell r="AD589">
            <v>0</v>
          </cell>
          <cell r="AE589">
            <v>-5389.2</v>
          </cell>
          <cell r="AF589">
            <v>-1426.7999999999838</v>
          </cell>
          <cell r="AG589">
            <v>0</v>
          </cell>
        </row>
        <row r="590">
          <cell r="H590">
            <v>1139.0999999999999</v>
          </cell>
          <cell r="I590">
            <v>1139.0999999999999</v>
          </cell>
          <cell r="J590">
            <v>552.80000000000018</v>
          </cell>
          <cell r="K590">
            <v>1691.9</v>
          </cell>
          <cell r="L590">
            <v>1879.2999999999997</v>
          </cell>
          <cell r="M590">
            <v>3571.2</v>
          </cell>
          <cell r="N590">
            <v>3241.2</v>
          </cell>
          <cell r="O590">
            <v>6812.4</v>
          </cell>
          <cell r="P590">
            <v>1290.4000000000005</v>
          </cell>
          <cell r="Q590">
            <v>6410.9</v>
          </cell>
          <cell r="R590">
            <v>8102.8</v>
          </cell>
          <cell r="S590">
            <v>4235.0999999999995</v>
          </cell>
          <cell r="T590">
            <v>12337.9</v>
          </cell>
          <cell r="U590">
            <v>0</v>
          </cell>
          <cell r="V590">
            <v>12337.9</v>
          </cell>
          <cell r="W590">
            <v>2610.2000000000007</v>
          </cell>
          <cell r="X590">
            <v>6845.3</v>
          </cell>
          <cell r="Y590">
            <v>14948.1</v>
          </cell>
          <cell r="Z590">
            <v>-14948.1</v>
          </cell>
          <cell r="AB590">
            <v>0</v>
          </cell>
          <cell r="AD590">
            <v>0</v>
          </cell>
          <cell r="AE590">
            <v>-14948.1</v>
          </cell>
          <cell r="AF590">
            <v>-8102.8</v>
          </cell>
          <cell r="AG590">
            <v>0</v>
          </cell>
        </row>
        <row r="591">
          <cell r="G591">
            <v>724</v>
          </cell>
          <cell r="H591">
            <v>874.90000000000009</v>
          </cell>
          <cell r="I591">
            <v>1598.9</v>
          </cell>
          <cell r="J591">
            <v>-3403.9</v>
          </cell>
          <cell r="K591">
            <v>-1805</v>
          </cell>
          <cell r="L591">
            <v>5.9000000000000909</v>
          </cell>
          <cell r="M591">
            <v>-1799.1</v>
          </cell>
          <cell r="N591">
            <v>0</v>
          </cell>
          <cell r="O591">
            <v>-1799.1</v>
          </cell>
          <cell r="P591">
            <v>7.0999999999999091</v>
          </cell>
          <cell r="Q591">
            <v>13</v>
          </cell>
          <cell r="R591">
            <v>-1792</v>
          </cell>
          <cell r="S591">
            <v>-24</v>
          </cell>
          <cell r="T591">
            <v>-1816</v>
          </cell>
          <cell r="U591">
            <v>-0.5</v>
          </cell>
          <cell r="V591">
            <v>-1816.5</v>
          </cell>
          <cell r="W591">
            <v>-0.5</v>
          </cell>
          <cell r="X591">
            <v>-25</v>
          </cell>
          <cell r="Y591">
            <v>-1817</v>
          </cell>
          <cell r="Z591">
            <v>1817</v>
          </cell>
          <cell r="AB591">
            <v>0</v>
          </cell>
          <cell r="AD591">
            <v>0</v>
          </cell>
          <cell r="AE591">
            <v>1817</v>
          </cell>
          <cell r="AF591">
            <v>1792</v>
          </cell>
          <cell r="AG591">
            <v>0</v>
          </cell>
        </row>
        <row r="592">
          <cell r="G592">
            <v>13665.4</v>
          </cell>
          <cell r="H592">
            <v>0.1000000000003638</v>
          </cell>
          <cell r="I592">
            <v>13665.5</v>
          </cell>
          <cell r="J592">
            <v>0</v>
          </cell>
          <cell r="K592">
            <v>13665.5</v>
          </cell>
          <cell r="L592">
            <v>0</v>
          </cell>
          <cell r="M592">
            <v>13665.5</v>
          </cell>
          <cell r="N592">
            <v>480</v>
          </cell>
          <cell r="O592">
            <v>14145.5</v>
          </cell>
          <cell r="P592">
            <v>2612.2000000000007</v>
          </cell>
          <cell r="Q592">
            <v>3092.2000000000007</v>
          </cell>
          <cell r="R592">
            <v>16757.7</v>
          </cell>
          <cell r="S592">
            <v>9.9999999998544808E-2</v>
          </cell>
          <cell r="T592">
            <v>16757.8</v>
          </cell>
          <cell r="U592">
            <v>2010.4000000000015</v>
          </cell>
          <cell r="V592">
            <v>18768.2</v>
          </cell>
          <cell r="W592">
            <v>23424.2</v>
          </cell>
          <cell r="X592">
            <v>25434.7</v>
          </cell>
          <cell r="Y592">
            <v>42192.4</v>
          </cell>
          <cell r="Z592">
            <v>-42192.4</v>
          </cell>
          <cell r="AB592">
            <v>0</v>
          </cell>
          <cell r="AD592">
            <v>0</v>
          </cell>
          <cell r="AE592">
            <v>-42192.4</v>
          </cell>
          <cell r="AF592">
            <v>-16757.7</v>
          </cell>
          <cell r="AG592">
            <v>0</v>
          </cell>
        </row>
        <row r="593">
          <cell r="H593">
            <v>0</v>
          </cell>
          <cell r="J593">
            <v>0</v>
          </cell>
          <cell r="K593">
            <v>0</v>
          </cell>
          <cell r="L593">
            <v>0</v>
          </cell>
          <cell r="M593">
            <v>0</v>
          </cell>
          <cell r="N593">
            <v>0</v>
          </cell>
          <cell r="O593">
            <v>0</v>
          </cell>
          <cell r="P593">
            <v>0</v>
          </cell>
          <cell r="Q593">
            <v>0</v>
          </cell>
          <cell r="R593">
            <v>0</v>
          </cell>
          <cell r="S593">
            <v>0</v>
          </cell>
          <cell r="U593">
            <v>0</v>
          </cell>
          <cell r="V593">
            <v>0</v>
          </cell>
          <cell r="W593">
            <v>0</v>
          </cell>
          <cell r="X593">
            <v>0</v>
          </cell>
          <cell r="Y593">
            <v>0</v>
          </cell>
          <cell r="Z593">
            <v>0</v>
          </cell>
          <cell r="AB593">
            <v>0</v>
          </cell>
          <cell r="AD593">
            <v>0</v>
          </cell>
          <cell r="AE593">
            <v>0</v>
          </cell>
          <cell r="AF593">
            <v>0</v>
          </cell>
          <cell r="AG593">
            <v>0</v>
          </cell>
        </row>
        <row r="594">
          <cell r="G594">
            <v>9643</v>
          </cell>
          <cell r="H594">
            <v>6607</v>
          </cell>
          <cell r="I594">
            <v>16250</v>
          </cell>
          <cell r="J594">
            <v>16916</v>
          </cell>
          <cell r="K594">
            <v>33166</v>
          </cell>
          <cell r="L594">
            <v>25991</v>
          </cell>
          <cell r="M594">
            <v>59157</v>
          </cell>
          <cell r="N594">
            <v>26616</v>
          </cell>
          <cell r="O594">
            <v>85773</v>
          </cell>
          <cell r="P594">
            <v>34073</v>
          </cell>
          <cell r="Q594">
            <v>86680</v>
          </cell>
          <cell r="R594">
            <v>119846</v>
          </cell>
          <cell r="S594">
            <v>33707</v>
          </cell>
          <cell r="T594">
            <v>153553</v>
          </cell>
          <cell r="U594">
            <v>34341</v>
          </cell>
          <cell r="V594">
            <v>187894</v>
          </cell>
          <cell r="W594">
            <v>38186</v>
          </cell>
          <cell r="X594">
            <v>106234</v>
          </cell>
          <cell r="Y594">
            <v>226080</v>
          </cell>
          <cell r="Z594">
            <v>-226080</v>
          </cell>
          <cell r="AB594">
            <v>0</v>
          </cell>
          <cell r="AD594">
            <v>0</v>
          </cell>
          <cell r="AE594">
            <v>-226080</v>
          </cell>
          <cell r="AF594">
            <v>-119846</v>
          </cell>
          <cell r="AG594">
            <v>0</v>
          </cell>
        </row>
        <row r="595">
          <cell r="H595">
            <v>0</v>
          </cell>
          <cell r="J595">
            <v>0</v>
          </cell>
          <cell r="K595">
            <v>0</v>
          </cell>
          <cell r="L595">
            <v>0</v>
          </cell>
          <cell r="M595">
            <v>0</v>
          </cell>
          <cell r="N595">
            <v>0</v>
          </cell>
          <cell r="O595">
            <v>0</v>
          </cell>
          <cell r="P595">
            <v>0</v>
          </cell>
          <cell r="Q595">
            <v>0</v>
          </cell>
          <cell r="R595">
            <v>0</v>
          </cell>
          <cell r="S595">
            <v>0</v>
          </cell>
          <cell r="U595">
            <v>0</v>
          </cell>
          <cell r="V595">
            <v>0</v>
          </cell>
          <cell r="W595">
            <v>0</v>
          </cell>
          <cell r="X595">
            <v>0</v>
          </cell>
          <cell r="Y595">
            <v>0</v>
          </cell>
          <cell r="Z595">
            <v>0</v>
          </cell>
          <cell r="AB595">
            <v>0</v>
          </cell>
          <cell r="AD595">
            <v>0</v>
          </cell>
          <cell r="AE595">
            <v>0</v>
          </cell>
          <cell r="AF595">
            <v>0</v>
          </cell>
          <cell r="AG595">
            <v>0</v>
          </cell>
        </row>
        <row r="596">
          <cell r="H596">
            <v>0</v>
          </cell>
          <cell r="J596">
            <v>0</v>
          </cell>
          <cell r="K596">
            <v>0</v>
          </cell>
          <cell r="L596">
            <v>0</v>
          </cell>
          <cell r="M596">
            <v>0</v>
          </cell>
          <cell r="N596">
            <v>0</v>
          </cell>
          <cell r="O596">
            <v>0</v>
          </cell>
          <cell r="P596">
            <v>0</v>
          </cell>
          <cell r="Q596">
            <v>0</v>
          </cell>
          <cell r="R596">
            <v>0</v>
          </cell>
          <cell r="S596">
            <v>0</v>
          </cell>
          <cell r="U596">
            <v>0</v>
          </cell>
          <cell r="V596">
            <v>0</v>
          </cell>
          <cell r="W596">
            <v>0</v>
          </cell>
          <cell r="X596">
            <v>0</v>
          </cell>
          <cell r="Y596">
            <v>0</v>
          </cell>
          <cell r="Z596">
            <v>0</v>
          </cell>
          <cell r="AB596">
            <v>0</v>
          </cell>
          <cell r="AD596">
            <v>0</v>
          </cell>
          <cell r="AE596">
            <v>0</v>
          </cell>
          <cell r="AF596">
            <v>0</v>
          </cell>
          <cell r="AG596">
            <v>0</v>
          </cell>
        </row>
        <row r="597">
          <cell r="H597">
            <v>0</v>
          </cell>
          <cell r="J597">
            <v>0</v>
          </cell>
          <cell r="K597">
            <v>0</v>
          </cell>
          <cell r="L597">
            <v>0</v>
          </cell>
          <cell r="M597">
            <v>0</v>
          </cell>
          <cell r="N597">
            <v>0</v>
          </cell>
          <cell r="O597">
            <v>0</v>
          </cell>
          <cell r="P597">
            <v>0</v>
          </cell>
          <cell r="Q597">
            <v>0</v>
          </cell>
          <cell r="R597">
            <v>0</v>
          </cell>
          <cell r="S597">
            <v>0</v>
          </cell>
          <cell r="U597">
            <v>0</v>
          </cell>
          <cell r="V597">
            <v>0</v>
          </cell>
          <cell r="W597">
            <v>0</v>
          </cell>
          <cell r="X597">
            <v>0</v>
          </cell>
          <cell r="Y597">
            <v>0</v>
          </cell>
          <cell r="Z597">
            <v>0</v>
          </cell>
          <cell r="AB597">
            <v>0</v>
          </cell>
          <cell r="AD597">
            <v>0</v>
          </cell>
          <cell r="AE597">
            <v>0</v>
          </cell>
          <cell r="AF597">
            <v>0</v>
          </cell>
          <cell r="AG597">
            <v>0</v>
          </cell>
        </row>
        <row r="598">
          <cell r="H598">
            <v>0</v>
          </cell>
          <cell r="J598">
            <v>0</v>
          </cell>
          <cell r="K598">
            <v>0</v>
          </cell>
          <cell r="L598">
            <v>0</v>
          </cell>
          <cell r="M598">
            <v>0</v>
          </cell>
          <cell r="N598">
            <v>0</v>
          </cell>
          <cell r="O598">
            <v>0</v>
          </cell>
          <cell r="P598">
            <v>0</v>
          </cell>
          <cell r="Q598">
            <v>0</v>
          </cell>
          <cell r="R598">
            <v>0</v>
          </cell>
          <cell r="S598">
            <v>0</v>
          </cell>
          <cell r="U598">
            <v>0</v>
          </cell>
          <cell r="V598">
            <v>0</v>
          </cell>
          <cell r="W598">
            <v>0</v>
          </cell>
          <cell r="X598">
            <v>0</v>
          </cell>
          <cell r="Y598">
            <v>0</v>
          </cell>
          <cell r="Z598">
            <v>0</v>
          </cell>
          <cell r="AB598">
            <v>0</v>
          </cell>
          <cell r="AD598">
            <v>0</v>
          </cell>
          <cell r="AE598">
            <v>0</v>
          </cell>
          <cell r="AF598">
            <v>0</v>
          </cell>
          <cell r="AG598">
            <v>0</v>
          </cell>
        </row>
        <row r="599">
          <cell r="G599">
            <v>771</v>
          </cell>
          <cell r="H599">
            <v>377</v>
          </cell>
          <cell r="I599">
            <v>1148</v>
          </cell>
          <cell r="J599">
            <v>764</v>
          </cell>
          <cell r="K599">
            <v>1912</v>
          </cell>
          <cell r="L599">
            <v>0</v>
          </cell>
          <cell r="M599">
            <v>1912</v>
          </cell>
          <cell r="N599">
            <v>1858</v>
          </cell>
          <cell r="O599">
            <v>3770</v>
          </cell>
          <cell r="P599">
            <v>36</v>
          </cell>
          <cell r="Q599">
            <v>1894</v>
          </cell>
          <cell r="R599">
            <v>3806</v>
          </cell>
          <cell r="S599">
            <v>1248</v>
          </cell>
          <cell r="T599">
            <v>5054</v>
          </cell>
          <cell r="U599">
            <v>40</v>
          </cell>
          <cell r="V599">
            <v>5094</v>
          </cell>
          <cell r="W599">
            <v>0</v>
          </cell>
          <cell r="X599">
            <v>1288</v>
          </cell>
          <cell r="Y599">
            <v>5094</v>
          </cell>
          <cell r="Z599">
            <v>-5094</v>
          </cell>
          <cell r="AA599">
            <v>0</v>
          </cell>
          <cell r="AB599">
            <v>0</v>
          </cell>
          <cell r="AC599">
            <v>0</v>
          </cell>
          <cell r="AD599">
            <v>0</v>
          </cell>
          <cell r="AE599">
            <v>-5094</v>
          </cell>
          <cell r="AF599">
            <v>-3806</v>
          </cell>
          <cell r="AG599">
            <v>0</v>
          </cell>
        </row>
        <row r="600">
          <cell r="H600">
            <v>0</v>
          </cell>
          <cell r="J600">
            <v>0</v>
          </cell>
          <cell r="K600">
            <v>0</v>
          </cell>
          <cell r="L600">
            <v>0</v>
          </cell>
          <cell r="M600">
            <v>0</v>
          </cell>
          <cell r="N600">
            <v>0</v>
          </cell>
          <cell r="O600">
            <v>0</v>
          </cell>
          <cell r="P600">
            <v>0</v>
          </cell>
          <cell r="Q600">
            <v>0</v>
          </cell>
          <cell r="R600">
            <v>0</v>
          </cell>
          <cell r="S600">
            <v>0</v>
          </cell>
          <cell r="U600">
            <v>0</v>
          </cell>
          <cell r="V600">
            <v>0</v>
          </cell>
          <cell r="W600">
            <v>0</v>
          </cell>
          <cell r="X600">
            <v>0</v>
          </cell>
          <cell r="Y600">
            <v>0</v>
          </cell>
          <cell r="Z600">
            <v>0</v>
          </cell>
          <cell r="AB600">
            <v>0</v>
          </cell>
          <cell r="AD600">
            <v>0</v>
          </cell>
          <cell r="AE600">
            <v>0</v>
          </cell>
          <cell r="AF600">
            <v>0</v>
          </cell>
          <cell r="AG600">
            <v>0</v>
          </cell>
        </row>
        <row r="601">
          <cell r="H601">
            <v>0</v>
          </cell>
          <cell r="J601">
            <v>0</v>
          </cell>
          <cell r="K601">
            <v>0</v>
          </cell>
          <cell r="L601">
            <v>0</v>
          </cell>
          <cell r="M601">
            <v>0</v>
          </cell>
          <cell r="N601">
            <v>0</v>
          </cell>
          <cell r="O601">
            <v>0</v>
          </cell>
          <cell r="P601">
            <v>0</v>
          </cell>
          <cell r="Q601">
            <v>0</v>
          </cell>
          <cell r="R601">
            <v>0</v>
          </cell>
          <cell r="S601">
            <v>0</v>
          </cell>
          <cell r="U601">
            <v>0</v>
          </cell>
          <cell r="V601">
            <v>0</v>
          </cell>
          <cell r="W601">
            <v>0</v>
          </cell>
          <cell r="X601">
            <v>0</v>
          </cell>
          <cell r="Y601">
            <v>0</v>
          </cell>
          <cell r="Z601">
            <v>0</v>
          </cell>
          <cell r="AB601">
            <v>0</v>
          </cell>
          <cell r="AD601">
            <v>0</v>
          </cell>
          <cell r="AE601">
            <v>0</v>
          </cell>
          <cell r="AF601">
            <v>0</v>
          </cell>
          <cell r="AG601">
            <v>0</v>
          </cell>
        </row>
        <row r="602">
          <cell r="H602">
            <v>0</v>
          </cell>
          <cell r="J602">
            <v>0</v>
          </cell>
          <cell r="K602">
            <v>0</v>
          </cell>
          <cell r="L602">
            <v>0</v>
          </cell>
          <cell r="M602">
            <v>0</v>
          </cell>
          <cell r="N602">
            <v>0</v>
          </cell>
          <cell r="O602">
            <v>0</v>
          </cell>
          <cell r="P602">
            <v>0</v>
          </cell>
          <cell r="Q602">
            <v>0</v>
          </cell>
          <cell r="R602">
            <v>0</v>
          </cell>
          <cell r="S602">
            <v>0</v>
          </cell>
          <cell r="U602">
            <v>0</v>
          </cell>
          <cell r="V602">
            <v>0</v>
          </cell>
          <cell r="W602">
            <v>0</v>
          </cell>
          <cell r="X602">
            <v>0</v>
          </cell>
          <cell r="Y602">
            <v>0</v>
          </cell>
          <cell r="Z602">
            <v>0</v>
          </cell>
          <cell r="AB602">
            <v>0</v>
          </cell>
          <cell r="AD602">
            <v>0</v>
          </cell>
          <cell r="AE602">
            <v>0</v>
          </cell>
          <cell r="AF602">
            <v>0</v>
          </cell>
          <cell r="AG602">
            <v>0</v>
          </cell>
        </row>
        <row r="603">
          <cell r="H603">
            <v>0</v>
          </cell>
          <cell r="J603">
            <v>0</v>
          </cell>
          <cell r="K603">
            <v>0</v>
          </cell>
          <cell r="L603">
            <v>0</v>
          </cell>
          <cell r="M603">
            <v>0</v>
          </cell>
          <cell r="N603">
            <v>0</v>
          </cell>
          <cell r="O603">
            <v>0</v>
          </cell>
          <cell r="P603">
            <v>0</v>
          </cell>
          <cell r="Q603">
            <v>0</v>
          </cell>
          <cell r="R603">
            <v>0</v>
          </cell>
          <cell r="S603">
            <v>0</v>
          </cell>
          <cell r="U603">
            <v>0</v>
          </cell>
          <cell r="V603">
            <v>0</v>
          </cell>
          <cell r="W603">
            <v>0</v>
          </cell>
          <cell r="X603">
            <v>0</v>
          </cell>
          <cell r="Y603">
            <v>0</v>
          </cell>
          <cell r="Z603">
            <v>0</v>
          </cell>
          <cell r="AB603">
            <v>0</v>
          </cell>
          <cell r="AD603">
            <v>0</v>
          </cell>
          <cell r="AE603">
            <v>0</v>
          </cell>
          <cell r="AF603">
            <v>0</v>
          </cell>
          <cell r="AG603">
            <v>0</v>
          </cell>
        </row>
        <row r="604">
          <cell r="H604">
            <v>0</v>
          </cell>
          <cell r="J604">
            <v>0</v>
          </cell>
          <cell r="K604">
            <v>0</v>
          </cell>
          <cell r="L604">
            <v>0</v>
          </cell>
          <cell r="M604">
            <v>0</v>
          </cell>
          <cell r="N604">
            <v>0</v>
          </cell>
          <cell r="O604">
            <v>0</v>
          </cell>
          <cell r="P604">
            <v>0</v>
          </cell>
          <cell r="Q604">
            <v>0</v>
          </cell>
          <cell r="R604">
            <v>0</v>
          </cell>
          <cell r="S604">
            <v>0</v>
          </cell>
          <cell r="U604">
            <v>0</v>
          </cell>
          <cell r="V604">
            <v>0</v>
          </cell>
          <cell r="W604">
            <v>0</v>
          </cell>
          <cell r="X604">
            <v>0</v>
          </cell>
          <cell r="Y604">
            <v>0</v>
          </cell>
          <cell r="Z604">
            <v>0</v>
          </cell>
          <cell r="AB604">
            <v>0</v>
          </cell>
          <cell r="AD604">
            <v>0</v>
          </cell>
          <cell r="AE604">
            <v>0</v>
          </cell>
          <cell r="AF604">
            <v>0</v>
          </cell>
          <cell r="AG604">
            <v>0</v>
          </cell>
        </row>
        <row r="605">
          <cell r="H605">
            <v>0</v>
          </cell>
          <cell r="J605">
            <v>0</v>
          </cell>
          <cell r="K605">
            <v>0</v>
          </cell>
          <cell r="L605">
            <v>0</v>
          </cell>
          <cell r="M605">
            <v>0</v>
          </cell>
          <cell r="N605">
            <v>0</v>
          </cell>
          <cell r="O605">
            <v>0</v>
          </cell>
          <cell r="P605">
            <v>0</v>
          </cell>
          <cell r="Q605">
            <v>0</v>
          </cell>
          <cell r="R605">
            <v>0</v>
          </cell>
          <cell r="S605">
            <v>0</v>
          </cell>
          <cell r="U605">
            <v>0</v>
          </cell>
          <cell r="V605">
            <v>0</v>
          </cell>
          <cell r="W605">
            <v>0</v>
          </cell>
          <cell r="X605">
            <v>0</v>
          </cell>
          <cell r="Y605">
            <v>0</v>
          </cell>
          <cell r="Z605">
            <v>0</v>
          </cell>
          <cell r="AB605">
            <v>0</v>
          </cell>
          <cell r="AD605">
            <v>0</v>
          </cell>
          <cell r="AE605">
            <v>0</v>
          </cell>
          <cell r="AF605">
            <v>0</v>
          </cell>
          <cell r="AG605">
            <v>0</v>
          </cell>
        </row>
        <row r="606">
          <cell r="H606">
            <v>0</v>
          </cell>
          <cell r="J606">
            <v>0</v>
          </cell>
          <cell r="K606">
            <v>0</v>
          </cell>
          <cell r="L606">
            <v>0</v>
          </cell>
          <cell r="M606">
            <v>0</v>
          </cell>
          <cell r="N606">
            <v>0</v>
          </cell>
          <cell r="O606">
            <v>0</v>
          </cell>
          <cell r="P606">
            <v>0</v>
          </cell>
          <cell r="Q606">
            <v>0</v>
          </cell>
          <cell r="R606">
            <v>0</v>
          </cell>
          <cell r="S606">
            <v>0</v>
          </cell>
          <cell r="U606">
            <v>0</v>
          </cell>
          <cell r="V606">
            <v>0</v>
          </cell>
          <cell r="W606">
            <v>0</v>
          </cell>
          <cell r="X606">
            <v>0</v>
          </cell>
          <cell r="Y606">
            <v>0</v>
          </cell>
          <cell r="Z606">
            <v>0</v>
          </cell>
          <cell r="AB606">
            <v>0</v>
          </cell>
          <cell r="AD606">
            <v>0</v>
          </cell>
          <cell r="AE606">
            <v>0</v>
          </cell>
          <cell r="AF606">
            <v>0</v>
          </cell>
          <cell r="AG606">
            <v>0</v>
          </cell>
        </row>
        <row r="607">
          <cell r="H607">
            <v>0</v>
          </cell>
          <cell r="J607">
            <v>0</v>
          </cell>
          <cell r="K607">
            <v>0</v>
          </cell>
          <cell r="L607">
            <v>0</v>
          </cell>
          <cell r="M607">
            <v>0</v>
          </cell>
          <cell r="N607">
            <v>0</v>
          </cell>
          <cell r="O607">
            <v>0</v>
          </cell>
          <cell r="P607">
            <v>0</v>
          </cell>
          <cell r="Q607">
            <v>0</v>
          </cell>
          <cell r="R607">
            <v>0</v>
          </cell>
          <cell r="S607">
            <v>0</v>
          </cell>
          <cell r="U607">
            <v>0</v>
          </cell>
          <cell r="V607">
            <v>0</v>
          </cell>
          <cell r="W607">
            <v>0</v>
          </cell>
          <cell r="X607">
            <v>0</v>
          </cell>
          <cell r="Y607">
            <v>0</v>
          </cell>
          <cell r="Z607">
            <v>0</v>
          </cell>
          <cell r="AB607">
            <v>0</v>
          </cell>
          <cell r="AD607">
            <v>0</v>
          </cell>
          <cell r="AE607">
            <v>0</v>
          </cell>
          <cell r="AF607">
            <v>0</v>
          </cell>
          <cell r="AG607">
            <v>0</v>
          </cell>
        </row>
        <row r="608">
          <cell r="H608">
            <v>0</v>
          </cell>
          <cell r="J608">
            <v>0</v>
          </cell>
          <cell r="K608">
            <v>0</v>
          </cell>
          <cell r="L608">
            <v>0</v>
          </cell>
          <cell r="M608">
            <v>0</v>
          </cell>
          <cell r="N608">
            <v>0</v>
          </cell>
          <cell r="O608">
            <v>0</v>
          </cell>
          <cell r="P608">
            <v>0</v>
          </cell>
          <cell r="Q608">
            <v>0</v>
          </cell>
          <cell r="R608">
            <v>0</v>
          </cell>
          <cell r="S608">
            <v>0</v>
          </cell>
          <cell r="U608">
            <v>0</v>
          </cell>
          <cell r="V608">
            <v>0</v>
          </cell>
          <cell r="W608">
            <v>0</v>
          </cell>
          <cell r="X608">
            <v>0</v>
          </cell>
          <cell r="Y608">
            <v>0</v>
          </cell>
          <cell r="Z608">
            <v>0</v>
          </cell>
          <cell r="AB608">
            <v>0</v>
          </cell>
          <cell r="AD608">
            <v>0</v>
          </cell>
          <cell r="AE608">
            <v>0</v>
          </cell>
          <cell r="AF608">
            <v>0</v>
          </cell>
          <cell r="AG608">
            <v>0</v>
          </cell>
        </row>
        <row r="609">
          <cell r="H609">
            <v>0</v>
          </cell>
          <cell r="J609">
            <v>0</v>
          </cell>
          <cell r="K609">
            <v>0</v>
          </cell>
          <cell r="L609">
            <v>0</v>
          </cell>
          <cell r="M609">
            <v>0</v>
          </cell>
          <cell r="N609">
            <v>0</v>
          </cell>
          <cell r="O609">
            <v>0</v>
          </cell>
          <cell r="P609">
            <v>0</v>
          </cell>
          <cell r="Q609">
            <v>0</v>
          </cell>
          <cell r="R609">
            <v>0</v>
          </cell>
          <cell r="S609">
            <v>0</v>
          </cell>
          <cell r="U609">
            <v>0</v>
          </cell>
          <cell r="V609">
            <v>0</v>
          </cell>
          <cell r="W609">
            <v>0</v>
          </cell>
          <cell r="X609">
            <v>0</v>
          </cell>
          <cell r="Y609">
            <v>0</v>
          </cell>
          <cell r="Z609">
            <v>0</v>
          </cell>
          <cell r="AB609">
            <v>0</v>
          </cell>
          <cell r="AD609">
            <v>0</v>
          </cell>
          <cell r="AE609">
            <v>0</v>
          </cell>
          <cell r="AF609">
            <v>0</v>
          </cell>
          <cell r="AG609">
            <v>0</v>
          </cell>
        </row>
        <row r="610">
          <cell r="H610">
            <v>0</v>
          </cell>
          <cell r="J610">
            <v>0</v>
          </cell>
          <cell r="K610">
            <v>0</v>
          </cell>
          <cell r="L610">
            <v>0</v>
          </cell>
          <cell r="M610">
            <v>0</v>
          </cell>
          <cell r="N610">
            <v>0</v>
          </cell>
          <cell r="O610">
            <v>0</v>
          </cell>
          <cell r="P610">
            <v>0</v>
          </cell>
          <cell r="Q610">
            <v>0</v>
          </cell>
          <cell r="R610">
            <v>0</v>
          </cell>
          <cell r="S610">
            <v>0</v>
          </cell>
          <cell r="U610">
            <v>0</v>
          </cell>
          <cell r="V610">
            <v>0</v>
          </cell>
          <cell r="W610">
            <v>0</v>
          </cell>
          <cell r="X610">
            <v>0</v>
          </cell>
          <cell r="Y610">
            <v>0</v>
          </cell>
          <cell r="Z610">
            <v>0</v>
          </cell>
          <cell r="AB610">
            <v>0</v>
          </cell>
          <cell r="AD610">
            <v>0</v>
          </cell>
          <cell r="AE610">
            <v>0</v>
          </cell>
          <cell r="AF610">
            <v>0</v>
          </cell>
          <cell r="AG610">
            <v>0</v>
          </cell>
        </row>
        <row r="611">
          <cell r="H611">
            <v>0</v>
          </cell>
          <cell r="J611">
            <v>0</v>
          </cell>
          <cell r="K611">
            <v>0</v>
          </cell>
          <cell r="L611">
            <v>0</v>
          </cell>
          <cell r="M611">
            <v>0</v>
          </cell>
          <cell r="N611">
            <v>0</v>
          </cell>
          <cell r="O611">
            <v>0</v>
          </cell>
          <cell r="P611">
            <v>0</v>
          </cell>
          <cell r="Q611">
            <v>0</v>
          </cell>
          <cell r="R611">
            <v>0</v>
          </cell>
          <cell r="S611">
            <v>0</v>
          </cell>
          <cell r="U611">
            <v>0</v>
          </cell>
          <cell r="V611">
            <v>0</v>
          </cell>
          <cell r="W611">
            <v>0</v>
          </cell>
          <cell r="X611">
            <v>0</v>
          </cell>
          <cell r="Y611">
            <v>0</v>
          </cell>
          <cell r="Z611">
            <v>0</v>
          </cell>
          <cell r="AB611">
            <v>0</v>
          </cell>
          <cell r="AD611">
            <v>0</v>
          </cell>
          <cell r="AE611">
            <v>0</v>
          </cell>
          <cell r="AF611">
            <v>0</v>
          </cell>
          <cell r="AG611">
            <v>0</v>
          </cell>
        </row>
        <row r="612">
          <cell r="H612">
            <v>0</v>
          </cell>
          <cell r="J612">
            <v>0</v>
          </cell>
          <cell r="K612">
            <v>0</v>
          </cell>
          <cell r="L612">
            <v>0</v>
          </cell>
          <cell r="M612">
            <v>0</v>
          </cell>
          <cell r="N612">
            <v>0</v>
          </cell>
          <cell r="O612">
            <v>0</v>
          </cell>
          <cell r="P612">
            <v>0</v>
          </cell>
          <cell r="Q612">
            <v>0</v>
          </cell>
          <cell r="R612">
            <v>0</v>
          </cell>
          <cell r="S612">
            <v>0</v>
          </cell>
          <cell r="U612">
            <v>0</v>
          </cell>
          <cell r="V612">
            <v>0</v>
          </cell>
          <cell r="W612">
            <v>0</v>
          </cell>
          <cell r="X612">
            <v>0</v>
          </cell>
          <cell r="Y612">
            <v>0</v>
          </cell>
          <cell r="Z612">
            <v>0</v>
          </cell>
          <cell r="AB612">
            <v>0</v>
          </cell>
          <cell r="AD612">
            <v>0</v>
          </cell>
          <cell r="AE612">
            <v>0</v>
          </cell>
          <cell r="AF612">
            <v>0</v>
          </cell>
          <cell r="AG612">
            <v>0</v>
          </cell>
        </row>
        <row r="613">
          <cell r="G613">
            <v>771</v>
          </cell>
          <cell r="H613">
            <v>377</v>
          </cell>
          <cell r="I613">
            <v>1148</v>
          </cell>
          <cell r="J613">
            <v>764</v>
          </cell>
          <cell r="K613">
            <v>1912</v>
          </cell>
          <cell r="L613">
            <v>0</v>
          </cell>
          <cell r="M613">
            <v>1912</v>
          </cell>
          <cell r="N613">
            <v>1858</v>
          </cell>
          <cell r="O613">
            <v>3770</v>
          </cell>
          <cell r="P613">
            <v>36</v>
          </cell>
          <cell r="Q613">
            <v>1894</v>
          </cell>
          <cell r="R613">
            <v>3806</v>
          </cell>
          <cell r="S613">
            <v>1248</v>
          </cell>
          <cell r="T613">
            <v>5054</v>
          </cell>
          <cell r="U613">
            <v>40</v>
          </cell>
          <cell r="V613">
            <v>5094</v>
          </cell>
          <cell r="W613">
            <v>0</v>
          </cell>
          <cell r="X613">
            <v>1288</v>
          </cell>
          <cell r="Y613">
            <v>5094</v>
          </cell>
          <cell r="Z613">
            <v>-5094</v>
          </cell>
          <cell r="AB613">
            <v>0</v>
          </cell>
          <cell r="AD613">
            <v>0</v>
          </cell>
          <cell r="AE613">
            <v>-5094</v>
          </cell>
          <cell r="AF613">
            <v>-3806</v>
          </cell>
          <cell r="AG613">
            <v>0</v>
          </cell>
        </row>
        <row r="614">
          <cell r="H614">
            <v>0</v>
          </cell>
          <cell r="J614">
            <v>0</v>
          </cell>
          <cell r="K614">
            <v>0</v>
          </cell>
          <cell r="L614">
            <v>0</v>
          </cell>
          <cell r="M614">
            <v>0</v>
          </cell>
          <cell r="N614">
            <v>0</v>
          </cell>
          <cell r="O614">
            <v>0</v>
          </cell>
          <cell r="P614">
            <v>0</v>
          </cell>
          <cell r="Q614">
            <v>0</v>
          </cell>
          <cell r="R614">
            <v>0</v>
          </cell>
          <cell r="S614">
            <v>0</v>
          </cell>
          <cell r="U614">
            <v>0</v>
          </cell>
          <cell r="V614">
            <v>0</v>
          </cell>
          <cell r="W614">
            <v>0</v>
          </cell>
          <cell r="X614">
            <v>0</v>
          </cell>
          <cell r="Y614">
            <v>0</v>
          </cell>
          <cell r="Z614">
            <v>0</v>
          </cell>
          <cell r="AB614">
            <v>0</v>
          </cell>
          <cell r="AD614">
            <v>0</v>
          </cell>
          <cell r="AE614">
            <v>0</v>
          </cell>
          <cell r="AF614">
            <v>0</v>
          </cell>
          <cell r="AG614">
            <v>0</v>
          </cell>
        </row>
        <row r="615">
          <cell r="G615">
            <v>8560</v>
          </cell>
          <cell r="H615">
            <v>2421.3999999999996</v>
          </cell>
          <cell r="I615">
            <v>10981.4</v>
          </cell>
          <cell r="J615">
            <v>4116.6999999999989</v>
          </cell>
          <cell r="K615">
            <v>15098.099999999999</v>
          </cell>
          <cell r="L615">
            <v>4222.2</v>
          </cell>
          <cell r="M615">
            <v>19320.3</v>
          </cell>
          <cell r="N615">
            <v>4486.5000000000018</v>
          </cell>
          <cell r="O615">
            <v>23806.800000000003</v>
          </cell>
          <cell r="P615">
            <v>-1755.0000000000036</v>
          </cell>
          <cell r="Q615">
            <v>6953.699999999998</v>
          </cell>
          <cell r="R615">
            <v>22051.8</v>
          </cell>
          <cell r="S615">
            <v>4891</v>
          </cell>
          <cell r="T615">
            <v>26942.799999999999</v>
          </cell>
          <cell r="U615">
            <v>2813.5999999999985</v>
          </cell>
          <cell r="V615">
            <v>29756.399999999998</v>
          </cell>
          <cell r="W615">
            <v>2070.7000000000007</v>
          </cell>
          <cell r="X615">
            <v>9775.2999999999993</v>
          </cell>
          <cell r="Y615">
            <v>31827.1</v>
          </cell>
          <cell r="Z615">
            <v>-31827.1</v>
          </cell>
          <cell r="AA615">
            <v>0</v>
          </cell>
          <cell r="AB615">
            <v>0</v>
          </cell>
          <cell r="AC615">
            <v>0</v>
          </cell>
          <cell r="AD615">
            <v>0</v>
          </cell>
          <cell r="AE615">
            <v>-31827.1</v>
          </cell>
          <cell r="AF615">
            <v>-22051.8</v>
          </cell>
          <cell r="AG615">
            <v>0</v>
          </cell>
        </row>
        <row r="616">
          <cell r="H616">
            <v>1.2</v>
          </cell>
          <cell r="I616">
            <v>1.2</v>
          </cell>
          <cell r="J616">
            <v>0</v>
          </cell>
          <cell r="K616">
            <v>1.2</v>
          </cell>
          <cell r="L616">
            <v>2.5999999999999996</v>
          </cell>
          <cell r="M616">
            <v>3.8</v>
          </cell>
          <cell r="N616">
            <v>6.1000000000000005</v>
          </cell>
          <cell r="O616">
            <v>9.9</v>
          </cell>
          <cell r="P616">
            <v>0</v>
          </cell>
          <cell r="Q616">
            <v>8.6999999999999993</v>
          </cell>
          <cell r="R616">
            <v>9.9</v>
          </cell>
          <cell r="S616">
            <v>2000</v>
          </cell>
          <cell r="T616">
            <v>2009.9</v>
          </cell>
          <cell r="U616">
            <v>0</v>
          </cell>
          <cell r="V616">
            <v>2009.9</v>
          </cell>
          <cell r="W616">
            <v>0</v>
          </cell>
          <cell r="X616">
            <v>2000</v>
          </cell>
          <cell r="Y616">
            <v>2009.9</v>
          </cell>
          <cell r="Z616">
            <v>-2009.9</v>
          </cell>
          <cell r="AB616">
            <v>0</v>
          </cell>
          <cell r="AD616">
            <v>0</v>
          </cell>
          <cell r="AE616">
            <v>-2009.9</v>
          </cell>
          <cell r="AF616">
            <v>-9.9000000000000909</v>
          </cell>
          <cell r="AG616">
            <v>0</v>
          </cell>
        </row>
        <row r="617">
          <cell r="G617">
            <v>160.30000000000001</v>
          </cell>
          <cell r="H617">
            <v>163.39999999999998</v>
          </cell>
          <cell r="I617">
            <v>323.7</v>
          </cell>
          <cell r="J617">
            <v>62.600000000000023</v>
          </cell>
          <cell r="K617">
            <v>386.3</v>
          </cell>
          <cell r="L617">
            <v>100</v>
          </cell>
          <cell r="M617">
            <v>486.3</v>
          </cell>
          <cell r="N617">
            <v>30.800000000000011</v>
          </cell>
          <cell r="O617">
            <v>517.1</v>
          </cell>
          <cell r="P617">
            <v>186</v>
          </cell>
          <cell r="Q617">
            <v>316.8</v>
          </cell>
          <cell r="R617">
            <v>703.1</v>
          </cell>
          <cell r="S617">
            <v>257.39999999999998</v>
          </cell>
          <cell r="T617">
            <v>960.5</v>
          </cell>
          <cell r="U617">
            <v>314.29999999999995</v>
          </cell>
          <cell r="V617">
            <v>1274.8</v>
          </cell>
          <cell r="W617">
            <v>360</v>
          </cell>
          <cell r="X617">
            <v>931.69999999999993</v>
          </cell>
          <cell r="Y617">
            <v>1634.8</v>
          </cell>
          <cell r="Z617">
            <v>-1634.8</v>
          </cell>
          <cell r="AB617">
            <v>0</v>
          </cell>
          <cell r="AD617">
            <v>0</v>
          </cell>
          <cell r="AE617">
            <v>-1634.8</v>
          </cell>
          <cell r="AF617">
            <v>-703.1</v>
          </cell>
          <cell r="AG617">
            <v>0</v>
          </cell>
        </row>
        <row r="618">
          <cell r="G618">
            <v>600.4</v>
          </cell>
          <cell r="H618">
            <v>-416.4</v>
          </cell>
          <cell r="I618">
            <v>184</v>
          </cell>
          <cell r="J618">
            <v>331.4</v>
          </cell>
          <cell r="K618">
            <v>515.4</v>
          </cell>
          <cell r="L618">
            <v>532.4</v>
          </cell>
          <cell r="M618">
            <v>1047.8</v>
          </cell>
          <cell r="N618">
            <v>-152.39999999999998</v>
          </cell>
          <cell r="O618">
            <v>895.4</v>
          </cell>
          <cell r="P618">
            <v>-379.6</v>
          </cell>
          <cell r="Q618">
            <v>0.39999999999997726</v>
          </cell>
          <cell r="R618">
            <v>515.79999999999995</v>
          </cell>
          <cell r="S618">
            <v>-9.9999999999909051E-2</v>
          </cell>
          <cell r="T618">
            <v>515.70000000000005</v>
          </cell>
          <cell r="U618">
            <v>25</v>
          </cell>
          <cell r="V618">
            <v>540.70000000000005</v>
          </cell>
          <cell r="W618">
            <v>0</v>
          </cell>
          <cell r="X618">
            <v>24.900000000000091</v>
          </cell>
          <cell r="Y618">
            <v>540.70000000000005</v>
          </cell>
          <cell r="Z618">
            <v>-540.70000000000005</v>
          </cell>
          <cell r="AB618">
            <v>0</v>
          </cell>
          <cell r="AD618">
            <v>0</v>
          </cell>
          <cell r="AE618">
            <v>-540.70000000000005</v>
          </cell>
          <cell r="AF618">
            <v>-515.79999999999995</v>
          </cell>
          <cell r="AG618">
            <v>0</v>
          </cell>
        </row>
        <row r="619">
          <cell r="G619">
            <v>92.7</v>
          </cell>
          <cell r="H619">
            <v>6.8999999999999915</v>
          </cell>
          <cell r="I619">
            <v>99.6</v>
          </cell>
          <cell r="J619">
            <v>-99.6</v>
          </cell>
          <cell r="K619">
            <v>0</v>
          </cell>
          <cell r="L619">
            <v>53.6</v>
          </cell>
          <cell r="M619">
            <v>53.6</v>
          </cell>
          <cell r="N619">
            <v>-28.200000000000003</v>
          </cell>
          <cell r="O619">
            <v>25.4</v>
          </cell>
          <cell r="P619">
            <v>0</v>
          </cell>
          <cell r="Q619">
            <v>25.4</v>
          </cell>
          <cell r="R619">
            <v>25.4</v>
          </cell>
          <cell r="S619">
            <v>81.900000000000006</v>
          </cell>
          <cell r="T619">
            <v>107.3</v>
          </cell>
          <cell r="U619">
            <v>8.4000000000000057</v>
          </cell>
          <cell r="V619">
            <v>115.7</v>
          </cell>
          <cell r="W619">
            <v>-68.300000000000011</v>
          </cell>
          <cell r="X619">
            <v>22</v>
          </cell>
          <cell r="Y619">
            <v>47.4</v>
          </cell>
          <cell r="Z619">
            <v>-47.4</v>
          </cell>
          <cell r="AB619">
            <v>0</v>
          </cell>
          <cell r="AD619">
            <v>0</v>
          </cell>
          <cell r="AE619">
            <v>-47.4</v>
          </cell>
          <cell r="AF619">
            <v>-25.4</v>
          </cell>
          <cell r="AG619">
            <v>0</v>
          </cell>
        </row>
        <row r="620">
          <cell r="H620">
            <v>34.4</v>
          </cell>
          <cell r="I620">
            <v>34.4</v>
          </cell>
          <cell r="J620">
            <v>0</v>
          </cell>
          <cell r="K620">
            <v>34.4</v>
          </cell>
          <cell r="L620">
            <v>96.799999999999983</v>
          </cell>
          <cell r="M620">
            <v>131.19999999999999</v>
          </cell>
          <cell r="N620">
            <v>30.200000000000017</v>
          </cell>
          <cell r="O620">
            <v>161.4</v>
          </cell>
          <cell r="P620">
            <v>35.299999999999983</v>
          </cell>
          <cell r="Q620">
            <v>162.29999999999998</v>
          </cell>
          <cell r="R620">
            <v>196.7</v>
          </cell>
          <cell r="S620">
            <v>50.200000000000017</v>
          </cell>
          <cell r="T620">
            <v>246.9</v>
          </cell>
          <cell r="U620">
            <v>0</v>
          </cell>
          <cell r="V620">
            <v>246.9</v>
          </cell>
          <cell r="W620">
            <v>82.299999999999983</v>
          </cell>
          <cell r="X620">
            <v>132.5</v>
          </cell>
          <cell r="Y620">
            <v>329.2</v>
          </cell>
          <cell r="Z620">
            <v>-329.2</v>
          </cell>
          <cell r="AB620">
            <v>0</v>
          </cell>
          <cell r="AD620">
            <v>0</v>
          </cell>
          <cell r="AE620">
            <v>-329.2</v>
          </cell>
          <cell r="AF620">
            <v>-196.7</v>
          </cell>
          <cell r="AG620">
            <v>0</v>
          </cell>
        </row>
        <row r="621">
          <cell r="G621">
            <v>257</v>
          </cell>
          <cell r="H621">
            <v>171.60000000000002</v>
          </cell>
          <cell r="I621">
            <v>428.6</v>
          </cell>
          <cell r="J621">
            <v>-56.600000000000023</v>
          </cell>
          <cell r="K621">
            <v>372</v>
          </cell>
          <cell r="L621">
            <v>152.20000000000005</v>
          </cell>
          <cell r="M621">
            <v>524.20000000000005</v>
          </cell>
          <cell r="N621">
            <v>351.4</v>
          </cell>
          <cell r="O621">
            <v>875.6</v>
          </cell>
          <cell r="P621">
            <v>-503.6</v>
          </cell>
          <cell r="Q621">
            <v>0</v>
          </cell>
          <cell r="R621">
            <v>372</v>
          </cell>
          <cell r="S621">
            <v>0</v>
          </cell>
          <cell r="T621">
            <v>372</v>
          </cell>
          <cell r="U621">
            <v>0</v>
          </cell>
          <cell r="V621">
            <v>372</v>
          </cell>
          <cell r="W621">
            <v>0</v>
          </cell>
          <cell r="X621">
            <v>0</v>
          </cell>
          <cell r="Y621">
            <v>372</v>
          </cell>
          <cell r="Z621">
            <v>-372</v>
          </cell>
          <cell r="AB621">
            <v>0</v>
          </cell>
          <cell r="AD621">
            <v>0</v>
          </cell>
          <cell r="AE621">
            <v>-372</v>
          </cell>
          <cell r="AF621">
            <v>-372</v>
          </cell>
          <cell r="AG621">
            <v>0</v>
          </cell>
        </row>
        <row r="622">
          <cell r="H622">
            <v>0</v>
          </cell>
          <cell r="J622">
            <v>72.8</v>
          </cell>
          <cell r="K622">
            <v>72.8</v>
          </cell>
          <cell r="L622">
            <v>46.600000000000009</v>
          </cell>
          <cell r="M622">
            <v>119.4</v>
          </cell>
          <cell r="N622">
            <v>765.5</v>
          </cell>
          <cell r="O622">
            <v>884.9</v>
          </cell>
          <cell r="P622">
            <v>593.9</v>
          </cell>
          <cell r="Q622">
            <v>1406</v>
          </cell>
          <cell r="R622">
            <v>1478.8</v>
          </cell>
          <cell r="S622">
            <v>82.5</v>
          </cell>
          <cell r="T622">
            <v>1561.3</v>
          </cell>
          <cell r="U622">
            <v>211.79999999999995</v>
          </cell>
          <cell r="V622">
            <v>1773.1</v>
          </cell>
          <cell r="W622">
            <v>132.30000000000018</v>
          </cell>
          <cell r="X622">
            <v>426.60000000000014</v>
          </cell>
          <cell r="Y622">
            <v>1905.4</v>
          </cell>
          <cell r="Z622">
            <v>-1905.4</v>
          </cell>
          <cell r="AB622">
            <v>0</v>
          </cell>
          <cell r="AD622">
            <v>0</v>
          </cell>
          <cell r="AE622">
            <v>-1905.4</v>
          </cell>
          <cell r="AF622">
            <v>-1478.8</v>
          </cell>
          <cell r="AG622">
            <v>0</v>
          </cell>
        </row>
        <row r="623">
          <cell r="G623">
            <v>292.3</v>
          </cell>
          <cell r="H623">
            <v>183.3</v>
          </cell>
          <cell r="I623">
            <v>475.6</v>
          </cell>
          <cell r="J623">
            <v>281.29999999999995</v>
          </cell>
          <cell r="K623">
            <v>756.9</v>
          </cell>
          <cell r="L623">
            <v>507.19999999999993</v>
          </cell>
          <cell r="M623">
            <v>1264.0999999999999</v>
          </cell>
          <cell r="N623">
            <v>319.30000000000018</v>
          </cell>
          <cell r="O623">
            <v>1583.4</v>
          </cell>
          <cell r="P623">
            <v>810.59999999999991</v>
          </cell>
          <cell r="Q623">
            <v>1637.1</v>
          </cell>
          <cell r="R623">
            <v>2394</v>
          </cell>
          <cell r="S623">
            <v>968.69999999999982</v>
          </cell>
          <cell r="T623">
            <v>3362.7</v>
          </cell>
          <cell r="U623">
            <v>78.5</v>
          </cell>
          <cell r="V623">
            <v>3441.2</v>
          </cell>
          <cell r="W623">
            <v>134</v>
          </cell>
          <cell r="X623">
            <v>1181.1999999999998</v>
          </cell>
          <cell r="Y623">
            <v>3575.2</v>
          </cell>
          <cell r="Z623">
            <v>-3575.2</v>
          </cell>
          <cell r="AB623">
            <v>0</v>
          </cell>
          <cell r="AD623">
            <v>0</v>
          </cell>
          <cell r="AE623">
            <v>-3575.2</v>
          </cell>
          <cell r="AF623">
            <v>-2394</v>
          </cell>
          <cell r="AG623">
            <v>0</v>
          </cell>
        </row>
        <row r="624">
          <cell r="G624">
            <v>328.2</v>
          </cell>
          <cell r="H624">
            <v>136.60000000000002</v>
          </cell>
          <cell r="I624">
            <v>464.8</v>
          </cell>
          <cell r="J624">
            <v>390.7</v>
          </cell>
          <cell r="K624">
            <v>855.5</v>
          </cell>
          <cell r="L624">
            <v>176.5</v>
          </cell>
          <cell r="M624">
            <v>1032</v>
          </cell>
          <cell r="N624">
            <v>180.5</v>
          </cell>
          <cell r="O624">
            <v>1212.5</v>
          </cell>
          <cell r="P624">
            <v>148.09999999999991</v>
          </cell>
          <cell r="Q624">
            <v>505.09999999999991</v>
          </cell>
          <cell r="R624">
            <v>1360.6</v>
          </cell>
          <cell r="S624">
            <v>47.100000000000136</v>
          </cell>
          <cell r="T624">
            <v>1407.7</v>
          </cell>
          <cell r="U624">
            <v>235.70000000000005</v>
          </cell>
          <cell r="V624">
            <v>1643.4</v>
          </cell>
          <cell r="W624">
            <v>47.399999999999864</v>
          </cell>
          <cell r="X624">
            <v>330.20000000000005</v>
          </cell>
          <cell r="Y624">
            <v>1690.8</v>
          </cell>
          <cell r="Z624">
            <v>-1690.8</v>
          </cell>
          <cell r="AB624">
            <v>0</v>
          </cell>
          <cell r="AD624">
            <v>0</v>
          </cell>
          <cell r="AE624">
            <v>-1690.8</v>
          </cell>
          <cell r="AF624">
            <v>-1360.6</v>
          </cell>
          <cell r="AG624">
            <v>0</v>
          </cell>
        </row>
        <row r="625">
          <cell r="G625">
            <v>16.3</v>
          </cell>
          <cell r="H625">
            <v>106</v>
          </cell>
          <cell r="I625">
            <v>122.3</v>
          </cell>
          <cell r="J625">
            <v>86.100000000000009</v>
          </cell>
          <cell r="K625">
            <v>208.4</v>
          </cell>
          <cell r="L625">
            <v>981.69999999999993</v>
          </cell>
          <cell r="M625">
            <v>1190.0999999999999</v>
          </cell>
          <cell r="N625">
            <v>70.200000000000045</v>
          </cell>
          <cell r="O625">
            <v>1260.3</v>
          </cell>
          <cell r="P625">
            <v>7</v>
          </cell>
          <cell r="Q625">
            <v>1058.9000000000001</v>
          </cell>
          <cell r="R625">
            <v>1267.3</v>
          </cell>
          <cell r="S625">
            <v>162</v>
          </cell>
          <cell r="T625">
            <v>1429.3</v>
          </cell>
          <cell r="U625">
            <v>45.700000000000045</v>
          </cell>
          <cell r="V625">
            <v>1475</v>
          </cell>
          <cell r="W625">
            <v>0</v>
          </cell>
          <cell r="X625">
            <v>207.70000000000005</v>
          </cell>
          <cell r="Y625">
            <v>1475</v>
          </cell>
          <cell r="Z625">
            <v>-1475</v>
          </cell>
          <cell r="AB625">
            <v>0</v>
          </cell>
          <cell r="AD625">
            <v>0</v>
          </cell>
          <cell r="AE625">
            <v>-1475</v>
          </cell>
          <cell r="AF625">
            <v>-1267.3</v>
          </cell>
          <cell r="AG625">
            <v>0</v>
          </cell>
        </row>
        <row r="626">
          <cell r="G626">
            <v>702</v>
          </cell>
          <cell r="H626">
            <v>383</v>
          </cell>
          <cell r="I626">
            <v>1085</v>
          </cell>
          <cell r="J626">
            <v>562</v>
          </cell>
          <cell r="K626">
            <v>1647</v>
          </cell>
          <cell r="L626">
            <v>249</v>
          </cell>
          <cell r="M626">
            <v>1896</v>
          </cell>
          <cell r="N626">
            <v>542</v>
          </cell>
          <cell r="O626">
            <v>2438</v>
          </cell>
          <cell r="P626">
            <v>86</v>
          </cell>
          <cell r="Q626">
            <v>877</v>
          </cell>
          <cell r="R626">
            <v>2524</v>
          </cell>
          <cell r="S626">
            <v>646</v>
          </cell>
          <cell r="T626">
            <v>3170</v>
          </cell>
          <cell r="U626">
            <v>390</v>
          </cell>
          <cell r="V626">
            <v>3560</v>
          </cell>
          <cell r="W626">
            <v>961</v>
          </cell>
          <cell r="X626">
            <v>1997</v>
          </cell>
          <cell r="Y626">
            <v>4521</v>
          </cell>
          <cell r="Z626">
            <v>-4521</v>
          </cell>
          <cell r="AB626">
            <v>0</v>
          </cell>
          <cell r="AD626">
            <v>0</v>
          </cell>
          <cell r="AE626">
            <v>-4521</v>
          </cell>
          <cell r="AF626">
            <v>-2524</v>
          </cell>
          <cell r="AG626">
            <v>0</v>
          </cell>
        </row>
        <row r="627">
          <cell r="G627">
            <v>170.4</v>
          </cell>
          <cell r="H627">
            <v>580</v>
          </cell>
          <cell r="I627">
            <v>750.4</v>
          </cell>
          <cell r="J627">
            <v>0</v>
          </cell>
          <cell r="K627">
            <v>750.4</v>
          </cell>
          <cell r="L627">
            <v>25</v>
          </cell>
          <cell r="M627">
            <v>775.4</v>
          </cell>
          <cell r="N627">
            <v>1118</v>
          </cell>
          <cell r="O627">
            <v>1893.4</v>
          </cell>
          <cell r="P627">
            <v>1357.5</v>
          </cell>
          <cell r="Q627">
            <v>2500.5</v>
          </cell>
          <cell r="R627">
            <v>3250.9</v>
          </cell>
          <cell r="S627">
            <v>15</v>
          </cell>
          <cell r="T627">
            <v>3265.9</v>
          </cell>
          <cell r="U627">
            <v>458.5</v>
          </cell>
          <cell r="V627">
            <v>3724.4</v>
          </cell>
          <cell r="W627">
            <v>56.900000000000091</v>
          </cell>
          <cell r="X627">
            <v>530.40000000000009</v>
          </cell>
          <cell r="Y627">
            <v>3781.3</v>
          </cell>
          <cell r="Z627">
            <v>-3781.3</v>
          </cell>
          <cell r="AB627">
            <v>0</v>
          </cell>
          <cell r="AD627">
            <v>0</v>
          </cell>
          <cell r="AE627">
            <v>-3781.3</v>
          </cell>
          <cell r="AF627">
            <v>-3250.9</v>
          </cell>
          <cell r="AG627">
            <v>0</v>
          </cell>
        </row>
        <row r="628">
          <cell r="G628">
            <v>13.3</v>
          </cell>
          <cell r="H628">
            <v>6.3000000000000007</v>
          </cell>
          <cell r="I628">
            <v>19.600000000000001</v>
          </cell>
          <cell r="J628">
            <v>3.2999999999999972</v>
          </cell>
          <cell r="K628">
            <v>22.9</v>
          </cell>
          <cell r="L628">
            <v>105.1</v>
          </cell>
          <cell r="M628">
            <v>128</v>
          </cell>
          <cell r="N628">
            <v>103.9</v>
          </cell>
          <cell r="O628">
            <v>231.9</v>
          </cell>
          <cell r="P628">
            <v>18.199999999999989</v>
          </cell>
          <cell r="Q628">
            <v>227.2</v>
          </cell>
          <cell r="R628">
            <v>250.1</v>
          </cell>
          <cell r="S628">
            <v>33.700000000000017</v>
          </cell>
          <cell r="T628">
            <v>283.8</v>
          </cell>
          <cell r="U628">
            <v>74.5</v>
          </cell>
          <cell r="V628">
            <v>358.3</v>
          </cell>
          <cell r="W628">
            <v>0</v>
          </cell>
          <cell r="X628">
            <v>108.20000000000002</v>
          </cell>
          <cell r="Y628">
            <v>358.3</v>
          </cell>
          <cell r="Z628">
            <v>-358.3</v>
          </cell>
          <cell r="AB628">
            <v>0</v>
          </cell>
          <cell r="AD628">
            <v>0</v>
          </cell>
          <cell r="AE628">
            <v>-358.3</v>
          </cell>
          <cell r="AF628">
            <v>-250.1</v>
          </cell>
          <cell r="AG628">
            <v>0</v>
          </cell>
        </row>
        <row r="629">
          <cell r="G629">
            <v>5927.1</v>
          </cell>
          <cell r="H629">
            <v>1065.0999999999995</v>
          </cell>
          <cell r="I629">
            <v>6992.2</v>
          </cell>
          <cell r="J629">
            <v>2482.6999999999998</v>
          </cell>
          <cell r="K629">
            <v>9474.9</v>
          </cell>
          <cell r="L629">
            <v>1193.5</v>
          </cell>
          <cell r="M629">
            <v>10668.4</v>
          </cell>
          <cell r="N629">
            <v>1149.2000000000007</v>
          </cell>
          <cell r="O629">
            <v>11817.6</v>
          </cell>
          <cell r="P629">
            <v>-4114.4000000000005</v>
          </cell>
          <cell r="Q629">
            <v>-1771.6999999999998</v>
          </cell>
          <cell r="R629">
            <v>7703.2</v>
          </cell>
          <cell r="S629">
            <v>546.59999999999945</v>
          </cell>
          <cell r="T629">
            <v>8249.7999999999993</v>
          </cell>
          <cell r="U629">
            <v>971.20000000000073</v>
          </cell>
          <cell r="V629">
            <v>9221</v>
          </cell>
          <cell r="W629">
            <v>365.10000000000036</v>
          </cell>
          <cell r="X629">
            <v>1882.9000000000005</v>
          </cell>
          <cell r="Y629">
            <v>9586.1</v>
          </cell>
          <cell r="Z629">
            <v>-9586.1</v>
          </cell>
          <cell r="AB629">
            <v>0</v>
          </cell>
          <cell r="AD629">
            <v>0</v>
          </cell>
          <cell r="AE629">
            <v>-9586.1</v>
          </cell>
          <cell r="AF629">
            <v>-7703.2</v>
          </cell>
          <cell r="AG629">
            <v>0</v>
          </cell>
        </row>
        <row r="630">
          <cell r="H630">
            <v>0</v>
          </cell>
          <cell r="J630">
            <v>0</v>
          </cell>
          <cell r="K630">
            <v>0</v>
          </cell>
          <cell r="L630">
            <v>0</v>
          </cell>
          <cell r="M630">
            <v>0</v>
          </cell>
          <cell r="N630">
            <v>0</v>
          </cell>
          <cell r="O630">
            <v>0</v>
          </cell>
          <cell r="P630">
            <v>0</v>
          </cell>
          <cell r="Q630">
            <v>0</v>
          </cell>
          <cell r="R630">
            <v>0</v>
          </cell>
          <cell r="S630">
            <v>0</v>
          </cell>
          <cell r="U630">
            <v>0</v>
          </cell>
          <cell r="V630">
            <v>0</v>
          </cell>
          <cell r="W630">
            <v>0</v>
          </cell>
          <cell r="X630">
            <v>0</v>
          </cell>
          <cell r="Y630">
            <v>0</v>
          </cell>
          <cell r="Z630">
            <v>0</v>
          </cell>
          <cell r="AB630">
            <v>0</v>
          </cell>
          <cell r="AD630">
            <v>0</v>
          </cell>
          <cell r="AE630">
            <v>0</v>
          </cell>
          <cell r="AF630">
            <v>0</v>
          </cell>
          <cell r="AG630">
            <v>0</v>
          </cell>
        </row>
        <row r="631">
          <cell r="G631">
            <v>663.5</v>
          </cell>
          <cell r="H631">
            <v>875.59999999999991</v>
          </cell>
          <cell r="I631">
            <v>1539.1</v>
          </cell>
          <cell r="J631">
            <v>373.09999999999991</v>
          </cell>
          <cell r="K631">
            <v>1912.1999999999998</v>
          </cell>
          <cell r="L631">
            <v>657.2</v>
          </cell>
          <cell r="M631">
            <v>2569.4</v>
          </cell>
          <cell r="N631">
            <v>1133.7</v>
          </cell>
          <cell r="O631">
            <v>3703.1</v>
          </cell>
          <cell r="P631">
            <v>1436.0000000000005</v>
          </cell>
          <cell r="Q631">
            <v>3226.9000000000005</v>
          </cell>
          <cell r="R631">
            <v>5139.1000000000004</v>
          </cell>
          <cell r="S631">
            <v>1253.7999999999993</v>
          </cell>
          <cell r="T631">
            <v>6392.9</v>
          </cell>
          <cell r="U631">
            <v>1754</v>
          </cell>
          <cell r="V631">
            <v>8146.9</v>
          </cell>
          <cell r="W631">
            <v>1289.0000000000018</v>
          </cell>
          <cell r="X631">
            <v>4296.8</v>
          </cell>
          <cell r="Y631">
            <v>9435.9000000000015</v>
          </cell>
          <cell r="Z631">
            <v>-9435.9000000000015</v>
          </cell>
          <cell r="AA631">
            <v>0</v>
          </cell>
          <cell r="AB631">
            <v>0</v>
          </cell>
          <cell r="AC631">
            <v>0</v>
          </cell>
          <cell r="AD631">
            <v>0</v>
          </cell>
          <cell r="AE631">
            <v>-9435.9000000000015</v>
          </cell>
          <cell r="AF631">
            <v>-5139.0999999999995</v>
          </cell>
          <cell r="AG631">
            <v>0</v>
          </cell>
        </row>
        <row r="632">
          <cell r="H632">
            <v>0</v>
          </cell>
          <cell r="J632">
            <v>0</v>
          </cell>
          <cell r="K632">
            <v>0</v>
          </cell>
          <cell r="L632">
            <v>0</v>
          </cell>
          <cell r="M632">
            <v>0</v>
          </cell>
          <cell r="N632">
            <v>0</v>
          </cell>
          <cell r="O632">
            <v>0</v>
          </cell>
          <cell r="P632">
            <v>0</v>
          </cell>
          <cell r="Q632">
            <v>0</v>
          </cell>
          <cell r="R632">
            <v>0</v>
          </cell>
          <cell r="S632">
            <v>556.29999999999995</v>
          </cell>
          <cell r="T632">
            <v>556.29999999999995</v>
          </cell>
          <cell r="U632">
            <v>40.200000000000045</v>
          </cell>
          <cell r="V632">
            <v>596.5</v>
          </cell>
          <cell r="W632">
            <v>0</v>
          </cell>
          <cell r="X632">
            <v>596.5</v>
          </cell>
          <cell r="Y632">
            <v>596.5</v>
          </cell>
          <cell r="Z632">
            <v>-596.5</v>
          </cell>
          <cell r="AB632">
            <v>0</v>
          </cell>
          <cell r="AD632">
            <v>0</v>
          </cell>
          <cell r="AE632">
            <v>-596.5</v>
          </cell>
          <cell r="AF632">
            <v>0</v>
          </cell>
          <cell r="AG632">
            <v>0</v>
          </cell>
        </row>
        <row r="633">
          <cell r="G633">
            <v>131.9</v>
          </cell>
          <cell r="H633">
            <v>0</v>
          </cell>
          <cell r="I633">
            <v>131.9</v>
          </cell>
          <cell r="J633">
            <v>59.599999999999994</v>
          </cell>
          <cell r="K633">
            <v>191.5</v>
          </cell>
          <cell r="L633">
            <v>0</v>
          </cell>
          <cell r="M633">
            <v>191.5</v>
          </cell>
          <cell r="N633">
            <v>20</v>
          </cell>
          <cell r="O633">
            <v>211.5</v>
          </cell>
          <cell r="P633">
            <v>102</v>
          </cell>
          <cell r="Q633">
            <v>122</v>
          </cell>
          <cell r="R633">
            <v>313.5</v>
          </cell>
          <cell r="S633">
            <v>88.800000000000011</v>
          </cell>
          <cell r="T633">
            <v>402.3</v>
          </cell>
          <cell r="U633">
            <v>11</v>
          </cell>
          <cell r="V633">
            <v>413.3</v>
          </cell>
          <cell r="W633">
            <v>0</v>
          </cell>
          <cell r="X633">
            <v>99.800000000000011</v>
          </cell>
          <cell r="Y633">
            <v>413.3</v>
          </cell>
          <cell r="Z633">
            <v>-413.3</v>
          </cell>
          <cell r="AB633">
            <v>0</v>
          </cell>
          <cell r="AD633">
            <v>0</v>
          </cell>
          <cell r="AE633">
            <v>-413.3</v>
          </cell>
          <cell r="AF633">
            <v>-313.5</v>
          </cell>
          <cell r="AG633">
            <v>0</v>
          </cell>
        </row>
        <row r="634">
          <cell r="G634">
            <v>35</v>
          </cell>
          <cell r="H634">
            <v>-35</v>
          </cell>
          <cell r="I634">
            <v>0</v>
          </cell>
          <cell r="J634">
            <v>0</v>
          </cell>
          <cell r="K634">
            <v>0</v>
          </cell>
          <cell r="L634">
            <v>300.5</v>
          </cell>
          <cell r="M634">
            <v>300.5</v>
          </cell>
          <cell r="N634">
            <v>-300.5</v>
          </cell>
          <cell r="O634">
            <v>0</v>
          </cell>
          <cell r="P634">
            <v>0</v>
          </cell>
          <cell r="Q634">
            <v>0</v>
          </cell>
          <cell r="R634">
            <v>0</v>
          </cell>
          <cell r="S634">
            <v>0</v>
          </cell>
          <cell r="U634">
            <v>0</v>
          </cell>
          <cell r="V634">
            <v>0</v>
          </cell>
          <cell r="W634">
            <v>0</v>
          </cell>
          <cell r="X634">
            <v>0</v>
          </cell>
          <cell r="Y634">
            <v>0</v>
          </cell>
          <cell r="Z634">
            <v>0</v>
          </cell>
          <cell r="AB634">
            <v>0</v>
          </cell>
          <cell r="AD634">
            <v>0</v>
          </cell>
          <cell r="AE634">
            <v>0</v>
          </cell>
          <cell r="AF634">
            <v>0</v>
          </cell>
          <cell r="AG634">
            <v>0</v>
          </cell>
        </row>
        <row r="635">
          <cell r="H635">
            <v>9.8000000000000007</v>
          </cell>
          <cell r="I635">
            <v>9.8000000000000007</v>
          </cell>
          <cell r="J635">
            <v>-9.8000000000000007</v>
          </cell>
          <cell r="K635">
            <v>0</v>
          </cell>
          <cell r="L635">
            <v>27.7</v>
          </cell>
          <cell r="M635">
            <v>27.7</v>
          </cell>
          <cell r="N635">
            <v>6.9000000000000021</v>
          </cell>
          <cell r="O635">
            <v>34.6</v>
          </cell>
          <cell r="P635">
            <v>-17.200000000000003</v>
          </cell>
          <cell r="Q635">
            <v>17.399999999999999</v>
          </cell>
          <cell r="R635">
            <v>17.399999999999999</v>
          </cell>
          <cell r="S635">
            <v>23.800000000000004</v>
          </cell>
          <cell r="T635">
            <v>41.2</v>
          </cell>
          <cell r="U635">
            <v>39.799999999999997</v>
          </cell>
          <cell r="V635">
            <v>81</v>
          </cell>
          <cell r="W635">
            <v>-55.8</v>
          </cell>
          <cell r="X635">
            <v>7.8000000000000043</v>
          </cell>
          <cell r="Y635">
            <v>25.2</v>
          </cell>
          <cell r="Z635">
            <v>-25.2</v>
          </cell>
          <cell r="AB635">
            <v>0</v>
          </cell>
          <cell r="AD635">
            <v>0</v>
          </cell>
          <cell r="AE635">
            <v>-25.2</v>
          </cell>
          <cell r="AF635">
            <v>-17.399999999999995</v>
          </cell>
          <cell r="AG635">
            <v>0</v>
          </cell>
        </row>
        <row r="636">
          <cell r="G636">
            <v>78.5</v>
          </cell>
          <cell r="H636">
            <v>108.4</v>
          </cell>
          <cell r="I636">
            <v>186.9</v>
          </cell>
          <cell r="J636">
            <v>0</v>
          </cell>
          <cell r="K636">
            <v>186.9</v>
          </cell>
          <cell r="L636">
            <v>0</v>
          </cell>
          <cell r="M636">
            <v>186.9</v>
          </cell>
          <cell r="N636">
            <v>95.1</v>
          </cell>
          <cell r="O636">
            <v>282</v>
          </cell>
          <cell r="P636">
            <v>451.29999999999995</v>
          </cell>
          <cell r="Q636">
            <v>546.4</v>
          </cell>
          <cell r="R636">
            <v>733.3</v>
          </cell>
          <cell r="S636">
            <v>144.40000000000009</v>
          </cell>
          <cell r="T636">
            <v>877.7</v>
          </cell>
          <cell r="U636">
            <v>793.7</v>
          </cell>
          <cell r="V636">
            <v>1671.4</v>
          </cell>
          <cell r="W636">
            <v>842.90000000000009</v>
          </cell>
          <cell r="X636">
            <v>1781.0000000000002</v>
          </cell>
          <cell r="Y636">
            <v>2514.3000000000002</v>
          </cell>
          <cell r="Z636">
            <v>-2514.3000000000002</v>
          </cell>
          <cell r="AB636">
            <v>0</v>
          </cell>
          <cell r="AD636">
            <v>0</v>
          </cell>
          <cell r="AE636">
            <v>-2514.3000000000002</v>
          </cell>
          <cell r="AF636">
            <v>-733.3</v>
          </cell>
          <cell r="AG636">
            <v>0</v>
          </cell>
        </row>
        <row r="637">
          <cell r="G637">
            <v>4</v>
          </cell>
          <cell r="H637">
            <v>95.4</v>
          </cell>
          <cell r="I637">
            <v>99.4</v>
          </cell>
          <cell r="J637">
            <v>-49.800000000000004</v>
          </cell>
          <cell r="K637">
            <v>49.6</v>
          </cell>
          <cell r="L637">
            <v>0</v>
          </cell>
          <cell r="M637">
            <v>49.6</v>
          </cell>
          <cell r="N637">
            <v>0</v>
          </cell>
          <cell r="O637">
            <v>49.6</v>
          </cell>
          <cell r="P637">
            <v>0</v>
          </cell>
          <cell r="Q637">
            <v>0</v>
          </cell>
          <cell r="R637">
            <v>49.6</v>
          </cell>
          <cell r="S637">
            <v>0</v>
          </cell>
          <cell r="T637">
            <v>49.6</v>
          </cell>
          <cell r="U637">
            <v>0</v>
          </cell>
          <cell r="V637">
            <v>49.6</v>
          </cell>
          <cell r="W637">
            <v>0</v>
          </cell>
          <cell r="X637">
            <v>0</v>
          </cell>
          <cell r="Y637">
            <v>49.6</v>
          </cell>
          <cell r="Z637">
            <v>-49.6</v>
          </cell>
          <cell r="AB637">
            <v>0</v>
          </cell>
          <cell r="AD637">
            <v>0</v>
          </cell>
          <cell r="AE637">
            <v>-49.6</v>
          </cell>
          <cell r="AF637">
            <v>-49.6</v>
          </cell>
          <cell r="AG637">
            <v>0</v>
          </cell>
        </row>
        <row r="638">
          <cell r="H638">
            <v>0</v>
          </cell>
          <cell r="J638">
            <v>66.8</v>
          </cell>
          <cell r="K638">
            <v>66.8</v>
          </cell>
          <cell r="L638">
            <v>21.700000000000003</v>
          </cell>
          <cell r="M638">
            <v>88.5</v>
          </cell>
          <cell r="N638">
            <v>0</v>
          </cell>
          <cell r="O638">
            <v>88.5</v>
          </cell>
          <cell r="P638">
            <v>20</v>
          </cell>
          <cell r="Q638">
            <v>41.7</v>
          </cell>
          <cell r="R638">
            <v>108.5</v>
          </cell>
          <cell r="S638">
            <v>15</v>
          </cell>
          <cell r="T638">
            <v>123.5</v>
          </cell>
          <cell r="U638">
            <v>59.400000000000006</v>
          </cell>
          <cell r="V638">
            <v>182.9</v>
          </cell>
          <cell r="W638">
            <v>10.699999999999989</v>
          </cell>
          <cell r="X638">
            <v>85.1</v>
          </cell>
          <cell r="Y638">
            <v>193.6</v>
          </cell>
          <cell r="Z638">
            <v>-193.6</v>
          </cell>
          <cell r="AB638">
            <v>0</v>
          </cell>
          <cell r="AD638">
            <v>0</v>
          </cell>
          <cell r="AE638">
            <v>-193.6</v>
          </cell>
          <cell r="AF638">
            <v>-108.5</v>
          </cell>
          <cell r="AG638">
            <v>0</v>
          </cell>
        </row>
        <row r="639">
          <cell r="G639">
            <v>8.6</v>
          </cell>
          <cell r="H639">
            <v>101.4</v>
          </cell>
          <cell r="I639">
            <v>110</v>
          </cell>
          <cell r="J639">
            <v>37.300000000000011</v>
          </cell>
          <cell r="K639">
            <v>147.30000000000001</v>
          </cell>
          <cell r="L639">
            <v>45</v>
          </cell>
          <cell r="M639">
            <v>192.3</v>
          </cell>
          <cell r="N639">
            <v>269.89999999999998</v>
          </cell>
          <cell r="O639">
            <v>462.2</v>
          </cell>
          <cell r="P639">
            <v>255.40000000000003</v>
          </cell>
          <cell r="Q639">
            <v>570.29999999999995</v>
          </cell>
          <cell r="R639">
            <v>717.6</v>
          </cell>
          <cell r="S639">
            <v>122.89999999999998</v>
          </cell>
          <cell r="T639">
            <v>840.5</v>
          </cell>
          <cell r="U639">
            <v>346.70000000000005</v>
          </cell>
          <cell r="V639">
            <v>1187.2</v>
          </cell>
          <cell r="W639">
            <v>0.59999999999990905</v>
          </cell>
          <cell r="X639">
            <v>470.19999999999993</v>
          </cell>
          <cell r="Y639">
            <v>1187.8</v>
          </cell>
          <cell r="Z639">
            <v>-1187.8</v>
          </cell>
          <cell r="AB639">
            <v>0</v>
          </cell>
          <cell r="AD639">
            <v>0</v>
          </cell>
          <cell r="AE639">
            <v>-1187.8</v>
          </cell>
          <cell r="AF639">
            <v>-717.6</v>
          </cell>
          <cell r="AG639">
            <v>0</v>
          </cell>
        </row>
        <row r="640">
          <cell r="G640">
            <v>16.399999999999999</v>
          </cell>
          <cell r="H640">
            <v>35</v>
          </cell>
          <cell r="I640">
            <v>51.4</v>
          </cell>
          <cell r="J640">
            <v>0</v>
          </cell>
          <cell r="K640">
            <v>51.4</v>
          </cell>
          <cell r="L640">
            <v>0</v>
          </cell>
          <cell r="M640">
            <v>51.4</v>
          </cell>
          <cell r="N640">
            <v>123.19999999999999</v>
          </cell>
          <cell r="O640">
            <v>174.6</v>
          </cell>
          <cell r="P640">
            <v>0</v>
          </cell>
          <cell r="Q640">
            <v>123.19999999999999</v>
          </cell>
          <cell r="R640">
            <v>174.6</v>
          </cell>
          <cell r="S640">
            <v>2.5</v>
          </cell>
          <cell r="T640">
            <v>177.1</v>
          </cell>
          <cell r="U640">
            <v>163.79999999999998</v>
          </cell>
          <cell r="V640">
            <v>340.9</v>
          </cell>
          <cell r="W640">
            <v>0.70000000000004547</v>
          </cell>
          <cell r="X640">
            <v>167.00000000000003</v>
          </cell>
          <cell r="Y640">
            <v>341.6</v>
          </cell>
          <cell r="Z640">
            <v>-341.6</v>
          </cell>
          <cell r="AB640">
            <v>0</v>
          </cell>
          <cell r="AD640">
            <v>0</v>
          </cell>
          <cell r="AE640">
            <v>-341.6</v>
          </cell>
          <cell r="AF640">
            <v>-174.6</v>
          </cell>
          <cell r="AG640">
            <v>0</v>
          </cell>
        </row>
        <row r="641">
          <cell r="H641">
            <v>0</v>
          </cell>
          <cell r="J641">
            <v>14.4</v>
          </cell>
          <cell r="K641">
            <v>14.4</v>
          </cell>
          <cell r="L641">
            <v>63.4</v>
          </cell>
          <cell r="M641">
            <v>77.8</v>
          </cell>
          <cell r="N641">
            <v>9.4000000000000057</v>
          </cell>
          <cell r="O641">
            <v>87.2</v>
          </cell>
          <cell r="P641">
            <v>7.0999999999999943</v>
          </cell>
          <cell r="Q641">
            <v>79.900000000000006</v>
          </cell>
          <cell r="R641">
            <v>94.3</v>
          </cell>
          <cell r="S641">
            <v>56.7</v>
          </cell>
          <cell r="T641">
            <v>151</v>
          </cell>
          <cell r="U641">
            <v>120</v>
          </cell>
          <cell r="V641">
            <v>271</v>
          </cell>
          <cell r="W641">
            <v>0</v>
          </cell>
          <cell r="X641">
            <v>176.7</v>
          </cell>
          <cell r="Y641">
            <v>271</v>
          </cell>
          <cell r="Z641">
            <v>-271</v>
          </cell>
          <cell r="AB641">
            <v>0</v>
          </cell>
          <cell r="AD641">
            <v>0</v>
          </cell>
          <cell r="AE641">
            <v>-271</v>
          </cell>
          <cell r="AF641">
            <v>-94.300000000000011</v>
          </cell>
          <cell r="AG641">
            <v>0</v>
          </cell>
        </row>
        <row r="642">
          <cell r="G642">
            <v>131</v>
          </cell>
          <cell r="H642">
            <v>36</v>
          </cell>
          <cell r="I642">
            <v>167</v>
          </cell>
          <cell r="J642">
            <v>25</v>
          </cell>
          <cell r="K642">
            <v>192</v>
          </cell>
          <cell r="L642">
            <v>50</v>
          </cell>
          <cell r="M642">
            <v>242</v>
          </cell>
          <cell r="N642">
            <v>211</v>
          </cell>
          <cell r="O642">
            <v>453</v>
          </cell>
          <cell r="P642">
            <v>241</v>
          </cell>
          <cell r="Q642">
            <v>502</v>
          </cell>
          <cell r="R642">
            <v>694</v>
          </cell>
          <cell r="S642">
            <v>106</v>
          </cell>
          <cell r="T642">
            <v>800</v>
          </cell>
          <cell r="U642">
            <v>69</v>
          </cell>
          <cell r="V642">
            <v>869</v>
          </cell>
          <cell r="W642">
            <v>55</v>
          </cell>
          <cell r="X642">
            <v>230</v>
          </cell>
          <cell r="Y642">
            <v>924</v>
          </cell>
          <cell r="Z642">
            <v>-924</v>
          </cell>
          <cell r="AB642">
            <v>0</v>
          </cell>
          <cell r="AD642">
            <v>0</v>
          </cell>
          <cell r="AE642">
            <v>-924</v>
          </cell>
          <cell r="AF642">
            <v>-694</v>
          </cell>
          <cell r="AG642">
            <v>0</v>
          </cell>
        </row>
        <row r="643">
          <cell r="G643">
            <v>33.299999999999997</v>
          </cell>
          <cell r="H643">
            <v>0</v>
          </cell>
          <cell r="I643">
            <v>33.299999999999997</v>
          </cell>
          <cell r="J643">
            <v>0.20000000000000284</v>
          </cell>
          <cell r="K643">
            <v>33.5</v>
          </cell>
          <cell r="L643">
            <v>0</v>
          </cell>
          <cell r="M643">
            <v>33.5</v>
          </cell>
          <cell r="N643">
            <v>24.5</v>
          </cell>
          <cell r="O643">
            <v>58</v>
          </cell>
          <cell r="P643">
            <v>32.400000000000006</v>
          </cell>
          <cell r="Q643">
            <v>56.900000000000006</v>
          </cell>
          <cell r="R643">
            <v>90.4</v>
          </cell>
          <cell r="S643">
            <v>9.9999999999994316E-2</v>
          </cell>
          <cell r="T643">
            <v>90.5</v>
          </cell>
          <cell r="U643">
            <v>110.4</v>
          </cell>
          <cell r="V643">
            <v>200.9</v>
          </cell>
          <cell r="W643">
            <v>249.99999999999997</v>
          </cell>
          <cell r="X643">
            <v>360.5</v>
          </cell>
          <cell r="Y643">
            <v>450.9</v>
          </cell>
          <cell r="Z643">
            <v>-450.9</v>
          </cell>
          <cell r="AB643">
            <v>0</v>
          </cell>
          <cell r="AD643">
            <v>0</v>
          </cell>
          <cell r="AE643">
            <v>-450.9</v>
          </cell>
          <cell r="AF643">
            <v>-90.399999999999977</v>
          </cell>
          <cell r="AG643">
            <v>0</v>
          </cell>
        </row>
        <row r="644">
          <cell r="G644">
            <v>2.7</v>
          </cell>
          <cell r="H644">
            <v>7.2</v>
          </cell>
          <cell r="I644">
            <v>9.9</v>
          </cell>
          <cell r="J644">
            <v>0.59999999999999964</v>
          </cell>
          <cell r="K644">
            <v>10.5</v>
          </cell>
          <cell r="L644">
            <v>12.7</v>
          </cell>
          <cell r="M644">
            <v>23.2</v>
          </cell>
          <cell r="N644">
            <v>158.80000000000001</v>
          </cell>
          <cell r="O644">
            <v>182</v>
          </cell>
          <cell r="P644">
            <v>533.6</v>
          </cell>
          <cell r="Q644">
            <v>705.10000000000014</v>
          </cell>
          <cell r="R644">
            <v>715.6</v>
          </cell>
          <cell r="S644">
            <v>112.69999999999993</v>
          </cell>
          <cell r="T644">
            <v>828.3</v>
          </cell>
          <cell r="U644">
            <v>0</v>
          </cell>
          <cell r="V644">
            <v>828.3</v>
          </cell>
          <cell r="W644">
            <v>7.8000000000000682</v>
          </cell>
          <cell r="X644">
            <v>120.5</v>
          </cell>
          <cell r="Y644">
            <v>836.1</v>
          </cell>
          <cell r="Z644">
            <v>-836.1</v>
          </cell>
          <cell r="AB644">
            <v>0</v>
          </cell>
          <cell r="AD644">
            <v>0</v>
          </cell>
          <cell r="AE644">
            <v>-836.1</v>
          </cell>
          <cell r="AF644">
            <v>-715.6</v>
          </cell>
          <cell r="AG644">
            <v>0</v>
          </cell>
        </row>
        <row r="645">
          <cell r="G645">
            <v>222.1</v>
          </cell>
          <cell r="H645">
            <v>517.4</v>
          </cell>
          <cell r="I645">
            <v>739.5</v>
          </cell>
          <cell r="J645">
            <v>228.79999999999995</v>
          </cell>
          <cell r="K645">
            <v>968.3</v>
          </cell>
          <cell r="L645">
            <v>136.20000000000005</v>
          </cell>
          <cell r="M645">
            <v>1104.5</v>
          </cell>
          <cell r="N645">
            <v>515.40000000000009</v>
          </cell>
          <cell r="O645">
            <v>1619.9</v>
          </cell>
          <cell r="P645">
            <v>-189.60000000000014</v>
          </cell>
          <cell r="Q645">
            <v>462</v>
          </cell>
          <cell r="R645">
            <v>1430.3</v>
          </cell>
          <cell r="S645">
            <v>24.600000000000136</v>
          </cell>
          <cell r="T645">
            <v>1454.9</v>
          </cell>
          <cell r="U645">
            <v>0</v>
          </cell>
          <cell r="V645">
            <v>1454.9</v>
          </cell>
          <cell r="W645">
            <v>177.09999999999991</v>
          </cell>
          <cell r="X645">
            <v>201.70000000000005</v>
          </cell>
          <cell r="Y645">
            <v>1632</v>
          </cell>
          <cell r="Z645">
            <v>-1632</v>
          </cell>
          <cell r="AB645">
            <v>0</v>
          </cell>
          <cell r="AD645">
            <v>0</v>
          </cell>
          <cell r="AE645">
            <v>-1632</v>
          </cell>
          <cell r="AF645">
            <v>-1430.3</v>
          </cell>
          <cell r="AG645">
            <v>0</v>
          </cell>
        </row>
        <row r="646">
          <cell r="H646">
            <v>0</v>
          </cell>
          <cell r="J646">
            <v>0</v>
          </cell>
          <cell r="K646">
            <v>0</v>
          </cell>
          <cell r="L646">
            <v>0</v>
          </cell>
          <cell r="M646">
            <v>0</v>
          </cell>
          <cell r="N646">
            <v>0</v>
          </cell>
          <cell r="O646">
            <v>0</v>
          </cell>
          <cell r="P646">
            <v>0</v>
          </cell>
          <cell r="Q646">
            <v>0</v>
          </cell>
          <cell r="R646">
            <v>0</v>
          </cell>
          <cell r="S646">
            <v>0</v>
          </cell>
          <cell r="U646">
            <v>0</v>
          </cell>
          <cell r="V646">
            <v>0</v>
          </cell>
          <cell r="W646">
            <v>0</v>
          </cell>
          <cell r="X646">
            <v>0</v>
          </cell>
          <cell r="Y646">
            <v>0</v>
          </cell>
          <cell r="Z646">
            <v>0</v>
          </cell>
          <cell r="AB646">
            <v>0</v>
          </cell>
          <cell r="AD646">
            <v>0</v>
          </cell>
          <cell r="AE646">
            <v>0</v>
          </cell>
          <cell r="AF646">
            <v>0</v>
          </cell>
          <cell r="AG646">
            <v>0</v>
          </cell>
        </row>
        <row r="647">
          <cell r="G647">
            <v>4936.2999999999993</v>
          </cell>
          <cell r="H647">
            <v>41784.699999999997</v>
          </cell>
          <cell r="I647">
            <v>46721</v>
          </cell>
          <cell r="J647">
            <v>7916.5999999999985</v>
          </cell>
          <cell r="K647">
            <v>54637.599999999999</v>
          </cell>
          <cell r="L647">
            <v>21233.699999999997</v>
          </cell>
          <cell r="M647">
            <v>75871.299999999988</v>
          </cell>
          <cell r="N647">
            <v>169361.9</v>
          </cell>
          <cell r="O647">
            <v>245233.2</v>
          </cell>
          <cell r="P647">
            <v>11540.099999999977</v>
          </cell>
          <cell r="Q647">
            <v>202135.69999999995</v>
          </cell>
          <cell r="R647">
            <v>256773.3</v>
          </cell>
          <cell r="S647">
            <v>25208.200000000012</v>
          </cell>
          <cell r="T647">
            <v>281981.5</v>
          </cell>
          <cell r="U647">
            <v>152598</v>
          </cell>
          <cell r="V647">
            <v>434579.5</v>
          </cell>
          <cell r="W647">
            <v>28764.5</v>
          </cell>
          <cell r="X647">
            <v>206570.69999999995</v>
          </cell>
          <cell r="Y647">
            <v>463344</v>
          </cell>
          <cell r="Z647">
            <v>-463344</v>
          </cell>
          <cell r="AA647">
            <v>0</v>
          </cell>
          <cell r="AB647">
            <v>0</v>
          </cell>
          <cell r="AC647">
            <v>0</v>
          </cell>
          <cell r="AD647">
            <v>0</v>
          </cell>
          <cell r="AE647">
            <v>-463344</v>
          </cell>
          <cell r="AF647">
            <v>-256773.30000000002</v>
          </cell>
          <cell r="AG647">
            <v>0</v>
          </cell>
        </row>
        <row r="648">
          <cell r="G648">
            <v>477.5</v>
          </cell>
          <cell r="H648">
            <v>0.39999999999997726</v>
          </cell>
          <cell r="I648">
            <v>477.9</v>
          </cell>
          <cell r="J648">
            <v>0</v>
          </cell>
          <cell r="K648">
            <v>477.9</v>
          </cell>
          <cell r="L648">
            <v>-9.9999999999965894E-2</v>
          </cell>
          <cell r="M648">
            <v>477.8</v>
          </cell>
          <cell r="N648">
            <v>2791.7999999999997</v>
          </cell>
          <cell r="O648">
            <v>3269.6</v>
          </cell>
          <cell r="P648">
            <v>0.3000000000001819</v>
          </cell>
          <cell r="Q648">
            <v>2792</v>
          </cell>
          <cell r="R648">
            <v>3269.9</v>
          </cell>
          <cell r="S648">
            <v>1634.1</v>
          </cell>
          <cell r="T648">
            <v>4904</v>
          </cell>
          <cell r="U648">
            <v>50.600000000000364</v>
          </cell>
          <cell r="V648">
            <v>4954.6000000000004</v>
          </cell>
          <cell r="W648">
            <v>0</v>
          </cell>
          <cell r="X648">
            <v>1684.7000000000003</v>
          </cell>
          <cell r="Y648">
            <v>4954.6000000000004</v>
          </cell>
          <cell r="Z648">
            <v>-4954.6000000000004</v>
          </cell>
          <cell r="AB648">
            <v>0</v>
          </cell>
          <cell r="AD648">
            <v>0</v>
          </cell>
          <cell r="AE648">
            <v>-4954.6000000000004</v>
          </cell>
          <cell r="AF648">
            <v>-3269.9</v>
          </cell>
          <cell r="AG648">
            <v>0</v>
          </cell>
        </row>
        <row r="649">
          <cell r="G649">
            <v>0.2</v>
          </cell>
          <cell r="H649">
            <v>742.4</v>
          </cell>
          <cell r="I649">
            <v>742.6</v>
          </cell>
          <cell r="J649">
            <v>0</v>
          </cell>
          <cell r="K649">
            <v>742.6</v>
          </cell>
          <cell r="L649">
            <v>61.199999999999932</v>
          </cell>
          <cell r="M649">
            <v>803.8</v>
          </cell>
          <cell r="N649">
            <v>0</v>
          </cell>
          <cell r="O649">
            <v>803.8</v>
          </cell>
          <cell r="P649">
            <v>3642</v>
          </cell>
          <cell r="Q649">
            <v>3703.2</v>
          </cell>
          <cell r="R649">
            <v>4445.8</v>
          </cell>
          <cell r="S649">
            <v>9.9999999999454303E-2</v>
          </cell>
          <cell r="T649">
            <v>4445.8999999999996</v>
          </cell>
          <cell r="U649">
            <v>4778.3999999999996</v>
          </cell>
          <cell r="V649">
            <v>9224.2999999999993</v>
          </cell>
          <cell r="W649">
            <v>0</v>
          </cell>
          <cell r="X649">
            <v>4778.4999999999991</v>
          </cell>
          <cell r="Y649">
            <v>9224.2999999999993</v>
          </cell>
          <cell r="Z649">
            <v>-9224.2999999999993</v>
          </cell>
          <cell r="AB649">
            <v>0</v>
          </cell>
          <cell r="AD649">
            <v>0</v>
          </cell>
          <cell r="AE649">
            <v>-9224.2999999999993</v>
          </cell>
          <cell r="AF649">
            <v>-4445.8</v>
          </cell>
          <cell r="AG649">
            <v>0</v>
          </cell>
        </row>
        <row r="650">
          <cell r="G650">
            <v>6.3</v>
          </cell>
          <cell r="H650">
            <v>2109.3999999999996</v>
          </cell>
          <cell r="I650">
            <v>2115.6999999999998</v>
          </cell>
          <cell r="J650">
            <v>0</v>
          </cell>
          <cell r="K650">
            <v>2115.6999999999998</v>
          </cell>
          <cell r="L650">
            <v>230</v>
          </cell>
          <cell r="M650">
            <v>2345.6999999999998</v>
          </cell>
          <cell r="N650">
            <v>-230</v>
          </cell>
          <cell r="O650">
            <v>2115.6999999999998</v>
          </cell>
          <cell r="P650">
            <v>0</v>
          </cell>
          <cell r="Q650">
            <v>0</v>
          </cell>
          <cell r="R650">
            <v>2115.6999999999998</v>
          </cell>
          <cell r="S650">
            <v>3100</v>
          </cell>
          <cell r="T650">
            <v>5215.7</v>
          </cell>
          <cell r="U650">
            <v>0</v>
          </cell>
          <cell r="V650">
            <v>5215.7</v>
          </cell>
          <cell r="W650">
            <v>2000</v>
          </cell>
          <cell r="X650">
            <v>5100</v>
          </cell>
          <cell r="Y650">
            <v>7215.7</v>
          </cell>
          <cell r="Z650">
            <v>-7215.7</v>
          </cell>
          <cell r="AB650">
            <v>0</v>
          </cell>
          <cell r="AD650">
            <v>0</v>
          </cell>
          <cell r="AE650">
            <v>-7215.7</v>
          </cell>
          <cell r="AF650">
            <v>-2115.6999999999998</v>
          </cell>
          <cell r="AG650">
            <v>0</v>
          </cell>
        </row>
        <row r="651">
          <cell r="H651">
            <v>270</v>
          </cell>
          <cell r="I651">
            <v>270</v>
          </cell>
          <cell r="J651">
            <v>17.199999999999989</v>
          </cell>
          <cell r="K651">
            <v>287.2</v>
          </cell>
          <cell r="L651">
            <v>10.300000000000011</v>
          </cell>
          <cell r="M651">
            <v>297.5</v>
          </cell>
          <cell r="N651">
            <v>927</v>
          </cell>
          <cell r="O651">
            <v>1224.5</v>
          </cell>
          <cell r="P651">
            <v>-10.099999999999909</v>
          </cell>
          <cell r="Q651">
            <v>927.2</v>
          </cell>
          <cell r="R651">
            <v>1214.4000000000001</v>
          </cell>
          <cell r="S651">
            <v>0</v>
          </cell>
          <cell r="T651">
            <v>1214.4000000000001</v>
          </cell>
          <cell r="U651">
            <v>1631.7999999999997</v>
          </cell>
          <cell r="V651">
            <v>2846.2</v>
          </cell>
          <cell r="W651">
            <v>0</v>
          </cell>
          <cell r="X651">
            <v>1631.7999999999997</v>
          </cell>
          <cell r="Y651">
            <v>2846.2</v>
          </cell>
          <cell r="Z651">
            <v>-2846.2</v>
          </cell>
          <cell r="AB651">
            <v>0</v>
          </cell>
          <cell r="AD651">
            <v>0</v>
          </cell>
          <cell r="AE651">
            <v>-2846.2</v>
          </cell>
          <cell r="AF651">
            <v>-1214.4000000000001</v>
          </cell>
          <cell r="AG651">
            <v>0</v>
          </cell>
        </row>
        <row r="652">
          <cell r="H652">
            <v>1696</v>
          </cell>
          <cell r="I652">
            <v>1696</v>
          </cell>
          <cell r="J652">
            <v>0</v>
          </cell>
          <cell r="K652">
            <v>1696</v>
          </cell>
          <cell r="L652">
            <v>0.20000000000004547</v>
          </cell>
          <cell r="M652">
            <v>1696.2</v>
          </cell>
          <cell r="N652">
            <v>7239.9000000000005</v>
          </cell>
          <cell r="O652">
            <v>8936.1</v>
          </cell>
          <cell r="P652">
            <v>-0.1000000000003638</v>
          </cell>
          <cell r="Q652">
            <v>7240</v>
          </cell>
          <cell r="R652">
            <v>8936</v>
          </cell>
          <cell r="S652">
            <v>0</v>
          </cell>
          <cell r="T652">
            <v>8936</v>
          </cell>
          <cell r="U652">
            <v>14118</v>
          </cell>
          <cell r="V652">
            <v>23054</v>
          </cell>
          <cell r="W652">
            <v>0</v>
          </cell>
          <cell r="X652">
            <v>14118</v>
          </cell>
          <cell r="Y652">
            <v>23054</v>
          </cell>
          <cell r="Z652">
            <v>-23054</v>
          </cell>
          <cell r="AB652">
            <v>0</v>
          </cell>
          <cell r="AD652">
            <v>0</v>
          </cell>
          <cell r="AE652">
            <v>-23054</v>
          </cell>
          <cell r="AF652">
            <v>-8936</v>
          </cell>
          <cell r="AG652">
            <v>0</v>
          </cell>
        </row>
        <row r="653">
          <cell r="G653">
            <v>136.5</v>
          </cell>
          <cell r="H653">
            <v>0</v>
          </cell>
          <cell r="I653">
            <v>136.5</v>
          </cell>
          <cell r="J653">
            <v>-136.5</v>
          </cell>
          <cell r="K653">
            <v>0</v>
          </cell>
          <cell r="L653">
            <v>0</v>
          </cell>
          <cell r="M653">
            <v>0</v>
          </cell>
          <cell r="N653">
            <v>0</v>
          </cell>
          <cell r="O653">
            <v>0</v>
          </cell>
          <cell r="P653">
            <v>0</v>
          </cell>
          <cell r="Q653">
            <v>0</v>
          </cell>
          <cell r="R653">
            <v>0</v>
          </cell>
          <cell r="S653">
            <v>0</v>
          </cell>
          <cell r="U653">
            <v>0</v>
          </cell>
          <cell r="V653">
            <v>0</v>
          </cell>
          <cell r="W653">
            <v>0</v>
          </cell>
          <cell r="X653">
            <v>0</v>
          </cell>
          <cell r="Y653">
            <v>0</v>
          </cell>
          <cell r="Z653">
            <v>0</v>
          </cell>
          <cell r="AB653">
            <v>0</v>
          </cell>
          <cell r="AD653">
            <v>0</v>
          </cell>
          <cell r="AE653">
            <v>0</v>
          </cell>
          <cell r="AF653">
            <v>0</v>
          </cell>
          <cell r="AG653">
            <v>0</v>
          </cell>
        </row>
        <row r="654">
          <cell r="G654">
            <v>21.9</v>
          </cell>
          <cell r="H654">
            <v>1632</v>
          </cell>
          <cell r="I654">
            <v>1653.9</v>
          </cell>
          <cell r="J654">
            <v>20.5</v>
          </cell>
          <cell r="K654">
            <v>1674.4</v>
          </cell>
          <cell r="L654">
            <v>253.39999999999986</v>
          </cell>
          <cell r="M654">
            <v>1927.8</v>
          </cell>
          <cell r="N654">
            <v>8272.1</v>
          </cell>
          <cell r="O654">
            <v>10199.9</v>
          </cell>
          <cell r="P654">
            <v>-168.10000000000036</v>
          </cell>
          <cell r="Q654">
            <v>8357.4</v>
          </cell>
          <cell r="R654">
            <v>10031.799999999999</v>
          </cell>
          <cell r="S654">
            <v>920</v>
          </cell>
          <cell r="T654">
            <v>10951.8</v>
          </cell>
          <cell r="U654">
            <v>3638</v>
          </cell>
          <cell r="V654">
            <v>14589.8</v>
          </cell>
          <cell r="W654">
            <v>143.30000000000109</v>
          </cell>
          <cell r="X654">
            <v>4701.3000000000011</v>
          </cell>
          <cell r="Y654">
            <v>14733.1</v>
          </cell>
          <cell r="Z654">
            <v>-14733.1</v>
          </cell>
          <cell r="AB654">
            <v>0</v>
          </cell>
          <cell r="AD654">
            <v>0</v>
          </cell>
          <cell r="AE654">
            <v>-14733.1</v>
          </cell>
          <cell r="AF654">
            <v>-10031.799999999999</v>
          </cell>
          <cell r="AG654">
            <v>0</v>
          </cell>
        </row>
        <row r="655">
          <cell r="G655">
            <v>169.5</v>
          </cell>
          <cell r="H655">
            <v>3139</v>
          </cell>
          <cell r="I655">
            <v>3308.5</v>
          </cell>
          <cell r="J655">
            <v>1233.5</v>
          </cell>
          <cell r="K655">
            <v>4542</v>
          </cell>
          <cell r="L655">
            <v>-461.59999999999991</v>
          </cell>
          <cell r="M655">
            <v>4080.4</v>
          </cell>
          <cell r="N655">
            <v>12967.800000000001</v>
          </cell>
          <cell r="O655">
            <v>17048.2</v>
          </cell>
          <cell r="P655">
            <v>27.099999999998545</v>
          </cell>
          <cell r="Q655">
            <v>12533.3</v>
          </cell>
          <cell r="R655">
            <v>17075.3</v>
          </cell>
          <cell r="S655">
            <v>1077.9000000000015</v>
          </cell>
          <cell r="T655">
            <v>18153.2</v>
          </cell>
          <cell r="U655">
            <v>12492.5</v>
          </cell>
          <cell r="V655">
            <v>30645.7</v>
          </cell>
          <cell r="W655">
            <v>1760.7999999999993</v>
          </cell>
          <cell r="X655">
            <v>15331.2</v>
          </cell>
          <cell r="Y655">
            <v>32406.5</v>
          </cell>
          <cell r="Z655">
            <v>-32406.5</v>
          </cell>
          <cell r="AB655">
            <v>0</v>
          </cell>
          <cell r="AD655">
            <v>0</v>
          </cell>
          <cell r="AE655">
            <v>-32406.5</v>
          </cell>
          <cell r="AF655">
            <v>-17075.3</v>
          </cell>
          <cell r="AG655">
            <v>0</v>
          </cell>
        </row>
        <row r="656">
          <cell r="G656">
            <v>92.3</v>
          </cell>
          <cell r="H656">
            <v>782.5</v>
          </cell>
          <cell r="I656">
            <v>874.8</v>
          </cell>
          <cell r="J656">
            <v>515</v>
          </cell>
          <cell r="K656">
            <v>1389.8</v>
          </cell>
          <cell r="L656">
            <v>19.900000000000091</v>
          </cell>
          <cell r="M656">
            <v>1409.7</v>
          </cell>
          <cell r="N656">
            <v>1225.9999999999998</v>
          </cell>
          <cell r="O656">
            <v>2635.7</v>
          </cell>
          <cell r="P656">
            <v>-1223.0999999999999</v>
          </cell>
          <cell r="Q656">
            <v>22.799999999999955</v>
          </cell>
          <cell r="R656">
            <v>1412.6</v>
          </cell>
          <cell r="S656">
            <v>0</v>
          </cell>
          <cell r="T656">
            <v>1412.6</v>
          </cell>
          <cell r="U656">
            <v>1280</v>
          </cell>
          <cell r="V656">
            <v>2692.6</v>
          </cell>
          <cell r="W656">
            <v>32.900000000000091</v>
          </cell>
          <cell r="X656">
            <v>1312.9</v>
          </cell>
          <cell r="Y656">
            <v>2725.5</v>
          </cell>
          <cell r="Z656">
            <v>-2725.5</v>
          </cell>
          <cell r="AB656">
            <v>0</v>
          </cell>
          <cell r="AD656">
            <v>0</v>
          </cell>
          <cell r="AE656">
            <v>-2725.5</v>
          </cell>
          <cell r="AF656">
            <v>-1412.6</v>
          </cell>
          <cell r="AG656">
            <v>0</v>
          </cell>
        </row>
        <row r="657">
          <cell r="H657">
            <v>0</v>
          </cell>
          <cell r="J657">
            <v>0</v>
          </cell>
          <cell r="K657">
            <v>0</v>
          </cell>
          <cell r="L657">
            <v>0</v>
          </cell>
          <cell r="M657">
            <v>0</v>
          </cell>
          <cell r="N657">
            <v>0</v>
          </cell>
          <cell r="O657">
            <v>0</v>
          </cell>
          <cell r="P657">
            <v>0</v>
          </cell>
          <cell r="Q657">
            <v>0</v>
          </cell>
          <cell r="R657">
            <v>0</v>
          </cell>
          <cell r="S657">
            <v>0</v>
          </cell>
          <cell r="U657">
            <v>0</v>
          </cell>
          <cell r="V657">
            <v>0</v>
          </cell>
          <cell r="W657">
            <v>0</v>
          </cell>
          <cell r="X657">
            <v>0</v>
          </cell>
          <cell r="Y657">
            <v>0</v>
          </cell>
          <cell r="Z657">
            <v>0</v>
          </cell>
          <cell r="AB657">
            <v>0</v>
          </cell>
          <cell r="AD657">
            <v>0</v>
          </cell>
          <cell r="AE657">
            <v>0</v>
          </cell>
          <cell r="AF657">
            <v>0</v>
          </cell>
          <cell r="AG657">
            <v>0</v>
          </cell>
        </row>
        <row r="658">
          <cell r="G658">
            <v>234</v>
          </cell>
          <cell r="H658">
            <v>5848</v>
          </cell>
          <cell r="I658">
            <v>6082</v>
          </cell>
          <cell r="J658">
            <v>5807</v>
          </cell>
          <cell r="K658">
            <v>11889</v>
          </cell>
          <cell r="L658">
            <v>9940</v>
          </cell>
          <cell r="M658">
            <v>21829</v>
          </cell>
          <cell r="N658">
            <v>37536</v>
          </cell>
          <cell r="O658">
            <v>59365</v>
          </cell>
          <cell r="P658">
            <v>1057</v>
          </cell>
          <cell r="Q658">
            <v>48533</v>
          </cell>
          <cell r="R658">
            <v>60422</v>
          </cell>
          <cell r="S658">
            <v>10528</v>
          </cell>
          <cell r="T658">
            <v>70950</v>
          </cell>
          <cell r="U658">
            <v>45012</v>
          </cell>
          <cell r="V658">
            <v>115962</v>
          </cell>
          <cell r="W658">
            <v>6529</v>
          </cell>
          <cell r="X658">
            <v>62069</v>
          </cell>
          <cell r="Y658">
            <v>122491</v>
          </cell>
          <cell r="Z658">
            <v>-122491</v>
          </cell>
          <cell r="AB658">
            <v>0</v>
          </cell>
          <cell r="AD658">
            <v>0</v>
          </cell>
          <cell r="AE658">
            <v>-122491</v>
          </cell>
          <cell r="AF658">
            <v>-60422</v>
          </cell>
          <cell r="AG658">
            <v>0</v>
          </cell>
        </row>
        <row r="659">
          <cell r="G659">
            <v>3913.1</v>
          </cell>
          <cell r="H659">
            <v>368.90000000000009</v>
          </cell>
          <cell r="I659">
            <v>4282</v>
          </cell>
          <cell r="J659">
            <v>293.30000000000018</v>
          </cell>
          <cell r="K659">
            <v>4575.3</v>
          </cell>
          <cell r="L659">
            <v>978.69999999999982</v>
          </cell>
          <cell r="M659">
            <v>5554</v>
          </cell>
          <cell r="N659">
            <v>4721.8999999999996</v>
          </cell>
          <cell r="O659">
            <v>10275.9</v>
          </cell>
          <cell r="P659">
            <v>7.6000000000003638</v>
          </cell>
          <cell r="Q659">
            <v>5708.2</v>
          </cell>
          <cell r="R659">
            <v>10283.5</v>
          </cell>
          <cell r="S659">
            <v>535.39999999999964</v>
          </cell>
          <cell r="T659">
            <v>10818.9</v>
          </cell>
          <cell r="U659">
            <v>1820.7000000000007</v>
          </cell>
          <cell r="V659">
            <v>12639.6</v>
          </cell>
          <cell r="W659">
            <v>-8.2000000000007276</v>
          </cell>
          <cell r="X659">
            <v>2347.8999999999996</v>
          </cell>
          <cell r="Y659">
            <v>12631.4</v>
          </cell>
          <cell r="Z659">
            <v>-12631.4</v>
          </cell>
          <cell r="AB659">
            <v>0</v>
          </cell>
          <cell r="AD659">
            <v>0</v>
          </cell>
          <cell r="AE659">
            <v>-12631.4</v>
          </cell>
          <cell r="AF659">
            <v>-10283.5</v>
          </cell>
          <cell r="AG659">
            <v>0</v>
          </cell>
        </row>
        <row r="660">
          <cell r="G660">
            <v>28.1</v>
          </cell>
          <cell r="H660">
            <v>0</v>
          </cell>
          <cell r="I660">
            <v>28.1</v>
          </cell>
          <cell r="J660">
            <v>3.0999999999999979</v>
          </cell>
          <cell r="K660">
            <v>31.2</v>
          </cell>
          <cell r="L660">
            <v>0.5</v>
          </cell>
          <cell r="M660">
            <v>31.7</v>
          </cell>
          <cell r="N660">
            <v>72.899999999999991</v>
          </cell>
          <cell r="O660">
            <v>104.6</v>
          </cell>
          <cell r="P660">
            <v>2</v>
          </cell>
          <cell r="Q660">
            <v>75.399999999999991</v>
          </cell>
          <cell r="R660">
            <v>106.6</v>
          </cell>
          <cell r="S660">
            <v>-9.9999999999994316E-2</v>
          </cell>
          <cell r="T660">
            <v>106.5</v>
          </cell>
          <cell r="U660">
            <v>0</v>
          </cell>
          <cell r="V660">
            <v>106.5</v>
          </cell>
          <cell r="W660">
            <v>7.4000000000000057</v>
          </cell>
          <cell r="X660">
            <v>7.3000000000000114</v>
          </cell>
          <cell r="Y660">
            <v>113.9</v>
          </cell>
          <cell r="Z660">
            <v>-113.9</v>
          </cell>
          <cell r="AB660">
            <v>0</v>
          </cell>
          <cell r="AD660">
            <v>0</v>
          </cell>
          <cell r="AE660">
            <v>-113.9</v>
          </cell>
          <cell r="AF660">
            <v>-106.6</v>
          </cell>
          <cell r="AG660">
            <v>0</v>
          </cell>
        </row>
        <row r="661">
          <cell r="G661">
            <v>-143.1</v>
          </cell>
          <cell r="H661">
            <v>25196.1</v>
          </cell>
          <cell r="I661">
            <v>25053</v>
          </cell>
          <cell r="J661">
            <v>163.5</v>
          </cell>
          <cell r="K661">
            <v>25216.5</v>
          </cell>
          <cell r="L661">
            <v>10201.199999999997</v>
          </cell>
          <cell r="M661">
            <v>35417.699999999997</v>
          </cell>
          <cell r="N661">
            <v>93836.5</v>
          </cell>
          <cell r="O661">
            <v>129254.2</v>
          </cell>
          <cell r="P661">
            <v>8205.5000000000146</v>
          </cell>
          <cell r="Q661">
            <v>112243.20000000001</v>
          </cell>
          <cell r="R661">
            <v>137459.70000000001</v>
          </cell>
          <cell r="S661">
            <v>7412.7999999999884</v>
          </cell>
          <cell r="T661">
            <v>144872.5</v>
          </cell>
          <cell r="U661">
            <v>67776</v>
          </cell>
          <cell r="V661">
            <v>212648.5</v>
          </cell>
          <cell r="W661">
            <v>18299.299999999988</v>
          </cell>
          <cell r="X661">
            <v>93488.099999999977</v>
          </cell>
          <cell r="Y661">
            <v>230947.8</v>
          </cell>
          <cell r="Z661">
            <v>-230947.8</v>
          </cell>
          <cell r="AB661">
            <v>0</v>
          </cell>
          <cell r="AD661">
            <v>0</v>
          </cell>
          <cell r="AE661">
            <v>-230947.8</v>
          </cell>
          <cell r="AF661">
            <v>-137459.70000000001</v>
          </cell>
          <cell r="AG661">
            <v>0</v>
          </cell>
        </row>
        <row r="662">
          <cell r="H662">
            <v>0</v>
          </cell>
          <cell r="J662">
            <v>0</v>
          </cell>
          <cell r="K662">
            <v>0</v>
          </cell>
          <cell r="L662">
            <v>0</v>
          </cell>
          <cell r="M662">
            <v>0</v>
          </cell>
          <cell r="N662">
            <v>0</v>
          </cell>
          <cell r="O662">
            <v>0</v>
          </cell>
          <cell r="P662">
            <v>0</v>
          </cell>
          <cell r="Q662">
            <v>0</v>
          </cell>
          <cell r="R662">
            <v>0</v>
          </cell>
          <cell r="S662">
            <v>0</v>
          </cell>
          <cell r="U662">
            <v>0</v>
          </cell>
          <cell r="V662">
            <v>0</v>
          </cell>
          <cell r="W662">
            <v>0</v>
          </cell>
          <cell r="X662">
            <v>0</v>
          </cell>
          <cell r="Y662">
            <v>0</v>
          </cell>
          <cell r="Z662">
            <v>0</v>
          </cell>
          <cell r="AB662">
            <v>0</v>
          </cell>
          <cell r="AD662">
            <v>0</v>
          </cell>
          <cell r="AE662">
            <v>0</v>
          </cell>
          <cell r="AF662">
            <v>0</v>
          </cell>
          <cell r="AG662">
            <v>0</v>
          </cell>
        </row>
        <row r="663">
          <cell r="G663">
            <v>1540280.2999999998</v>
          </cell>
          <cell r="H663">
            <v>2584096.7000000002</v>
          </cell>
          <cell r="I663">
            <v>4124377</v>
          </cell>
          <cell r="J663">
            <v>2653650.7000000011</v>
          </cell>
          <cell r="K663">
            <v>6778027.7000000011</v>
          </cell>
          <cell r="L663">
            <v>2183590.3999999994</v>
          </cell>
          <cell r="M663">
            <v>8961618.0999999996</v>
          </cell>
          <cell r="N663">
            <v>2767302.3000000003</v>
          </cell>
          <cell r="O663">
            <v>11728920.4</v>
          </cell>
          <cell r="P663">
            <v>2525967.2000000011</v>
          </cell>
          <cell r="Q663">
            <v>7476859.9000000013</v>
          </cell>
          <cell r="R663">
            <v>14254887.600000001</v>
          </cell>
          <cell r="S663">
            <v>2599276.8000000007</v>
          </cell>
          <cell r="T663">
            <v>16854164.400000002</v>
          </cell>
          <cell r="U663">
            <v>2584752.6999999955</v>
          </cell>
          <cell r="V663">
            <v>19438917.099999998</v>
          </cell>
          <cell r="W663">
            <v>4074057.6000000015</v>
          </cell>
          <cell r="X663">
            <v>9258087.0999999978</v>
          </cell>
          <cell r="Y663">
            <v>23512974.699999999</v>
          </cell>
          <cell r="Z663">
            <v>-23512974.699999999</v>
          </cell>
          <cell r="AA663">
            <v>0</v>
          </cell>
          <cell r="AB663">
            <v>0</v>
          </cell>
          <cell r="AC663">
            <v>0</v>
          </cell>
          <cell r="AD663">
            <v>0</v>
          </cell>
          <cell r="AE663">
            <v>-23512974.699999999</v>
          </cell>
          <cell r="AF663">
            <v>-14254887.600000001</v>
          </cell>
          <cell r="AG663">
            <v>0</v>
          </cell>
        </row>
        <row r="664">
          <cell r="G664">
            <v>14941.3</v>
          </cell>
          <cell r="H664">
            <v>44749.600000000006</v>
          </cell>
          <cell r="I664">
            <v>59690.9</v>
          </cell>
          <cell r="J664">
            <v>60204.1</v>
          </cell>
          <cell r="K664">
            <v>119895</v>
          </cell>
          <cell r="L664">
            <v>40833</v>
          </cell>
          <cell r="M664">
            <v>160728</v>
          </cell>
          <cell r="N664">
            <v>56323.600000000006</v>
          </cell>
          <cell r="O664">
            <v>217051.6</v>
          </cell>
          <cell r="P664">
            <v>62899.999999999971</v>
          </cell>
          <cell r="Q664">
            <v>160056.59999999998</v>
          </cell>
          <cell r="R664">
            <v>279951.59999999998</v>
          </cell>
          <cell r="S664">
            <v>34251.400000000023</v>
          </cell>
          <cell r="T664">
            <v>314203</v>
          </cell>
          <cell r="U664">
            <v>56706</v>
          </cell>
          <cell r="V664">
            <v>370909</v>
          </cell>
          <cell r="W664">
            <v>64370</v>
          </cell>
          <cell r="X664">
            <v>155327.40000000002</v>
          </cell>
          <cell r="Y664">
            <v>435279</v>
          </cell>
          <cell r="Z664">
            <v>-435279</v>
          </cell>
          <cell r="AB664">
            <v>0</v>
          </cell>
          <cell r="AD664">
            <v>0</v>
          </cell>
          <cell r="AE664">
            <v>-435279</v>
          </cell>
          <cell r="AF664">
            <v>-279951.59999999998</v>
          </cell>
          <cell r="AG664">
            <v>0</v>
          </cell>
        </row>
        <row r="665">
          <cell r="G665">
            <v>32800</v>
          </cell>
          <cell r="H665">
            <v>84629.6</v>
          </cell>
          <cell r="I665">
            <v>117429.6</v>
          </cell>
          <cell r="J665">
            <v>127788.5</v>
          </cell>
          <cell r="K665">
            <v>245218.1</v>
          </cell>
          <cell r="L665">
            <v>115408.19999999998</v>
          </cell>
          <cell r="M665">
            <v>360626.3</v>
          </cell>
          <cell r="N665">
            <v>119416.10000000003</v>
          </cell>
          <cell r="O665">
            <v>480042.4</v>
          </cell>
          <cell r="P665">
            <v>74276.599999999977</v>
          </cell>
          <cell r="Q665">
            <v>309100.90000000002</v>
          </cell>
          <cell r="R665">
            <v>554319</v>
          </cell>
          <cell r="S665">
            <v>74693.900000000023</v>
          </cell>
          <cell r="T665">
            <v>629012.9</v>
          </cell>
          <cell r="U665">
            <v>124101.19999999995</v>
          </cell>
          <cell r="V665">
            <v>753114.1</v>
          </cell>
          <cell r="W665">
            <v>112219.30000000005</v>
          </cell>
          <cell r="X665">
            <v>311014.40000000002</v>
          </cell>
          <cell r="Y665">
            <v>865333.4</v>
          </cell>
          <cell r="Z665">
            <v>-865333.4</v>
          </cell>
          <cell r="AB665">
            <v>0</v>
          </cell>
          <cell r="AD665">
            <v>0</v>
          </cell>
          <cell r="AE665">
            <v>-865333.4</v>
          </cell>
          <cell r="AF665">
            <v>-554319</v>
          </cell>
          <cell r="AG665">
            <v>0</v>
          </cell>
        </row>
        <row r="666">
          <cell r="G666">
            <v>48950.5</v>
          </cell>
          <cell r="H666">
            <v>170615.8</v>
          </cell>
          <cell r="I666">
            <v>219566.3</v>
          </cell>
          <cell r="J666">
            <v>312833.3</v>
          </cell>
          <cell r="K666">
            <v>532399.6</v>
          </cell>
          <cell r="L666">
            <v>210253.40000000002</v>
          </cell>
          <cell r="M666">
            <v>742653</v>
          </cell>
          <cell r="N666">
            <v>318246.19999999995</v>
          </cell>
          <cell r="O666">
            <v>1060899.2</v>
          </cell>
          <cell r="P666">
            <v>197993.90000000014</v>
          </cell>
          <cell r="Q666">
            <v>726493.50000000012</v>
          </cell>
          <cell r="R666">
            <v>1258893.1000000001</v>
          </cell>
          <cell r="S666">
            <v>243248.59999999986</v>
          </cell>
          <cell r="T666">
            <v>1502141.7</v>
          </cell>
          <cell r="U666">
            <v>211115.40000000014</v>
          </cell>
          <cell r="V666">
            <v>1713257.1</v>
          </cell>
          <cell r="W666">
            <v>189847</v>
          </cell>
          <cell r="X666">
            <v>644211</v>
          </cell>
          <cell r="Y666">
            <v>1903104.1</v>
          </cell>
          <cell r="Z666">
            <v>-1903104.1</v>
          </cell>
          <cell r="AB666">
            <v>0</v>
          </cell>
          <cell r="AD666">
            <v>0</v>
          </cell>
          <cell r="AE666">
            <v>-1903104.1</v>
          </cell>
          <cell r="AF666">
            <v>-1258893.1000000001</v>
          </cell>
          <cell r="AG666">
            <v>0</v>
          </cell>
        </row>
        <row r="667">
          <cell r="G667">
            <v>13967.1</v>
          </cell>
          <cell r="H667">
            <v>34697.300000000003</v>
          </cell>
          <cell r="I667">
            <v>48664.4</v>
          </cell>
          <cell r="J667">
            <v>32392.400000000001</v>
          </cell>
          <cell r="K667">
            <v>81056.800000000003</v>
          </cell>
          <cell r="L667">
            <v>26593.899999999994</v>
          </cell>
          <cell r="M667">
            <v>107650.7</v>
          </cell>
          <cell r="N667">
            <v>41959.400000000009</v>
          </cell>
          <cell r="O667">
            <v>149610.1</v>
          </cell>
          <cell r="P667">
            <v>38021</v>
          </cell>
          <cell r="Q667">
            <v>106574.3</v>
          </cell>
          <cell r="R667">
            <v>187631.1</v>
          </cell>
          <cell r="S667">
            <v>40947.299999999988</v>
          </cell>
          <cell r="T667">
            <v>228578.4</v>
          </cell>
          <cell r="U667">
            <v>43306.800000000017</v>
          </cell>
          <cell r="V667">
            <v>271885.2</v>
          </cell>
          <cell r="W667">
            <v>46660.799999999988</v>
          </cell>
          <cell r="X667">
            <v>130914.9</v>
          </cell>
          <cell r="Y667">
            <v>318546</v>
          </cell>
          <cell r="Z667">
            <v>-318546</v>
          </cell>
          <cell r="AB667">
            <v>0</v>
          </cell>
          <cell r="AD667">
            <v>0</v>
          </cell>
          <cell r="AE667">
            <v>-318546</v>
          </cell>
          <cell r="AF667">
            <v>-187631.1</v>
          </cell>
          <cell r="AG667">
            <v>0</v>
          </cell>
        </row>
        <row r="668">
          <cell r="G668">
            <v>439028.6</v>
          </cell>
          <cell r="H668">
            <v>237748.30000000005</v>
          </cell>
          <cell r="I668">
            <v>676776.9</v>
          </cell>
          <cell r="J668">
            <v>407160.70000000007</v>
          </cell>
          <cell r="K668">
            <v>1083937.6000000001</v>
          </cell>
          <cell r="L668">
            <v>361731.29999999981</v>
          </cell>
          <cell r="M668">
            <v>1445668.9</v>
          </cell>
          <cell r="N668">
            <v>469147.90000000014</v>
          </cell>
          <cell r="O668">
            <v>1914816.8</v>
          </cell>
          <cell r="P668">
            <v>515904.80000000005</v>
          </cell>
          <cell r="Q668">
            <v>1346784</v>
          </cell>
          <cell r="R668">
            <v>2430721.6</v>
          </cell>
          <cell r="S668">
            <v>507106</v>
          </cell>
          <cell r="T668">
            <v>2937827.6</v>
          </cell>
          <cell r="U668">
            <v>444411.5</v>
          </cell>
          <cell r="V668">
            <v>3382239.1</v>
          </cell>
          <cell r="W668">
            <v>853458.80000000028</v>
          </cell>
          <cell r="X668">
            <v>1804976.3000000003</v>
          </cell>
          <cell r="Y668">
            <v>4235697.9000000004</v>
          </cell>
          <cell r="Z668">
            <v>-4235697.9000000004</v>
          </cell>
          <cell r="AB668">
            <v>0</v>
          </cell>
          <cell r="AD668">
            <v>0</v>
          </cell>
          <cell r="AE668">
            <v>-4235697.9000000004</v>
          </cell>
          <cell r="AF668">
            <v>-2430721.6</v>
          </cell>
          <cell r="AG668">
            <v>0</v>
          </cell>
        </row>
        <row r="669">
          <cell r="G669">
            <v>116135.5</v>
          </cell>
          <cell r="H669">
            <v>211457.7</v>
          </cell>
          <cell r="I669">
            <v>327593.2</v>
          </cell>
          <cell r="J669">
            <v>138677</v>
          </cell>
          <cell r="K669">
            <v>466270.2</v>
          </cell>
          <cell r="L669">
            <v>289697.89999999997</v>
          </cell>
          <cell r="M669">
            <v>755968.1</v>
          </cell>
          <cell r="N669">
            <v>123716.5</v>
          </cell>
          <cell r="O669">
            <v>879684.6</v>
          </cell>
          <cell r="P669">
            <v>194005.50000000012</v>
          </cell>
          <cell r="Q669">
            <v>607419.90000000014</v>
          </cell>
          <cell r="R669">
            <v>1073690.1000000001</v>
          </cell>
          <cell r="S669">
            <v>208741.29999999981</v>
          </cell>
          <cell r="T669">
            <v>1282431.3999999999</v>
          </cell>
          <cell r="U669">
            <v>292893.30000000005</v>
          </cell>
          <cell r="V669">
            <v>1575324.7</v>
          </cell>
          <cell r="W669">
            <v>210049</v>
          </cell>
          <cell r="X669">
            <v>711683.59999999986</v>
          </cell>
          <cell r="Y669">
            <v>1785373.7</v>
          </cell>
          <cell r="Z669">
            <v>-1785373.7</v>
          </cell>
          <cell r="AB669">
            <v>0</v>
          </cell>
          <cell r="AD669">
            <v>0</v>
          </cell>
          <cell r="AE669">
            <v>-1785373.7</v>
          </cell>
          <cell r="AF669">
            <v>-1073690.1000000001</v>
          </cell>
          <cell r="AG669">
            <v>0</v>
          </cell>
        </row>
        <row r="670">
          <cell r="G670">
            <v>34376.699999999997</v>
          </cell>
          <cell r="H670">
            <v>40210.100000000006</v>
          </cell>
          <cell r="I670">
            <v>74586.8</v>
          </cell>
          <cell r="J670">
            <v>88875.8</v>
          </cell>
          <cell r="K670">
            <v>163462.6</v>
          </cell>
          <cell r="L670">
            <v>59917</v>
          </cell>
          <cell r="M670">
            <v>223379.6</v>
          </cell>
          <cell r="N670">
            <v>69559.800000000017</v>
          </cell>
          <cell r="O670">
            <v>292939.40000000002</v>
          </cell>
          <cell r="P670">
            <v>76095.899999999965</v>
          </cell>
          <cell r="Q670">
            <v>205572.69999999998</v>
          </cell>
          <cell r="R670">
            <v>369035.3</v>
          </cell>
          <cell r="S670">
            <v>63184.600000000035</v>
          </cell>
          <cell r="T670">
            <v>432219.9</v>
          </cell>
          <cell r="U670">
            <v>55486.099999999977</v>
          </cell>
          <cell r="V670">
            <v>487706</v>
          </cell>
          <cell r="W670">
            <v>56793.300000000047</v>
          </cell>
          <cell r="X670">
            <v>175464.00000000006</v>
          </cell>
          <cell r="Y670">
            <v>544499.30000000005</v>
          </cell>
          <cell r="Z670">
            <v>-544499.30000000005</v>
          </cell>
          <cell r="AB670">
            <v>0</v>
          </cell>
          <cell r="AD670">
            <v>0</v>
          </cell>
          <cell r="AE670">
            <v>-544499.30000000005</v>
          </cell>
          <cell r="AF670">
            <v>-369035.3</v>
          </cell>
          <cell r="AG670">
            <v>0</v>
          </cell>
        </row>
        <row r="671">
          <cell r="G671">
            <v>61232.800000000003</v>
          </cell>
          <cell r="H671">
            <v>88037.900000000009</v>
          </cell>
          <cell r="I671">
            <v>149270.70000000001</v>
          </cell>
          <cell r="J671">
            <v>86836.799999999988</v>
          </cell>
          <cell r="K671">
            <v>236107.5</v>
          </cell>
          <cell r="L671">
            <v>103017.29999999999</v>
          </cell>
          <cell r="M671">
            <v>339124.8</v>
          </cell>
          <cell r="N671">
            <v>86821.299999999988</v>
          </cell>
          <cell r="O671">
            <v>425946.1</v>
          </cell>
          <cell r="P671">
            <v>90719.800000000047</v>
          </cell>
          <cell r="Q671">
            <v>280558.40000000002</v>
          </cell>
          <cell r="R671">
            <v>516665.9</v>
          </cell>
          <cell r="S671">
            <v>100243.59999999998</v>
          </cell>
          <cell r="T671">
            <v>616909.5</v>
          </cell>
          <cell r="U671">
            <v>74921.599999999977</v>
          </cell>
          <cell r="V671">
            <v>691831.1</v>
          </cell>
          <cell r="W671">
            <v>95692.599999999977</v>
          </cell>
          <cell r="X671">
            <v>270857.79999999993</v>
          </cell>
          <cell r="Y671">
            <v>787523.7</v>
          </cell>
          <cell r="Z671">
            <v>-787523.7</v>
          </cell>
          <cell r="AB671">
            <v>0</v>
          </cell>
          <cell r="AD671">
            <v>0</v>
          </cell>
          <cell r="AE671">
            <v>-787523.7</v>
          </cell>
          <cell r="AF671">
            <v>-516665.9</v>
          </cell>
          <cell r="AG671">
            <v>0</v>
          </cell>
        </row>
        <row r="672">
          <cell r="G672">
            <v>22983.599999999999</v>
          </cell>
          <cell r="H672">
            <v>43782.500000000007</v>
          </cell>
          <cell r="I672">
            <v>66766.100000000006</v>
          </cell>
          <cell r="J672">
            <v>46637.599999999991</v>
          </cell>
          <cell r="K672">
            <v>113403.7</v>
          </cell>
          <cell r="L672">
            <v>43217.400000000009</v>
          </cell>
          <cell r="M672">
            <v>156621.1</v>
          </cell>
          <cell r="N672">
            <v>45503.299999999988</v>
          </cell>
          <cell r="O672">
            <v>202124.4</v>
          </cell>
          <cell r="P672">
            <v>57443</v>
          </cell>
          <cell r="Q672">
            <v>146163.70000000001</v>
          </cell>
          <cell r="R672">
            <v>259567.4</v>
          </cell>
          <cell r="S672">
            <v>46282.500000000029</v>
          </cell>
          <cell r="T672">
            <v>305849.90000000002</v>
          </cell>
          <cell r="U672">
            <v>52086.299999999988</v>
          </cell>
          <cell r="V672">
            <v>357936.2</v>
          </cell>
          <cell r="W672">
            <v>58716.899999999965</v>
          </cell>
          <cell r="X672">
            <v>157085.69999999998</v>
          </cell>
          <cell r="Y672">
            <v>416653.1</v>
          </cell>
          <cell r="Z672">
            <v>-416653.1</v>
          </cell>
          <cell r="AB672">
            <v>0</v>
          </cell>
          <cell r="AD672">
            <v>0</v>
          </cell>
          <cell r="AE672">
            <v>-416653.1</v>
          </cell>
          <cell r="AF672">
            <v>-259567.4</v>
          </cell>
          <cell r="AG672">
            <v>0</v>
          </cell>
        </row>
        <row r="673">
          <cell r="G673">
            <v>18363.900000000001</v>
          </cell>
          <cell r="H673">
            <v>32978.799999999996</v>
          </cell>
          <cell r="I673">
            <v>51342.7</v>
          </cell>
          <cell r="J673">
            <v>34089.300000000003</v>
          </cell>
          <cell r="K673">
            <v>85432</v>
          </cell>
          <cell r="L673">
            <v>27080.699999999997</v>
          </cell>
          <cell r="M673">
            <v>112512.7</v>
          </cell>
          <cell r="N673">
            <v>31268.099999999991</v>
          </cell>
          <cell r="O673">
            <v>143780.79999999999</v>
          </cell>
          <cell r="P673">
            <v>29676.400000000023</v>
          </cell>
          <cell r="Q673">
            <v>88025.200000000012</v>
          </cell>
          <cell r="R673">
            <v>173457.2</v>
          </cell>
          <cell r="S673">
            <v>26007.099999999977</v>
          </cell>
          <cell r="T673">
            <v>199464.3</v>
          </cell>
          <cell r="U673">
            <v>44010.700000000012</v>
          </cell>
          <cell r="V673">
            <v>243475</v>
          </cell>
          <cell r="W673">
            <v>40268.400000000023</v>
          </cell>
          <cell r="X673">
            <v>110286.20000000001</v>
          </cell>
          <cell r="Y673">
            <v>283743.40000000002</v>
          </cell>
          <cell r="Z673">
            <v>-283743.40000000002</v>
          </cell>
          <cell r="AB673">
            <v>0</v>
          </cell>
          <cell r="AD673">
            <v>0</v>
          </cell>
          <cell r="AE673">
            <v>-283743.40000000002</v>
          </cell>
          <cell r="AF673">
            <v>-173457.2</v>
          </cell>
          <cell r="AG673">
            <v>0</v>
          </cell>
        </row>
        <row r="674">
          <cell r="G674">
            <v>53968</v>
          </cell>
          <cell r="H674">
            <v>171484</v>
          </cell>
          <cell r="I674">
            <v>225452</v>
          </cell>
          <cell r="J674">
            <v>253185</v>
          </cell>
          <cell r="K674">
            <v>478637</v>
          </cell>
          <cell r="L674">
            <v>154489</v>
          </cell>
          <cell r="M674">
            <v>633126</v>
          </cell>
          <cell r="N674">
            <v>194800</v>
          </cell>
          <cell r="O674">
            <v>827926</v>
          </cell>
          <cell r="P674">
            <v>144194</v>
          </cell>
          <cell r="Q674">
            <v>493483</v>
          </cell>
          <cell r="R674">
            <v>972120</v>
          </cell>
          <cell r="S674">
            <v>119995</v>
          </cell>
          <cell r="T674">
            <v>1092115</v>
          </cell>
          <cell r="U674">
            <v>201406</v>
          </cell>
          <cell r="V674">
            <v>1293521</v>
          </cell>
          <cell r="W674">
            <v>143502</v>
          </cell>
          <cell r="X674">
            <v>464903</v>
          </cell>
          <cell r="Y674">
            <v>1437023</v>
          </cell>
          <cell r="Z674">
            <v>-1437023</v>
          </cell>
          <cell r="AB674">
            <v>0</v>
          </cell>
          <cell r="AD674">
            <v>0</v>
          </cell>
          <cell r="AE674">
            <v>-1437023</v>
          </cell>
          <cell r="AF674">
            <v>-972120</v>
          </cell>
          <cell r="AG674">
            <v>0</v>
          </cell>
        </row>
        <row r="675">
          <cell r="G675">
            <v>92906.2</v>
          </cell>
          <cell r="H675">
            <v>179331.5</v>
          </cell>
          <cell r="I675">
            <v>272237.7</v>
          </cell>
          <cell r="J675">
            <v>133451</v>
          </cell>
          <cell r="K675">
            <v>405688.7</v>
          </cell>
          <cell r="L675">
            <v>128257.60000000003</v>
          </cell>
          <cell r="M675">
            <v>533946.30000000005</v>
          </cell>
          <cell r="N675">
            <v>129109.39999999991</v>
          </cell>
          <cell r="O675">
            <v>663055.69999999995</v>
          </cell>
          <cell r="P675">
            <v>154912.40000000002</v>
          </cell>
          <cell r="Q675">
            <v>412279.39999999997</v>
          </cell>
          <cell r="R675">
            <v>817968.1</v>
          </cell>
          <cell r="S675">
            <v>205905.30000000005</v>
          </cell>
          <cell r="T675">
            <v>1023873.4</v>
          </cell>
          <cell r="U675">
            <v>215513.20000000007</v>
          </cell>
          <cell r="V675">
            <v>1239386.6000000001</v>
          </cell>
          <cell r="W675">
            <v>197578.09999999986</v>
          </cell>
          <cell r="X675">
            <v>618996.6</v>
          </cell>
          <cell r="Y675">
            <v>1436964.7</v>
          </cell>
          <cell r="Z675">
            <v>-1436964.7</v>
          </cell>
          <cell r="AB675">
            <v>0</v>
          </cell>
          <cell r="AD675">
            <v>0</v>
          </cell>
          <cell r="AE675">
            <v>-1436964.7</v>
          </cell>
          <cell r="AF675">
            <v>-817968.1</v>
          </cell>
          <cell r="AG675">
            <v>0</v>
          </cell>
        </row>
        <row r="676">
          <cell r="G676">
            <v>42675.199999999997</v>
          </cell>
          <cell r="H676">
            <v>51149.600000000006</v>
          </cell>
          <cell r="I676">
            <v>93824.8</v>
          </cell>
          <cell r="J676">
            <v>122545.40000000001</v>
          </cell>
          <cell r="K676">
            <v>216370.2</v>
          </cell>
          <cell r="L676">
            <v>97106.899999999965</v>
          </cell>
          <cell r="M676">
            <v>313477.09999999998</v>
          </cell>
          <cell r="N676">
            <v>140891.30000000005</v>
          </cell>
          <cell r="O676">
            <v>454368.4</v>
          </cell>
          <cell r="P676">
            <v>102114.40000000002</v>
          </cell>
          <cell r="Q676">
            <v>340112.60000000003</v>
          </cell>
          <cell r="R676">
            <v>556482.80000000005</v>
          </cell>
          <cell r="S676">
            <v>106160.19999999995</v>
          </cell>
          <cell r="T676">
            <v>662643</v>
          </cell>
          <cell r="U676">
            <v>63606.400000000023</v>
          </cell>
          <cell r="V676">
            <v>726249.4</v>
          </cell>
          <cell r="W676">
            <v>118984.90000000002</v>
          </cell>
          <cell r="X676">
            <v>288751.5</v>
          </cell>
          <cell r="Y676">
            <v>845234.3</v>
          </cell>
          <cell r="Z676">
            <v>-845234.3</v>
          </cell>
          <cell r="AB676">
            <v>0</v>
          </cell>
          <cell r="AD676">
            <v>0</v>
          </cell>
          <cell r="AE676">
            <v>-845234.3</v>
          </cell>
          <cell r="AF676">
            <v>-556482.80000000005</v>
          </cell>
          <cell r="AG676">
            <v>0</v>
          </cell>
        </row>
        <row r="677">
          <cell r="G677">
            <v>547950.9</v>
          </cell>
          <cell r="H677">
            <v>1193224</v>
          </cell>
          <cell r="I677">
            <v>1741174.9</v>
          </cell>
          <cell r="J677">
            <v>808973.80000000028</v>
          </cell>
          <cell r="K677">
            <v>2550148.7000000002</v>
          </cell>
          <cell r="L677">
            <v>525986.79999999981</v>
          </cell>
          <cell r="M677">
            <v>3076135.5</v>
          </cell>
          <cell r="N677">
            <v>940539.39999999991</v>
          </cell>
          <cell r="O677">
            <v>4016674.9</v>
          </cell>
          <cell r="P677">
            <v>787709.50000000047</v>
          </cell>
          <cell r="Q677">
            <v>2254235.7000000002</v>
          </cell>
          <cell r="R677">
            <v>4804384.4000000004</v>
          </cell>
          <cell r="S677">
            <v>822510</v>
          </cell>
          <cell r="T677">
            <v>5626894.4000000004</v>
          </cell>
          <cell r="U677">
            <v>705188.19999999925</v>
          </cell>
          <cell r="V677">
            <v>6332082.5999999996</v>
          </cell>
          <cell r="W677">
            <v>1885916.5</v>
          </cell>
          <cell r="X677">
            <v>3413614.6999999993</v>
          </cell>
          <cell r="Y677">
            <v>8217999.0999999996</v>
          </cell>
          <cell r="Z677">
            <v>-8217999.0999999996</v>
          </cell>
          <cell r="AB677">
            <v>0</v>
          </cell>
          <cell r="AD677">
            <v>0</v>
          </cell>
          <cell r="AE677">
            <v>-8217999.0999999996</v>
          </cell>
          <cell r="AF677">
            <v>-4804384.4000000004</v>
          </cell>
          <cell r="AG677">
            <v>0</v>
          </cell>
        </row>
        <row r="678">
          <cell r="H678">
            <v>0</v>
          </cell>
          <cell r="J678">
            <v>0</v>
          </cell>
          <cell r="K678">
            <v>0</v>
          </cell>
          <cell r="L678">
            <v>0</v>
          </cell>
          <cell r="M678">
            <v>0</v>
          </cell>
          <cell r="N678">
            <v>0</v>
          </cell>
          <cell r="O678">
            <v>0</v>
          </cell>
          <cell r="P678">
            <v>0</v>
          </cell>
          <cell r="Q678">
            <v>0</v>
          </cell>
          <cell r="R678">
            <v>0</v>
          </cell>
          <cell r="S678">
            <v>0</v>
          </cell>
          <cell r="U678">
            <v>0</v>
          </cell>
          <cell r="V678">
            <v>0</v>
          </cell>
          <cell r="W678">
            <v>0</v>
          </cell>
          <cell r="X678">
            <v>0</v>
          </cell>
          <cell r="Y678">
            <v>0</v>
          </cell>
          <cell r="Z678">
            <v>0</v>
          </cell>
          <cell r="AB678">
            <v>0</v>
          </cell>
          <cell r="AD678">
            <v>0</v>
          </cell>
          <cell r="AE678">
            <v>0</v>
          </cell>
          <cell r="AF678">
            <v>0</v>
          </cell>
          <cell r="AG678">
            <v>0</v>
          </cell>
        </row>
        <row r="679">
          <cell r="G679">
            <v>125293.3</v>
          </cell>
          <cell r="H679">
            <v>234256.60000000003</v>
          </cell>
          <cell r="I679">
            <v>359549.9</v>
          </cell>
          <cell r="J679">
            <v>398009.29999999993</v>
          </cell>
          <cell r="K679">
            <v>757559.2</v>
          </cell>
          <cell r="L679">
            <v>634716.5</v>
          </cell>
          <cell r="M679">
            <v>1392275.7</v>
          </cell>
          <cell r="N679">
            <v>909682.2</v>
          </cell>
          <cell r="O679">
            <v>2301957.9000000004</v>
          </cell>
          <cell r="P679">
            <v>947038.69999999972</v>
          </cell>
          <cell r="Q679">
            <v>2491437.3999999994</v>
          </cell>
          <cell r="R679">
            <v>3248996.6</v>
          </cell>
          <cell r="S679">
            <v>617852.69999999972</v>
          </cell>
          <cell r="T679">
            <v>3866849.3</v>
          </cell>
          <cell r="U679">
            <v>532936.70000000019</v>
          </cell>
          <cell r="V679">
            <v>4399786</v>
          </cell>
          <cell r="W679">
            <v>538530.5</v>
          </cell>
          <cell r="X679">
            <v>1689319.9</v>
          </cell>
          <cell r="Y679">
            <v>4938316.5</v>
          </cell>
          <cell r="Z679">
            <v>-4938316.5</v>
          </cell>
          <cell r="AA679">
            <v>0</v>
          </cell>
          <cell r="AB679">
            <v>0</v>
          </cell>
          <cell r="AC679">
            <v>0</v>
          </cell>
          <cell r="AD679">
            <v>0</v>
          </cell>
          <cell r="AE679">
            <v>-4938316.5</v>
          </cell>
          <cell r="AF679">
            <v>-3248996.5999999996</v>
          </cell>
          <cell r="AG679">
            <v>0</v>
          </cell>
        </row>
        <row r="680">
          <cell r="G680">
            <v>5548.7</v>
          </cell>
          <cell r="H680">
            <v>8449.2000000000007</v>
          </cell>
          <cell r="I680">
            <v>13997.9</v>
          </cell>
          <cell r="J680">
            <v>9040.1</v>
          </cell>
          <cell r="K680">
            <v>23038</v>
          </cell>
          <cell r="L680">
            <v>17634</v>
          </cell>
          <cell r="M680">
            <v>40672</v>
          </cell>
          <cell r="N680">
            <v>23756.400000000001</v>
          </cell>
          <cell r="O680">
            <v>64428.4</v>
          </cell>
          <cell r="P680">
            <v>43155.299999999996</v>
          </cell>
          <cell r="Q680">
            <v>84545.7</v>
          </cell>
          <cell r="R680">
            <v>107583.7</v>
          </cell>
          <cell r="S680">
            <v>20989.199999999997</v>
          </cell>
          <cell r="T680">
            <v>128572.9</v>
          </cell>
          <cell r="U680">
            <v>20520.700000000012</v>
          </cell>
          <cell r="V680">
            <v>149093.6</v>
          </cell>
          <cell r="W680">
            <v>24881</v>
          </cell>
          <cell r="X680">
            <v>66390.900000000009</v>
          </cell>
          <cell r="Y680">
            <v>173974.6</v>
          </cell>
          <cell r="Z680">
            <v>-173974.6</v>
          </cell>
          <cell r="AB680">
            <v>0</v>
          </cell>
          <cell r="AD680">
            <v>0</v>
          </cell>
          <cell r="AE680">
            <v>-173974.6</v>
          </cell>
          <cell r="AF680">
            <v>-107583.7</v>
          </cell>
          <cell r="AG680">
            <v>0</v>
          </cell>
        </row>
        <row r="681">
          <cell r="G681">
            <v>6870.9</v>
          </cell>
          <cell r="H681">
            <v>9634.3000000000011</v>
          </cell>
          <cell r="I681">
            <v>16505.2</v>
          </cell>
          <cell r="J681">
            <v>24797.999999999996</v>
          </cell>
          <cell r="K681">
            <v>41303.199999999997</v>
          </cell>
          <cell r="L681">
            <v>32111.600000000006</v>
          </cell>
          <cell r="M681">
            <v>73414.8</v>
          </cell>
          <cell r="N681">
            <v>48407</v>
          </cell>
          <cell r="O681">
            <v>121821.8</v>
          </cell>
          <cell r="P681">
            <v>32731.499999999985</v>
          </cell>
          <cell r="Q681">
            <v>113250.09999999999</v>
          </cell>
          <cell r="R681">
            <v>154553.29999999999</v>
          </cell>
          <cell r="S681">
            <v>31446.200000000012</v>
          </cell>
          <cell r="T681">
            <v>185999.5</v>
          </cell>
          <cell r="U681">
            <v>26315.600000000006</v>
          </cell>
          <cell r="V681">
            <v>212315.1</v>
          </cell>
          <cell r="W681">
            <v>36648</v>
          </cell>
          <cell r="X681">
            <v>94409.800000000017</v>
          </cell>
          <cell r="Y681">
            <v>248963.1</v>
          </cell>
          <cell r="Z681">
            <v>-248963.1</v>
          </cell>
          <cell r="AB681">
            <v>0</v>
          </cell>
          <cell r="AD681">
            <v>0</v>
          </cell>
          <cell r="AE681">
            <v>-248963.1</v>
          </cell>
          <cell r="AF681">
            <v>-154553.29999999999</v>
          </cell>
          <cell r="AG681">
            <v>0</v>
          </cell>
        </row>
        <row r="682">
          <cell r="G682">
            <v>5510</v>
          </cell>
          <cell r="H682">
            <v>6672</v>
          </cell>
          <cell r="I682">
            <v>12182</v>
          </cell>
          <cell r="J682">
            <v>32747.800000000003</v>
          </cell>
          <cell r="K682">
            <v>44929.8</v>
          </cell>
          <cell r="L682">
            <v>28150.899999999994</v>
          </cell>
          <cell r="M682">
            <v>73080.7</v>
          </cell>
          <cell r="N682">
            <v>58383.3</v>
          </cell>
          <cell r="O682">
            <v>131464</v>
          </cell>
          <cell r="P682">
            <v>65746.799999999988</v>
          </cell>
          <cell r="Q682">
            <v>152281</v>
          </cell>
          <cell r="R682">
            <v>197210.8</v>
          </cell>
          <cell r="S682">
            <v>32129.5</v>
          </cell>
          <cell r="T682">
            <v>229340.3</v>
          </cell>
          <cell r="U682">
            <v>18190</v>
          </cell>
          <cell r="V682">
            <v>247530.3</v>
          </cell>
          <cell r="W682">
            <v>48192.5</v>
          </cell>
          <cell r="X682">
            <v>98512</v>
          </cell>
          <cell r="Y682">
            <v>295722.8</v>
          </cell>
          <cell r="Z682">
            <v>-295722.8</v>
          </cell>
          <cell r="AB682">
            <v>0</v>
          </cell>
          <cell r="AD682">
            <v>0</v>
          </cell>
          <cell r="AE682">
            <v>-295722.8</v>
          </cell>
          <cell r="AF682">
            <v>-197210.8</v>
          </cell>
          <cell r="AG682">
            <v>0</v>
          </cell>
        </row>
        <row r="683">
          <cell r="G683">
            <v>20563.2</v>
          </cell>
          <cell r="H683">
            <v>6970.7000000000007</v>
          </cell>
          <cell r="I683">
            <v>27533.9</v>
          </cell>
          <cell r="J683">
            <v>5456.7999999999956</v>
          </cell>
          <cell r="K683">
            <v>32990.699999999997</v>
          </cell>
          <cell r="L683">
            <v>17348.900000000001</v>
          </cell>
          <cell r="M683">
            <v>50339.6</v>
          </cell>
          <cell r="N683">
            <v>22634.6</v>
          </cell>
          <cell r="O683">
            <v>72974.2</v>
          </cell>
          <cell r="P683">
            <v>15759.300000000003</v>
          </cell>
          <cell r="Q683">
            <v>55742.8</v>
          </cell>
          <cell r="R683">
            <v>88733.5</v>
          </cell>
          <cell r="S683">
            <v>21876.5</v>
          </cell>
          <cell r="T683">
            <v>110610</v>
          </cell>
          <cell r="U683">
            <v>20439.899999999994</v>
          </cell>
          <cell r="V683">
            <v>131049.9</v>
          </cell>
          <cell r="W683">
            <v>13391.800000000017</v>
          </cell>
          <cell r="X683">
            <v>55708.200000000012</v>
          </cell>
          <cell r="Y683">
            <v>144441.70000000001</v>
          </cell>
          <cell r="Z683">
            <v>-144441.70000000001</v>
          </cell>
          <cell r="AB683">
            <v>0</v>
          </cell>
          <cell r="AD683">
            <v>0</v>
          </cell>
          <cell r="AE683">
            <v>-144441.70000000001</v>
          </cell>
          <cell r="AF683">
            <v>-88733.5</v>
          </cell>
          <cell r="AG683">
            <v>0</v>
          </cell>
        </row>
        <row r="684">
          <cell r="G684">
            <v>6912.8</v>
          </cell>
          <cell r="H684">
            <v>6837.4999999999991</v>
          </cell>
          <cell r="I684">
            <v>13750.3</v>
          </cell>
          <cell r="J684">
            <v>24168.3</v>
          </cell>
          <cell r="K684">
            <v>37918.6</v>
          </cell>
          <cell r="L684">
            <v>35912.500000000007</v>
          </cell>
          <cell r="M684">
            <v>73831.100000000006</v>
          </cell>
          <cell r="N684">
            <v>57414.899999999994</v>
          </cell>
          <cell r="O684">
            <v>131246</v>
          </cell>
          <cell r="P684">
            <v>92172.6</v>
          </cell>
          <cell r="Q684">
            <v>185500</v>
          </cell>
          <cell r="R684">
            <v>223418.6</v>
          </cell>
          <cell r="S684">
            <v>37272.199999999983</v>
          </cell>
          <cell r="T684">
            <v>260690.8</v>
          </cell>
          <cell r="U684">
            <v>44493.299999999988</v>
          </cell>
          <cell r="V684">
            <v>305184.09999999998</v>
          </cell>
          <cell r="W684">
            <v>24589</v>
          </cell>
          <cell r="X684">
            <v>106354.49999999997</v>
          </cell>
          <cell r="Y684">
            <v>329773.09999999998</v>
          </cell>
          <cell r="Z684">
            <v>-329773.09999999998</v>
          </cell>
          <cell r="AB684">
            <v>0</v>
          </cell>
          <cell r="AD684">
            <v>0</v>
          </cell>
          <cell r="AE684">
            <v>-329773.09999999998</v>
          </cell>
          <cell r="AF684">
            <v>-223418.6</v>
          </cell>
          <cell r="AG684">
            <v>0</v>
          </cell>
        </row>
        <row r="685">
          <cell r="G685">
            <v>3681.9</v>
          </cell>
          <cell r="H685">
            <v>7911.2000000000007</v>
          </cell>
          <cell r="I685">
            <v>11593.1</v>
          </cell>
          <cell r="J685">
            <v>22671.599999999999</v>
          </cell>
          <cell r="K685">
            <v>34264.699999999997</v>
          </cell>
          <cell r="L685">
            <v>28703.300000000003</v>
          </cell>
          <cell r="M685">
            <v>62968</v>
          </cell>
          <cell r="N685">
            <v>33204.699999999997</v>
          </cell>
          <cell r="O685">
            <v>96172.7</v>
          </cell>
          <cell r="P685">
            <v>42164.7</v>
          </cell>
          <cell r="Q685">
            <v>104072.7</v>
          </cell>
          <cell r="R685">
            <v>138337.4</v>
          </cell>
          <cell r="S685">
            <v>25766.200000000012</v>
          </cell>
          <cell r="T685">
            <v>164103.6</v>
          </cell>
          <cell r="U685">
            <v>16846.5</v>
          </cell>
          <cell r="V685">
            <v>180950.1</v>
          </cell>
          <cell r="W685">
            <v>27187</v>
          </cell>
          <cell r="X685">
            <v>69799.700000000012</v>
          </cell>
          <cell r="Y685">
            <v>208137.1</v>
          </cell>
          <cell r="Z685">
            <v>-208137.1</v>
          </cell>
          <cell r="AB685">
            <v>0</v>
          </cell>
          <cell r="AD685">
            <v>0</v>
          </cell>
          <cell r="AE685">
            <v>-208137.1</v>
          </cell>
          <cell r="AF685">
            <v>-138337.4</v>
          </cell>
          <cell r="AG685">
            <v>0</v>
          </cell>
        </row>
        <row r="686">
          <cell r="G686">
            <v>5600.2</v>
          </cell>
          <cell r="H686">
            <v>16680.899999999998</v>
          </cell>
          <cell r="I686">
            <v>22281.1</v>
          </cell>
          <cell r="J686">
            <v>31191.200000000004</v>
          </cell>
          <cell r="K686">
            <v>53472.3</v>
          </cell>
          <cell r="L686">
            <v>47886.3</v>
          </cell>
          <cell r="M686">
            <v>101358.6</v>
          </cell>
          <cell r="N686">
            <v>62395.899999999994</v>
          </cell>
          <cell r="O686">
            <v>163754.5</v>
          </cell>
          <cell r="P686">
            <v>54922.700000000012</v>
          </cell>
          <cell r="Q686">
            <v>165204.90000000002</v>
          </cell>
          <cell r="R686">
            <v>218677.2</v>
          </cell>
          <cell r="S686">
            <v>59564</v>
          </cell>
          <cell r="T686">
            <v>278241.2</v>
          </cell>
          <cell r="U686">
            <v>35804.200000000012</v>
          </cell>
          <cell r="V686">
            <v>314045.40000000002</v>
          </cell>
          <cell r="W686">
            <v>39716.599999999977</v>
          </cell>
          <cell r="X686">
            <v>135084.79999999999</v>
          </cell>
          <cell r="Y686">
            <v>353762</v>
          </cell>
          <cell r="Z686">
            <v>-353762</v>
          </cell>
          <cell r="AB686">
            <v>0</v>
          </cell>
          <cell r="AD686">
            <v>0</v>
          </cell>
          <cell r="AE686">
            <v>-353762</v>
          </cell>
          <cell r="AF686">
            <v>-218677.2</v>
          </cell>
          <cell r="AG686">
            <v>0</v>
          </cell>
        </row>
        <row r="687">
          <cell r="G687">
            <v>9336</v>
          </cell>
          <cell r="H687">
            <v>9393</v>
          </cell>
          <cell r="I687">
            <v>18729</v>
          </cell>
          <cell r="J687">
            <v>24192.1</v>
          </cell>
          <cell r="K687">
            <v>42921.1</v>
          </cell>
          <cell r="L687">
            <v>27252.200000000004</v>
          </cell>
          <cell r="M687">
            <v>70173.3</v>
          </cell>
          <cell r="N687">
            <v>68952.2</v>
          </cell>
          <cell r="O687">
            <v>139125.5</v>
          </cell>
          <cell r="P687">
            <v>66406.100000000006</v>
          </cell>
          <cell r="Q687">
            <v>162610.5</v>
          </cell>
          <cell r="R687">
            <v>205531.6</v>
          </cell>
          <cell r="S687">
            <v>42087.100000000006</v>
          </cell>
          <cell r="T687">
            <v>247618.7</v>
          </cell>
          <cell r="U687">
            <v>48320.799999999988</v>
          </cell>
          <cell r="V687">
            <v>295939.5</v>
          </cell>
          <cell r="W687">
            <v>49430.400000000023</v>
          </cell>
          <cell r="X687">
            <v>139838.30000000002</v>
          </cell>
          <cell r="Y687">
            <v>345369.9</v>
          </cell>
          <cell r="Z687">
            <v>-345369.9</v>
          </cell>
          <cell r="AB687">
            <v>0</v>
          </cell>
          <cell r="AD687">
            <v>0</v>
          </cell>
          <cell r="AE687">
            <v>-345369.9</v>
          </cell>
          <cell r="AF687">
            <v>-205531.6</v>
          </cell>
          <cell r="AG687">
            <v>0</v>
          </cell>
        </row>
        <row r="688">
          <cell r="G688">
            <v>3026.9</v>
          </cell>
          <cell r="H688">
            <v>16813.699999999997</v>
          </cell>
          <cell r="I688">
            <v>19840.599999999999</v>
          </cell>
          <cell r="J688">
            <v>13206.5</v>
          </cell>
          <cell r="K688">
            <v>33047.1</v>
          </cell>
          <cell r="L688">
            <v>27274.6</v>
          </cell>
          <cell r="M688">
            <v>60321.7</v>
          </cell>
          <cell r="N688">
            <v>37305.699999999997</v>
          </cell>
          <cell r="O688">
            <v>97627.4</v>
          </cell>
          <cell r="P688">
            <v>53044.399999999994</v>
          </cell>
          <cell r="Q688">
            <v>117624.69999999998</v>
          </cell>
          <cell r="R688">
            <v>150671.79999999999</v>
          </cell>
          <cell r="S688">
            <v>26591.900000000023</v>
          </cell>
          <cell r="T688">
            <v>177263.7</v>
          </cell>
          <cell r="U688">
            <v>24078.5</v>
          </cell>
          <cell r="V688">
            <v>201342.2</v>
          </cell>
          <cell r="W688">
            <v>21405.699999999983</v>
          </cell>
          <cell r="X688">
            <v>72076.100000000006</v>
          </cell>
          <cell r="Y688">
            <v>222747.9</v>
          </cell>
          <cell r="Z688">
            <v>-222747.9</v>
          </cell>
          <cell r="AB688">
            <v>0</v>
          </cell>
          <cell r="AD688">
            <v>0</v>
          </cell>
          <cell r="AE688">
            <v>-222747.9</v>
          </cell>
          <cell r="AF688">
            <v>-150671.79999999999</v>
          </cell>
          <cell r="AG688">
            <v>0</v>
          </cell>
        </row>
        <row r="689">
          <cell r="G689">
            <v>2181.1</v>
          </cell>
          <cell r="H689">
            <v>12277.8</v>
          </cell>
          <cell r="I689">
            <v>14458.9</v>
          </cell>
          <cell r="J689">
            <v>9298.6999999999989</v>
          </cell>
          <cell r="K689">
            <v>23757.599999999999</v>
          </cell>
          <cell r="L689">
            <v>20839.300000000003</v>
          </cell>
          <cell r="M689">
            <v>44596.9</v>
          </cell>
          <cell r="N689">
            <v>26342.700000000004</v>
          </cell>
          <cell r="O689">
            <v>70939.600000000006</v>
          </cell>
          <cell r="P689">
            <v>20221.5</v>
          </cell>
          <cell r="Q689">
            <v>67403.5</v>
          </cell>
          <cell r="R689">
            <v>91161.1</v>
          </cell>
          <cell r="S689">
            <v>17377.799999999988</v>
          </cell>
          <cell r="T689">
            <v>108538.9</v>
          </cell>
          <cell r="U689">
            <v>11323.700000000012</v>
          </cell>
          <cell r="V689">
            <v>119862.6</v>
          </cell>
          <cell r="W689">
            <v>7873</v>
          </cell>
          <cell r="X689">
            <v>36574.5</v>
          </cell>
          <cell r="Y689">
            <v>127735.6</v>
          </cell>
          <cell r="Z689">
            <v>-127735.6</v>
          </cell>
          <cell r="AB689">
            <v>0</v>
          </cell>
          <cell r="AD689">
            <v>0</v>
          </cell>
          <cell r="AE689">
            <v>-127735.6</v>
          </cell>
          <cell r="AF689">
            <v>-91161.1</v>
          </cell>
          <cell r="AG689">
            <v>0</v>
          </cell>
        </row>
        <row r="690">
          <cell r="G690">
            <v>15713</v>
          </cell>
          <cell r="H690">
            <v>31825</v>
          </cell>
          <cell r="I690">
            <v>47538</v>
          </cell>
          <cell r="J690">
            <v>39917</v>
          </cell>
          <cell r="K690">
            <v>87455</v>
          </cell>
          <cell r="L690">
            <v>73841</v>
          </cell>
          <cell r="M690">
            <v>161296</v>
          </cell>
          <cell r="N690">
            <v>95377</v>
          </cell>
          <cell r="O690">
            <v>256673</v>
          </cell>
          <cell r="P690">
            <v>88335</v>
          </cell>
          <cell r="Q690">
            <v>257553</v>
          </cell>
          <cell r="R690">
            <v>345008</v>
          </cell>
          <cell r="S690">
            <v>69244</v>
          </cell>
          <cell r="T690">
            <v>414252</v>
          </cell>
          <cell r="U690">
            <v>54968</v>
          </cell>
          <cell r="V690">
            <v>469220</v>
          </cell>
          <cell r="W690">
            <v>46799</v>
          </cell>
          <cell r="X690">
            <v>171011</v>
          </cell>
          <cell r="Y690">
            <v>516019</v>
          </cell>
          <cell r="Z690">
            <v>-516019</v>
          </cell>
          <cell r="AB690">
            <v>0</v>
          </cell>
          <cell r="AD690">
            <v>0</v>
          </cell>
          <cell r="AE690">
            <v>-516019</v>
          </cell>
          <cell r="AF690">
            <v>-345008</v>
          </cell>
          <cell r="AG690">
            <v>0</v>
          </cell>
        </row>
        <row r="691">
          <cell r="G691">
            <v>8538.4</v>
          </cell>
          <cell r="H691">
            <v>37562.299999999996</v>
          </cell>
          <cell r="I691">
            <v>46100.7</v>
          </cell>
          <cell r="J691">
            <v>25888.199999999997</v>
          </cell>
          <cell r="K691">
            <v>71988.899999999994</v>
          </cell>
          <cell r="L691">
            <v>73174.100000000006</v>
          </cell>
          <cell r="M691">
            <v>145163</v>
          </cell>
          <cell r="N691">
            <v>118524.5</v>
          </cell>
          <cell r="O691">
            <v>263687.5</v>
          </cell>
          <cell r="P691">
            <v>130202.5</v>
          </cell>
          <cell r="Q691">
            <v>321901.09999999998</v>
          </cell>
          <cell r="R691">
            <v>393890</v>
          </cell>
          <cell r="S691">
            <v>107275.70000000001</v>
          </cell>
          <cell r="T691">
            <v>501165.7</v>
          </cell>
          <cell r="U691">
            <v>97853.200000000012</v>
          </cell>
          <cell r="V691">
            <v>599018.9</v>
          </cell>
          <cell r="W691">
            <v>72565.199999999953</v>
          </cell>
          <cell r="X691">
            <v>277694.09999999998</v>
          </cell>
          <cell r="Y691">
            <v>671584.1</v>
          </cell>
          <cell r="Z691">
            <v>-671584.1</v>
          </cell>
          <cell r="AB691">
            <v>0</v>
          </cell>
          <cell r="AD691">
            <v>0</v>
          </cell>
          <cell r="AE691">
            <v>-671584.1</v>
          </cell>
          <cell r="AF691">
            <v>-393890</v>
          </cell>
          <cell r="AG691">
            <v>0</v>
          </cell>
        </row>
        <row r="692">
          <cell r="G692">
            <v>5843.5</v>
          </cell>
          <cell r="H692">
            <v>14656.599999999999</v>
          </cell>
          <cell r="I692">
            <v>20500.099999999999</v>
          </cell>
          <cell r="J692">
            <v>31612.800000000003</v>
          </cell>
          <cell r="K692">
            <v>52112.9</v>
          </cell>
          <cell r="L692">
            <v>37551.299999999996</v>
          </cell>
          <cell r="M692">
            <v>89664.2</v>
          </cell>
          <cell r="N692">
            <v>72697.599999999991</v>
          </cell>
          <cell r="O692">
            <v>162361.79999999999</v>
          </cell>
          <cell r="P692">
            <v>68031.600000000006</v>
          </cell>
          <cell r="Q692">
            <v>178280.5</v>
          </cell>
          <cell r="R692">
            <v>230393.4</v>
          </cell>
          <cell r="S692">
            <v>39807.100000000006</v>
          </cell>
          <cell r="T692">
            <v>270200.5</v>
          </cell>
          <cell r="U692">
            <v>28002.5</v>
          </cell>
          <cell r="V692">
            <v>298203</v>
          </cell>
          <cell r="W692">
            <v>49953.599999999977</v>
          </cell>
          <cell r="X692">
            <v>117763.19999999998</v>
          </cell>
          <cell r="Y692">
            <v>348156.6</v>
          </cell>
          <cell r="Z692">
            <v>-348156.6</v>
          </cell>
          <cell r="AB692">
            <v>0</v>
          </cell>
          <cell r="AD692">
            <v>0</v>
          </cell>
          <cell r="AE692">
            <v>-348156.6</v>
          </cell>
          <cell r="AF692">
            <v>-230393.4</v>
          </cell>
          <cell r="AG692">
            <v>0</v>
          </cell>
        </row>
        <row r="693">
          <cell r="G693">
            <v>25966.7</v>
          </cell>
          <cell r="H693">
            <v>48572.400000000009</v>
          </cell>
          <cell r="I693">
            <v>74539.100000000006</v>
          </cell>
          <cell r="J693">
            <v>103820.19999999998</v>
          </cell>
          <cell r="K693">
            <v>178359.3</v>
          </cell>
          <cell r="L693">
            <v>167036.5</v>
          </cell>
          <cell r="M693">
            <v>345395.8</v>
          </cell>
          <cell r="N693">
            <v>184285.7</v>
          </cell>
          <cell r="O693">
            <v>529681.5</v>
          </cell>
          <cell r="P693">
            <v>174144.69999999995</v>
          </cell>
          <cell r="Q693">
            <v>525466.89999999991</v>
          </cell>
          <cell r="R693">
            <v>703826.2</v>
          </cell>
          <cell r="S693">
            <v>86425.300000000047</v>
          </cell>
          <cell r="T693">
            <v>790251.5</v>
          </cell>
          <cell r="U693">
            <v>85779.800000000047</v>
          </cell>
          <cell r="V693">
            <v>876031.3</v>
          </cell>
          <cell r="W693">
            <v>75897.699999999953</v>
          </cell>
          <cell r="X693">
            <v>248102.80000000005</v>
          </cell>
          <cell r="Y693">
            <v>951929</v>
          </cell>
          <cell r="Z693">
            <v>-951929</v>
          </cell>
          <cell r="AB693">
            <v>0</v>
          </cell>
          <cell r="AD693">
            <v>0</v>
          </cell>
          <cell r="AE693">
            <v>-951929</v>
          </cell>
          <cell r="AF693">
            <v>-703826.2</v>
          </cell>
          <cell r="AG693">
            <v>0</v>
          </cell>
        </row>
        <row r="694">
          <cell r="H694">
            <v>0</v>
          </cell>
          <cell r="J694">
            <v>0</v>
          </cell>
          <cell r="K694">
            <v>0</v>
          </cell>
          <cell r="L694">
            <v>0</v>
          </cell>
          <cell r="M694">
            <v>0</v>
          </cell>
          <cell r="N694">
            <v>0</v>
          </cell>
          <cell r="O694">
            <v>0</v>
          </cell>
          <cell r="P694">
            <v>0</v>
          </cell>
          <cell r="Q694">
            <v>0</v>
          </cell>
          <cell r="R694">
            <v>0</v>
          </cell>
          <cell r="S694">
            <v>0</v>
          </cell>
          <cell r="U694">
            <v>0</v>
          </cell>
          <cell r="V694">
            <v>0</v>
          </cell>
          <cell r="W694">
            <v>0</v>
          </cell>
          <cell r="X694">
            <v>0</v>
          </cell>
          <cell r="Y694">
            <v>0</v>
          </cell>
          <cell r="Z694">
            <v>0</v>
          </cell>
          <cell r="AB694">
            <v>0</v>
          </cell>
          <cell r="AD694">
            <v>0</v>
          </cell>
          <cell r="AE694">
            <v>0</v>
          </cell>
          <cell r="AF694">
            <v>0</v>
          </cell>
          <cell r="AG694">
            <v>0</v>
          </cell>
        </row>
        <row r="695">
          <cell r="G695">
            <v>819369.1</v>
          </cell>
          <cell r="H695">
            <v>2870399.4</v>
          </cell>
          <cell r="I695">
            <v>3689768.5</v>
          </cell>
          <cell r="J695">
            <v>3125765.3</v>
          </cell>
          <cell r="K695">
            <v>6815533.7999999998</v>
          </cell>
          <cell r="L695">
            <v>1333710.5</v>
          </cell>
          <cell r="M695">
            <v>8149244.3000000007</v>
          </cell>
          <cell r="N695">
            <v>3344775.1</v>
          </cell>
          <cell r="O695">
            <v>11494019.399999999</v>
          </cell>
          <cell r="P695">
            <v>5445078.8000000007</v>
          </cell>
          <cell r="Q695">
            <v>10123564.4</v>
          </cell>
          <cell r="R695">
            <v>16939098.199999999</v>
          </cell>
          <cell r="S695">
            <v>2382350.0000000037</v>
          </cell>
          <cell r="T695">
            <v>19321448.200000003</v>
          </cell>
          <cell r="U695">
            <v>4026876.0999999978</v>
          </cell>
          <cell r="V695">
            <v>23348324.300000001</v>
          </cell>
          <cell r="W695">
            <v>5088073.3000000007</v>
          </cell>
          <cell r="X695">
            <v>11497299.400000002</v>
          </cell>
          <cell r="Y695">
            <v>28436397.600000001</v>
          </cell>
          <cell r="Z695">
            <v>-28436397.600000001</v>
          </cell>
          <cell r="AA695">
            <v>0</v>
          </cell>
          <cell r="AB695">
            <v>0</v>
          </cell>
          <cell r="AC695">
            <v>0</v>
          </cell>
          <cell r="AD695">
            <v>0</v>
          </cell>
          <cell r="AE695">
            <v>-28436397.600000001</v>
          </cell>
          <cell r="AF695">
            <v>-16939098.199999999</v>
          </cell>
          <cell r="AG695">
            <v>0</v>
          </cell>
        </row>
        <row r="696">
          <cell r="G696">
            <v>20054.099999999999</v>
          </cell>
          <cell r="H696">
            <v>52099.9</v>
          </cell>
          <cell r="I696">
            <v>72154</v>
          </cell>
          <cell r="J696">
            <v>147071.4</v>
          </cell>
          <cell r="K696">
            <v>219225.4</v>
          </cell>
          <cell r="L696">
            <v>41516.200000000012</v>
          </cell>
          <cell r="M696">
            <v>260741.6</v>
          </cell>
          <cell r="N696">
            <v>55686.600000000006</v>
          </cell>
          <cell r="O696">
            <v>316428.2</v>
          </cell>
          <cell r="P696">
            <v>57782.899999999965</v>
          </cell>
          <cell r="Q696">
            <v>154985.69999999998</v>
          </cell>
          <cell r="R696">
            <v>374211.1</v>
          </cell>
          <cell r="S696">
            <v>49593.5</v>
          </cell>
          <cell r="T696">
            <v>423804.6</v>
          </cell>
          <cell r="U696">
            <v>59704.900000000023</v>
          </cell>
          <cell r="V696">
            <v>483509.5</v>
          </cell>
          <cell r="W696">
            <v>47726.400000000023</v>
          </cell>
          <cell r="X696">
            <v>157024.80000000005</v>
          </cell>
          <cell r="Y696">
            <v>531235.9</v>
          </cell>
          <cell r="Z696">
            <v>-531235.9</v>
          </cell>
          <cell r="AB696">
            <v>0</v>
          </cell>
          <cell r="AD696">
            <v>0</v>
          </cell>
          <cell r="AE696">
            <v>-531235.9</v>
          </cell>
          <cell r="AF696">
            <v>-374211.1</v>
          </cell>
          <cell r="AG696">
            <v>0</v>
          </cell>
        </row>
        <row r="697">
          <cell r="G697">
            <v>38802.9</v>
          </cell>
          <cell r="H697">
            <v>88123.9</v>
          </cell>
          <cell r="I697">
            <v>126926.8</v>
          </cell>
          <cell r="J697">
            <v>223131.60000000003</v>
          </cell>
          <cell r="K697">
            <v>350058.4</v>
          </cell>
          <cell r="L697">
            <v>83231.699999999953</v>
          </cell>
          <cell r="M697">
            <v>433290.1</v>
          </cell>
          <cell r="N697">
            <v>158991.30000000005</v>
          </cell>
          <cell r="O697">
            <v>592281.4</v>
          </cell>
          <cell r="P697">
            <v>347668.5</v>
          </cell>
          <cell r="Q697">
            <v>589891.5</v>
          </cell>
          <cell r="R697">
            <v>939949.9</v>
          </cell>
          <cell r="S697">
            <v>162679.40000000002</v>
          </cell>
          <cell r="T697">
            <v>1102629.3</v>
          </cell>
          <cell r="U697">
            <v>140990.19999999995</v>
          </cell>
          <cell r="V697">
            <v>1243619.5</v>
          </cell>
          <cell r="W697">
            <v>586991.5</v>
          </cell>
          <cell r="X697">
            <v>890661.1</v>
          </cell>
          <cell r="Y697">
            <v>1830611</v>
          </cell>
          <cell r="Z697">
            <v>-1830611</v>
          </cell>
          <cell r="AB697">
            <v>0</v>
          </cell>
          <cell r="AD697">
            <v>0</v>
          </cell>
          <cell r="AE697">
            <v>-1830611</v>
          </cell>
          <cell r="AF697">
            <v>-939949.9</v>
          </cell>
          <cell r="AG697">
            <v>0</v>
          </cell>
        </row>
        <row r="698">
          <cell r="G698">
            <v>48694.8</v>
          </cell>
          <cell r="H698">
            <v>138602.20000000001</v>
          </cell>
          <cell r="I698">
            <v>187297</v>
          </cell>
          <cell r="J698">
            <v>257003.2</v>
          </cell>
          <cell r="K698">
            <v>444300.2</v>
          </cell>
          <cell r="L698">
            <v>201937.99999999994</v>
          </cell>
          <cell r="M698">
            <v>646238.19999999995</v>
          </cell>
          <cell r="N698">
            <v>214740.90000000002</v>
          </cell>
          <cell r="O698">
            <v>860979.1</v>
          </cell>
          <cell r="P698">
            <v>427368.70000000007</v>
          </cell>
          <cell r="Q698">
            <v>844047.60000000009</v>
          </cell>
          <cell r="R698">
            <v>1288347.8</v>
          </cell>
          <cell r="S698">
            <v>154897.80000000005</v>
          </cell>
          <cell r="T698">
            <v>1443245.6</v>
          </cell>
          <cell r="U698">
            <v>501234.5</v>
          </cell>
          <cell r="V698">
            <v>1944480.1</v>
          </cell>
          <cell r="W698">
            <v>141132.5</v>
          </cell>
          <cell r="X698">
            <v>797264.8</v>
          </cell>
          <cell r="Y698">
            <v>2085612.6</v>
          </cell>
          <cell r="Z698">
            <v>-2085612.6</v>
          </cell>
          <cell r="AB698">
            <v>0</v>
          </cell>
          <cell r="AD698">
            <v>0</v>
          </cell>
          <cell r="AE698">
            <v>-2085612.6</v>
          </cell>
          <cell r="AF698">
            <v>-1288347.8</v>
          </cell>
          <cell r="AG698">
            <v>0</v>
          </cell>
        </row>
        <row r="699">
          <cell r="G699">
            <v>34996.800000000003</v>
          </cell>
          <cell r="H699">
            <v>42861.7</v>
          </cell>
          <cell r="I699">
            <v>77858.5</v>
          </cell>
          <cell r="J699">
            <v>139472.79999999999</v>
          </cell>
          <cell r="K699">
            <v>217331.3</v>
          </cell>
          <cell r="L699">
            <v>29344.100000000006</v>
          </cell>
          <cell r="M699">
            <v>246675.4</v>
          </cell>
          <cell r="N699">
            <v>76968.199999999983</v>
          </cell>
          <cell r="O699">
            <v>323643.59999999998</v>
          </cell>
          <cell r="P699">
            <v>211203.80000000005</v>
          </cell>
          <cell r="Q699">
            <v>317516.09999999998</v>
          </cell>
          <cell r="R699">
            <v>534847.4</v>
          </cell>
          <cell r="S699">
            <v>100183.40000000002</v>
          </cell>
          <cell r="T699">
            <v>635030.80000000005</v>
          </cell>
          <cell r="U699">
            <v>151261.29999999993</v>
          </cell>
          <cell r="V699">
            <v>786292.1</v>
          </cell>
          <cell r="W699">
            <v>189889.90000000002</v>
          </cell>
          <cell r="X699">
            <v>441334.6</v>
          </cell>
          <cell r="Y699">
            <v>976182</v>
          </cell>
          <cell r="Z699">
            <v>-976182</v>
          </cell>
          <cell r="AB699">
            <v>0</v>
          </cell>
          <cell r="AD699">
            <v>0</v>
          </cell>
          <cell r="AE699">
            <v>-976182</v>
          </cell>
          <cell r="AF699">
            <v>-534847.4</v>
          </cell>
          <cell r="AG699">
            <v>0</v>
          </cell>
        </row>
        <row r="700">
          <cell r="G700">
            <v>57192.2</v>
          </cell>
          <cell r="H700">
            <v>153942.5</v>
          </cell>
          <cell r="I700">
            <v>211134.7</v>
          </cell>
          <cell r="J700">
            <v>302960.89999999997</v>
          </cell>
          <cell r="K700">
            <v>514095.6</v>
          </cell>
          <cell r="L700">
            <v>71372.900000000023</v>
          </cell>
          <cell r="M700">
            <v>585468.5</v>
          </cell>
          <cell r="N700">
            <v>172165</v>
          </cell>
          <cell r="O700">
            <v>757633.5</v>
          </cell>
          <cell r="P700">
            <v>415863.89999999991</v>
          </cell>
          <cell r="Q700">
            <v>659401.79999999993</v>
          </cell>
          <cell r="R700">
            <v>1173497.3999999999</v>
          </cell>
          <cell r="S700">
            <v>156313.40000000014</v>
          </cell>
          <cell r="T700">
            <v>1329810.8</v>
          </cell>
          <cell r="U700">
            <v>508252.59999999986</v>
          </cell>
          <cell r="V700">
            <v>1838063.4</v>
          </cell>
          <cell r="W700">
            <v>101766.20000000019</v>
          </cell>
          <cell r="X700">
            <v>766332.20000000019</v>
          </cell>
          <cell r="Y700">
            <v>1939829.6</v>
          </cell>
          <cell r="Z700">
            <v>-1939829.6</v>
          </cell>
          <cell r="AB700">
            <v>0</v>
          </cell>
          <cell r="AD700">
            <v>0</v>
          </cell>
          <cell r="AE700">
            <v>-1939829.6</v>
          </cell>
          <cell r="AF700">
            <v>-1173497.3999999999</v>
          </cell>
          <cell r="AG700">
            <v>0</v>
          </cell>
        </row>
        <row r="701">
          <cell r="G701">
            <v>6099.5</v>
          </cell>
          <cell r="H701">
            <v>289792.3</v>
          </cell>
          <cell r="I701">
            <v>295891.8</v>
          </cell>
          <cell r="J701">
            <v>84573.799999999988</v>
          </cell>
          <cell r="K701">
            <v>380465.6</v>
          </cell>
          <cell r="L701">
            <v>17000.100000000035</v>
          </cell>
          <cell r="M701">
            <v>397465.7</v>
          </cell>
          <cell r="N701">
            <v>241656.49999999994</v>
          </cell>
          <cell r="O701">
            <v>639122.19999999995</v>
          </cell>
          <cell r="P701">
            <v>133190.20000000007</v>
          </cell>
          <cell r="Q701">
            <v>391846.80000000005</v>
          </cell>
          <cell r="R701">
            <v>772312.4</v>
          </cell>
          <cell r="S701">
            <v>70616.5</v>
          </cell>
          <cell r="T701">
            <v>842928.9</v>
          </cell>
          <cell r="U701">
            <v>290366.79999999993</v>
          </cell>
          <cell r="V701">
            <v>1133295.7</v>
          </cell>
          <cell r="W701">
            <v>41073.5</v>
          </cell>
          <cell r="X701">
            <v>402056.79999999993</v>
          </cell>
          <cell r="Y701">
            <v>1174369.2</v>
          </cell>
          <cell r="Z701">
            <v>-1174369.2</v>
          </cell>
          <cell r="AB701">
            <v>0</v>
          </cell>
          <cell r="AD701">
            <v>0</v>
          </cell>
          <cell r="AE701">
            <v>-1174369.2</v>
          </cell>
          <cell r="AF701">
            <v>-772312.4</v>
          </cell>
          <cell r="AG701">
            <v>0</v>
          </cell>
        </row>
        <row r="702">
          <cell r="G702">
            <v>49622.3</v>
          </cell>
          <cell r="H702">
            <v>71230</v>
          </cell>
          <cell r="I702">
            <v>120852.3</v>
          </cell>
          <cell r="J702">
            <v>163838.79999999999</v>
          </cell>
          <cell r="K702">
            <v>284691.09999999998</v>
          </cell>
          <cell r="L702">
            <v>83098.100000000035</v>
          </cell>
          <cell r="M702">
            <v>367789.2</v>
          </cell>
          <cell r="N702">
            <v>172055.10000000003</v>
          </cell>
          <cell r="O702">
            <v>539844.30000000005</v>
          </cell>
          <cell r="P702">
            <v>373173.29999999993</v>
          </cell>
          <cell r="Q702">
            <v>628326.5</v>
          </cell>
          <cell r="R702">
            <v>913017.6</v>
          </cell>
          <cell r="S702">
            <v>223167.79999999993</v>
          </cell>
          <cell r="T702">
            <v>1136185.3999999999</v>
          </cell>
          <cell r="U702">
            <v>150811.5</v>
          </cell>
          <cell r="V702">
            <v>1286996.8999999999</v>
          </cell>
          <cell r="W702">
            <v>486076</v>
          </cell>
          <cell r="X702">
            <v>860055.29999999993</v>
          </cell>
          <cell r="Y702">
            <v>1773072.9</v>
          </cell>
          <cell r="Z702">
            <v>-1773072.9</v>
          </cell>
          <cell r="AB702">
            <v>0</v>
          </cell>
          <cell r="AD702">
            <v>0</v>
          </cell>
          <cell r="AE702">
            <v>-1773072.9</v>
          </cell>
          <cell r="AF702">
            <v>-913017.6</v>
          </cell>
          <cell r="AG702">
            <v>0</v>
          </cell>
        </row>
        <row r="703">
          <cell r="G703">
            <v>54669.599999999999</v>
          </cell>
          <cell r="H703">
            <v>170027.8</v>
          </cell>
          <cell r="I703">
            <v>224697.4</v>
          </cell>
          <cell r="J703">
            <v>165526.1</v>
          </cell>
          <cell r="K703">
            <v>390223.5</v>
          </cell>
          <cell r="L703">
            <v>56780.200000000012</v>
          </cell>
          <cell r="M703">
            <v>447003.7</v>
          </cell>
          <cell r="N703">
            <v>205143.60000000003</v>
          </cell>
          <cell r="O703">
            <v>652147.30000000005</v>
          </cell>
          <cell r="P703">
            <v>369250</v>
          </cell>
          <cell r="Q703">
            <v>631173.80000000005</v>
          </cell>
          <cell r="R703">
            <v>1021397.3</v>
          </cell>
          <cell r="S703">
            <v>287192.89999999991</v>
          </cell>
          <cell r="T703">
            <v>1308590.2</v>
          </cell>
          <cell r="U703">
            <v>258879.10000000009</v>
          </cell>
          <cell r="V703">
            <v>1567469.3</v>
          </cell>
          <cell r="W703">
            <v>674692.8</v>
          </cell>
          <cell r="X703">
            <v>1220764.8</v>
          </cell>
          <cell r="Y703">
            <v>2242162.1</v>
          </cell>
          <cell r="Z703">
            <v>-2242162.1</v>
          </cell>
          <cell r="AB703">
            <v>0</v>
          </cell>
          <cell r="AD703">
            <v>0</v>
          </cell>
          <cell r="AE703">
            <v>-2242162.1</v>
          </cell>
          <cell r="AF703">
            <v>-1021397.3</v>
          </cell>
          <cell r="AG703">
            <v>0</v>
          </cell>
        </row>
        <row r="704">
          <cell r="G704">
            <v>33608</v>
          </cell>
          <cell r="H704">
            <v>79531.8</v>
          </cell>
          <cell r="I704">
            <v>113139.8</v>
          </cell>
          <cell r="J704">
            <v>190027</v>
          </cell>
          <cell r="K704">
            <v>303166.8</v>
          </cell>
          <cell r="L704">
            <v>88283.600000000035</v>
          </cell>
          <cell r="M704">
            <v>391450.4</v>
          </cell>
          <cell r="N704">
            <v>152439.29999999993</v>
          </cell>
          <cell r="O704">
            <v>543889.69999999995</v>
          </cell>
          <cell r="P704">
            <v>517938.90000000014</v>
          </cell>
          <cell r="Q704">
            <v>758661.8</v>
          </cell>
          <cell r="R704">
            <v>1061828.6000000001</v>
          </cell>
          <cell r="S704">
            <v>116442.59999999986</v>
          </cell>
          <cell r="T704">
            <v>1178271.2</v>
          </cell>
          <cell r="U704">
            <v>106967.10000000009</v>
          </cell>
          <cell r="V704">
            <v>1285238.3</v>
          </cell>
          <cell r="W704">
            <v>499451.89999999991</v>
          </cell>
          <cell r="X704">
            <v>722861.59999999986</v>
          </cell>
          <cell r="Y704">
            <v>1784690.2</v>
          </cell>
          <cell r="Z704">
            <v>-1784690.2</v>
          </cell>
          <cell r="AB704">
            <v>0</v>
          </cell>
          <cell r="AD704">
            <v>0</v>
          </cell>
          <cell r="AE704">
            <v>-1784690.2</v>
          </cell>
          <cell r="AF704">
            <v>-1061828.6000000001</v>
          </cell>
          <cell r="AG704">
            <v>0</v>
          </cell>
        </row>
        <row r="705">
          <cell r="G705">
            <v>38488.300000000003</v>
          </cell>
          <cell r="H705">
            <v>61567.899999999994</v>
          </cell>
          <cell r="I705">
            <v>100056.2</v>
          </cell>
          <cell r="J705">
            <v>110480.50000000001</v>
          </cell>
          <cell r="K705">
            <v>210536.7</v>
          </cell>
          <cell r="L705">
            <v>67578.899999999965</v>
          </cell>
          <cell r="M705">
            <v>278115.59999999998</v>
          </cell>
          <cell r="N705">
            <v>75803</v>
          </cell>
          <cell r="O705">
            <v>353918.6</v>
          </cell>
          <cell r="P705">
            <v>202532.5</v>
          </cell>
          <cell r="Q705">
            <v>345914.39999999997</v>
          </cell>
          <cell r="R705">
            <v>556451.1</v>
          </cell>
          <cell r="S705">
            <v>90086.5</v>
          </cell>
          <cell r="T705">
            <v>646537.6</v>
          </cell>
          <cell r="U705">
            <v>76774.5</v>
          </cell>
          <cell r="V705">
            <v>723312.1</v>
          </cell>
          <cell r="W705">
            <v>251648.30000000005</v>
          </cell>
          <cell r="X705">
            <v>418509.30000000005</v>
          </cell>
          <cell r="Y705">
            <v>974960.4</v>
          </cell>
          <cell r="Z705">
            <v>-974960.4</v>
          </cell>
          <cell r="AB705">
            <v>0</v>
          </cell>
          <cell r="AD705">
            <v>0</v>
          </cell>
          <cell r="AE705">
            <v>-974960.4</v>
          </cell>
          <cell r="AF705">
            <v>-556451.1</v>
          </cell>
          <cell r="AG705">
            <v>0</v>
          </cell>
        </row>
        <row r="706">
          <cell r="G706">
            <v>112426</v>
          </cell>
          <cell r="H706">
            <v>368638</v>
          </cell>
          <cell r="I706">
            <v>481064</v>
          </cell>
          <cell r="J706">
            <v>404892</v>
          </cell>
          <cell r="K706">
            <v>885956</v>
          </cell>
          <cell r="L706">
            <v>124562</v>
          </cell>
          <cell r="M706">
            <v>1010518</v>
          </cell>
          <cell r="N706">
            <v>466305</v>
          </cell>
          <cell r="O706">
            <v>1476823</v>
          </cell>
          <cell r="P706">
            <v>537905</v>
          </cell>
          <cell r="Q706">
            <v>1128772</v>
          </cell>
          <cell r="R706">
            <v>2014728</v>
          </cell>
          <cell r="S706">
            <v>250016</v>
          </cell>
          <cell r="T706">
            <v>2264744</v>
          </cell>
          <cell r="U706">
            <v>370555</v>
          </cell>
          <cell r="V706">
            <v>2635299</v>
          </cell>
          <cell r="W706">
            <v>703611</v>
          </cell>
          <cell r="X706">
            <v>1324182</v>
          </cell>
          <cell r="Y706">
            <v>3338910</v>
          </cell>
          <cell r="Z706">
            <v>-3338910</v>
          </cell>
          <cell r="AB706">
            <v>0</v>
          </cell>
          <cell r="AD706">
            <v>0</v>
          </cell>
          <cell r="AE706">
            <v>-3338910</v>
          </cell>
          <cell r="AF706">
            <v>-2014728</v>
          </cell>
          <cell r="AG706">
            <v>0</v>
          </cell>
        </row>
        <row r="707">
          <cell r="G707">
            <v>75437.100000000006</v>
          </cell>
          <cell r="H707">
            <v>210436.6</v>
          </cell>
          <cell r="I707">
            <v>285873.7</v>
          </cell>
          <cell r="J707">
            <v>306372.49999999994</v>
          </cell>
          <cell r="K707">
            <v>592246.19999999995</v>
          </cell>
          <cell r="L707">
            <v>102309</v>
          </cell>
          <cell r="M707">
            <v>694555.2</v>
          </cell>
          <cell r="N707">
            <v>238669.80000000005</v>
          </cell>
          <cell r="O707">
            <v>933225</v>
          </cell>
          <cell r="P707">
            <v>616154</v>
          </cell>
          <cell r="Q707">
            <v>957132.80000000005</v>
          </cell>
          <cell r="R707">
            <v>1549379</v>
          </cell>
          <cell r="S707">
            <v>353654</v>
          </cell>
          <cell r="T707">
            <v>1903033</v>
          </cell>
          <cell r="U707">
            <v>672547.60000000009</v>
          </cell>
          <cell r="V707">
            <v>2575580.6</v>
          </cell>
          <cell r="W707">
            <v>386394.60000000009</v>
          </cell>
          <cell r="X707">
            <v>1412596.2000000002</v>
          </cell>
          <cell r="Y707">
            <v>2961975.2</v>
          </cell>
          <cell r="Z707">
            <v>-2961975.2</v>
          </cell>
          <cell r="AB707">
            <v>0</v>
          </cell>
          <cell r="AD707">
            <v>0</v>
          </cell>
          <cell r="AE707">
            <v>-2961975.2</v>
          </cell>
          <cell r="AF707">
            <v>-1549379</v>
          </cell>
          <cell r="AG707">
            <v>0</v>
          </cell>
        </row>
        <row r="708">
          <cell r="G708">
            <v>20706.5</v>
          </cell>
          <cell r="H708">
            <v>73872.600000000006</v>
          </cell>
          <cell r="I708">
            <v>94579.1</v>
          </cell>
          <cell r="J708">
            <v>115253.4</v>
          </cell>
          <cell r="K708">
            <v>209832.5</v>
          </cell>
          <cell r="L708">
            <v>74843.299999999988</v>
          </cell>
          <cell r="M708">
            <v>284675.8</v>
          </cell>
          <cell r="N708">
            <v>115849.5</v>
          </cell>
          <cell r="O708">
            <v>400525.3</v>
          </cell>
          <cell r="P708">
            <v>118614</v>
          </cell>
          <cell r="Q708">
            <v>309306.8</v>
          </cell>
          <cell r="R708">
            <v>519139.3</v>
          </cell>
          <cell r="S708">
            <v>77825.500000000058</v>
          </cell>
          <cell r="T708">
            <v>596964.80000000005</v>
          </cell>
          <cell r="U708">
            <v>70450.5</v>
          </cell>
          <cell r="V708">
            <v>667415.30000000005</v>
          </cell>
          <cell r="W708">
            <v>173637.29999999993</v>
          </cell>
          <cell r="X708">
            <v>321913.3</v>
          </cell>
          <cell r="Y708">
            <v>841052.6</v>
          </cell>
          <cell r="Z708">
            <v>-841052.6</v>
          </cell>
          <cell r="AB708">
            <v>0</v>
          </cell>
          <cell r="AD708">
            <v>0</v>
          </cell>
          <cell r="AE708">
            <v>-841052.6</v>
          </cell>
          <cell r="AF708">
            <v>-519139.3</v>
          </cell>
          <cell r="AG708">
            <v>0</v>
          </cell>
        </row>
        <row r="709">
          <cell r="G709">
            <v>228571</v>
          </cell>
          <cell r="H709">
            <v>1069672.2</v>
          </cell>
          <cell r="I709">
            <v>1298243.2</v>
          </cell>
          <cell r="J709">
            <v>515161.30000000005</v>
          </cell>
          <cell r="K709">
            <v>1813404.5</v>
          </cell>
          <cell r="L709">
            <v>291852.39999999991</v>
          </cell>
          <cell r="M709">
            <v>2105256.9</v>
          </cell>
          <cell r="N709">
            <v>998301.30000000028</v>
          </cell>
          <cell r="O709">
            <v>3103558.2</v>
          </cell>
          <cell r="P709">
            <v>1116433.0999999996</v>
          </cell>
          <cell r="Q709">
            <v>2406586.7999999998</v>
          </cell>
          <cell r="R709">
            <v>4219991.3</v>
          </cell>
          <cell r="S709">
            <v>289680.70000000019</v>
          </cell>
          <cell r="T709">
            <v>4509672</v>
          </cell>
          <cell r="U709">
            <v>668080.5</v>
          </cell>
          <cell r="V709">
            <v>5177752.5</v>
          </cell>
          <cell r="W709">
            <v>803981.40000000037</v>
          </cell>
          <cell r="X709">
            <v>1761742.6000000006</v>
          </cell>
          <cell r="Y709">
            <v>5981733.9000000004</v>
          </cell>
          <cell r="Z709">
            <v>-5981733.9000000004</v>
          </cell>
          <cell r="AB709">
            <v>0</v>
          </cell>
          <cell r="AD709">
            <v>0</v>
          </cell>
          <cell r="AE709">
            <v>-5981733.9000000004</v>
          </cell>
          <cell r="AF709">
            <v>-4219991.3</v>
          </cell>
          <cell r="AG709">
            <v>0</v>
          </cell>
        </row>
        <row r="710">
          <cell r="H710">
            <v>0</v>
          </cell>
          <cell r="J710">
            <v>0</v>
          </cell>
          <cell r="K710">
            <v>0</v>
          </cell>
          <cell r="L710">
            <v>0</v>
          </cell>
          <cell r="M710">
            <v>0</v>
          </cell>
          <cell r="N710">
            <v>0</v>
          </cell>
          <cell r="O710">
            <v>0</v>
          </cell>
          <cell r="P710">
            <v>0</v>
          </cell>
          <cell r="Q710">
            <v>0</v>
          </cell>
          <cell r="R710">
            <v>0</v>
          </cell>
          <cell r="S710">
            <v>0</v>
          </cell>
          <cell r="U710">
            <v>0</v>
          </cell>
          <cell r="V710">
            <v>0</v>
          </cell>
          <cell r="W710">
            <v>0</v>
          </cell>
          <cell r="X710">
            <v>0</v>
          </cell>
          <cell r="Y710">
            <v>0</v>
          </cell>
          <cell r="Z710">
            <v>0</v>
          </cell>
          <cell r="AB710">
            <v>0</v>
          </cell>
          <cell r="AD710">
            <v>0</v>
          </cell>
          <cell r="AE710">
            <v>0</v>
          </cell>
          <cell r="AF710">
            <v>0</v>
          </cell>
          <cell r="AG710">
            <v>0</v>
          </cell>
        </row>
        <row r="711">
          <cell r="G711">
            <v>210086.09999999998</v>
          </cell>
          <cell r="H711">
            <v>926000.50000000012</v>
          </cell>
          <cell r="I711">
            <v>1136086.6000000001</v>
          </cell>
          <cell r="J711">
            <v>880640.80000000028</v>
          </cell>
          <cell r="K711">
            <v>2016727.4000000004</v>
          </cell>
          <cell r="L711">
            <v>392240.19999999995</v>
          </cell>
          <cell r="M711">
            <v>2408967.6</v>
          </cell>
          <cell r="N711">
            <v>796492.2</v>
          </cell>
          <cell r="O711">
            <v>3205459.8000000003</v>
          </cell>
          <cell r="P711">
            <v>798015.09999999963</v>
          </cell>
          <cell r="Q711">
            <v>1986747.4999999995</v>
          </cell>
          <cell r="R711">
            <v>4003474.9</v>
          </cell>
          <cell r="S711">
            <v>784143.20000000065</v>
          </cell>
          <cell r="T711">
            <v>4787618.1000000006</v>
          </cell>
          <cell r="U711">
            <v>632776.39999999944</v>
          </cell>
          <cell r="V711">
            <v>5420394.5</v>
          </cell>
          <cell r="W711">
            <v>1044251.2000000002</v>
          </cell>
          <cell r="X711">
            <v>2461170.7999999998</v>
          </cell>
          <cell r="Y711">
            <v>6464645.7000000002</v>
          </cell>
          <cell r="Z711">
            <v>-6464645.7000000002</v>
          </cell>
          <cell r="AA711">
            <v>0</v>
          </cell>
          <cell r="AB711">
            <v>0</v>
          </cell>
          <cell r="AC711">
            <v>0</v>
          </cell>
          <cell r="AD711">
            <v>0</v>
          </cell>
          <cell r="AE711">
            <v>-6464645.7000000002</v>
          </cell>
          <cell r="AF711">
            <v>-4003474.9</v>
          </cell>
          <cell r="AG711">
            <v>0</v>
          </cell>
        </row>
        <row r="712">
          <cell r="G712">
            <v>31.5</v>
          </cell>
          <cell r="H712">
            <v>1541.4</v>
          </cell>
          <cell r="I712">
            <v>1572.9</v>
          </cell>
          <cell r="J712">
            <v>2457.9</v>
          </cell>
          <cell r="K712">
            <v>4030.8</v>
          </cell>
          <cell r="L712">
            <v>1034.3000000000002</v>
          </cell>
          <cell r="M712">
            <v>5065.1000000000004</v>
          </cell>
          <cell r="N712">
            <v>1605.5999999999995</v>
          </cell>
          <cell r="O712">
            <v>6670.7</v>
          </cell>
          <cell r="P712">
            <v>1693.4000000000005</v>
          </cell>
          <cell r="Q712">
            <v>4333.3</v>
          </cell>
          <cell r="R712">
            <v>8364.1</v>
          </cell>
          <cell r="S712">
            <v>469.69999999999891</v>
          </cell>
          <cell r="T712">
            <v>8833.7999999999993</v>
          </cell>
          <cell r="U712">
            <v>3647.6000000000004</v>
          </cell>
          <cell r="V712">
            <v>12481.4</v>
          </cell>
          <cell r="W712">
            <v>3216.5</v>
          </cell>
          <cell r="X712">
            <v>7333.7999999999993</v>
          </cell>
          <cell r="Y712">
            <v>15697.9</v>
          </cell>
          <cell r="Z712">
            <v>-15697.9</v>
          </cell>
          <cell r="AB712">
            <v>0</v>
          </cell>
          <cell r="AD712">
            <v>0</v>
          </cell>
          <cell r="AE712">
            <v>-15697.9</v>
          </cell>
          <cell r="AF712">
            <v>-8364.1</v>
          </cell>
          <cell r="AG712">
            <v>0</v>
          </cell>
        </row>
        <row r="713">
          <cell r="G713">
            <v>183.2</v>
          </cell>
          <cell r="H713">
            <v>4823</v>
          </cell>
          <cell r="I713">
            <v>5006.2</v>
          </cell>
          <cell r="J713">
            <v>42092.4</v>
          </cell>
          <cell r="K713">
            <v>47098.6</v>
          </cell>
          <cell r="L713">
            <v>786.70000000000437</v>
          </cell>
          <cell r="M713">
            <v>47885.3</v>
          </cell>
          <cell r="N713">
            <v>37830</v>
          </cell>
          <cell r="O713">
            <v>85715.3</v>
          </cell>
          <cell r="P713">
            <v>5885.8999999999942</v>
          </cell>
          <cell r="Q713">
            <v>44502.6</v>
          </cell>
          <cell r="R713">
            <v>91601.2</v>
          </cell>
          <cell r="S713">
            <v>21721.699999999997</v>
          </cell>
          <cell r="T713">
            <v>113322.9</v>
          </cell>
          <cell r="U713">
            <v>3203.8000000000029</v>
          </cell>
          <cell r="V713">
            <v>116526.7</v>
          </cell>
          <cell r="W713">
            <v>26619.199999999997</v>
          </cell>
          <cell r="X713">
            <v>51544.7</v>
          </cell>
          <cell r="Y713">
            <v>143145.9</v>
          </cell>
          <cell r="Z713">
            <v>-143145.9</v>
          </cell>
          <cell r="AB713">
            <v>0</v>
          </cell>
          <cell r="AD713">
            <v>0</v>
          </cell>
          <cell r="AE713">
            <v>-143145.9</v>
          </cell>
          <cell r="AF713">
            <v>-91601.2</v>
          </cell>
          <cell r="AG713">
            <v>0</v>
          </cell>
        </row>
        <row r="714">
          <cell r="G714">
            <v>730.3</v>
          </cell>
          <cell r="H714">
            <v>2715.7</v>
          </cell>
          <cell r="I714">
            <v>3446</v>
          </cell>
          <cell r="J714">
            <v>7879.4</v>
          </cell>
          <cell r="K714">
            <v>11325.4</v>
          </cell>
          <cell r="L714">
            <v>720.30000000000109</v>
          </cell>
          <cell r="M714">
            <v>12045.7</v>
          </cell>
          <cell r="N714">
            <v>2001</v>
          </cell>
          <cell r="O714">
            <v>14046.7</v>
          </cell>
          <cell r="P714">
            <v>11782.5</v>
          </cell>
          <cell r="Q714">
            <v>14503.800000000001</v>
          </cell>
          <cell r="R714">
            <v>25829.200000000001</v>
          </cell>
          <cell r="S714">
            <v>6159.5999999999985</v>
          </cell>
          <cell r="T714">
            <v>31988.799999999999</v>
          </cell>
          <cell r="U714">
            <v>5596.1000000000022</v>
          </cell>
          <cell r="V714">
            <v>37584.9</v>
          </cell>
          <cell r="W714">
            <v>8444.4000000000015</v>
          </cell>
          <cell r="X714">
            <v>20200.100000000002</v>
          </cell>
          <cell r="Y714">
            <v>46029.3</v>
          </cell>
          <cell r="Z714">
            <v>-46029.3</v>
          </cell>
          <cell r="AB714">
            <v>0</v>
          </cell>
          <cell r="AD714">
            <v>0</v>
          </cell>
          <cell r="AE714">
            <v>-46029.3</v>
          </cell>
          <cell r="AF714">
            <v>-25829.200000000001</v>
          </cell>
          <cell r="AG714">
            <v>0</v>
          </cell>
        </row>
        <row r="715">
          <cell r="G715">
            <v>283.10000000000002</v>
          </cell>
          <cell r="H715">
            <v>1336.1</v>
          </cell>
          <cell r="I715">
            <v>1619.2</v>
          </cell>
          <cell r="J715">
            <v>4063.7</v>
          </cell>
          <cell r="K715">
            <v>5682.9</v>
          </cell>
          <cell r="L715">
            <v>1390</v>
          </cell>
          <cell r="M715">
            <v>7072.9</v>
          </cell>
          <cell r="N715">
            <v>4648.6000000000004</v>
          </cell>
          <cell r="O715">
            <v>11721.5</v>
          </cell>
          <cell r="P715">
            <v>4498.7000000000007</v>
          </cell>
          <cell r="Q715">
            <v>10537.300000000001</v>
          </cell>
          <cell r="R715">
            <v>16220.2</v>
          </cell>
          <cell r="S715">
            <v>605.20000000000073</v>
          </cell>
          <cell r="T715">
            <v>16825.400000000001</v>
          </cell>
          <cell r="U715">
            <v>240.09999999999854</v>
          </cell>
          <cell r="V715">
            <v>17065.5</v>
          </cell>
          <cell r="W715">
            <v>8234.9000000000015</v>
          </cell>
          <cell r="X715">
            <v>9080.2000000000007</v>
          </cell>
          <cell r="Y715">
            <v>25300.400000000001</v>
          </cell>
          <cell r="Z715">
            <v>-25300.400000000001</v>
          </cell>
          <cell r="AB715">
            <v>0</v>
          </cell>
          <cell r="AD715">
            <v>0</v>
          </cell>
          <cell r="AE715">
            <v>-25300.400000000001</v>
          </cell>
          <cell r="AF715">
            <v>-16220.2</v>
          </cell>
          <cell r="AG715">
            <v>0</v>
          </cell>
        </row>
        <row r="716">
          <cell r="G716">
            <v>4946.8999999999996</v>
          </cell>
          <cell r="H716">
            <v>43675.799999999996</v>
          </cell>
          <cell r="I716">
            <v>48622.7</v>
          </cell>
          <cell r="J716">
            <v>209080.59999999998</v>
          </cell>
          <cell r="K716">
            <v>257703.3</v>
          </cell>
          <cell r="L716">
            <v>9575.7000000000116</v>
          </cell>
          <cell r="M716">
            <v>267279</v>
          </cell>
          <cell r="N716">
            <v>8347.5</v>
          </cell>
          <cell r="O716">
            <v>275626.5</v>
          </cell>
          <cell r="P716">
            <v>1376.5</v>
          </cell>
          <cell r="Q716">
            <v>19299.700000000012</v>
          </cell>
          <cell r="R716">
            <v>277003</v>
          </cell>
          <cell r="S716">
            <v>1535.4000000000233</v>
          </cell>
          <cell r="T716">
            <v>278538.40000000002</v>
          </cell>
          <cell r="U716">
            <v>19864.299999999988</v>
          </cell>
          <cell r="V716">
            <v>298402.7</v>
          </cell>
          <cell r="W716">
            <v>194970</v>
          </cell>
          <cell r="X716">
            <v>216369.7</v>
          </cell>
          <cell r="Y716">
            <v>493372.7</v>
          </cell>
          <cell r="Z716">
            <v>-493372.7</v>
          </cell>
          <cell r="AB716">
            <v>0</v>
          </cell>
          <cell r="AD716">
            <v>0</v>
          </cell>
          <cell r="AE716">
            <v>-493372.7</v>
          </cell>
          <cell r="AF716">
            <v>-277003</v>
          </cell>
          <cell r="AG716">
            <v>0</v>
          </cell>
        </row>
        <row r="717">
          <cell r="G717">
            <v>188651.3</v>
          </cell>
          <cell r="H717">
            <v>215116.90000000002</v>
          </cell>
          <cell r="I717">
            <v>403768.2</v>
          </cell>
          <cell r="J717">
            <v>293598.60000000003</v>
          </cell>
          <cell r="K717">
            <v>697366.8</v>
          </cell>
          <cell r="L717">
            <v>196708.29999999993</v>
          </cell>
          <cell r="M717">
            <v>894075.1</v>
          </cell>
          <cell r="N717">
            <v>74188.099999999977</v>
          </cell>
          <cell r="O717">
            <v>968263.2</v>
          </cell>
          <cell r="P717">
            <v>515714.90000000014</v>
          </cell>
          <cell r="Q717">
            <v>786611.3</v>
          </cell>
          <cell r="R717">
            <v>1483978.1</v>
          </cell>
          <cell r="S717">
            <v>301187.59999999986</v>
          </cell>
          <cell r="T717">
            <v>1785165.7</v>
          </cell>
          <cell r="U717">
            <v>305457.30000000005</v>
          </cell>
          <cell r="V717">
            <v>2090623</v>
          </cell>
          <cell r="W717">
            <v>317717.70000000019</v>
          </cell>
          <cell r="X717">
            <v>924362.60000000009</v>
          </cell>
          <cell r="Y717">
            <v>2408340.7000000002</v>
          </cell>
          <cell r="Z717">
            <v>-2408340.7000000002</v>
          </cell>
          <cell r="AB717">
            <v>0</v>
          </cell>
          <cell r="AD717">
            <v>0</v>
          </cell>
          <cell r="AE717">
            <v>-2408340.7000000002</v>
          </cell>
          <cell r="AF717">
            <v>-1483978.1</v>
          </cell>
          <cell r="AG717">
            <v>0</v>
          </cell>
        </row>
        <row r="718">
          <cell r="G718">
            <v>2741.3</v>
          </cell>
          <cell r="H718">
            <v>2621.1999999999998</v>
          </cell>
          <cell r="I718">
            <v>5362.5</v>
          </cell>
          <cell r="J718">
            <v>6096.1</v>
          </cell>
          <cell r="K718">
            <v>11458.6</v>
          </cell>
          <cell r="L718">
            <v>4883.6999999999989</v>
          </cell>
          <cell r="M718">
            <v>16342.3</v>
          </cell>
          <cell r="N718">
            <v>3374.2999999999993</v>
          </cell>
          <cell r="O718">
            <v>19716.599999999999</v>
          </cell>
          <cell r="P718">
            <v>5123.3000000000029</v>
          </cell>
          <cell r="Q718">
            <v>13381.300000000001</v>
          </cell>
          <cell r="R718">
            <v>24839.9</v>
          </cell>
          <cell r="S718">
            <v>1187.7999999999993</v>
          </cell>
          <cell r="T718">
            <v>26027.7</v>
          </cell>
          <cell r="U718">
            <v>1840.7000000000007</v>
          </cell>
          <cell r="V718">
            <v>27868.400000000001</v>
          </cell>
          <cell r="W718">
            <v>3776</v>
          </cell>
          <cell r="X718">
            <v>6804.5</v>
          </cell>
          <cell r="Y718">
            <v>31644.400000000001</v>
          </cell>
          <cell r="Z718">
            <v>-31644.400000000001</v>
          </cell>
          <cell r="AB718">
            <v>0</v>
          </cell>
          <cell r="AD718">
            <v>0</v>
          </cell>
          <cell r="AE718">
            <v>-31644.400000000001</v>
          </cell>
          <cell r="AF718">
            <v>-24839.9</v>
          </cell>
          <cell r="AG718">
            <v>0</v>
          </cell>
        </row>
        <row r="719">
          <cell r="G719">
            <v>349</v>
          </cell>
          <cell r="H719">
            <v>3281.2</v>
          </cell>
          <cell r="I719">
            <v>3630.2</v>
          </cell>
          <cell r="J719">
            <v>12549</v>
          </cell>
          <cell r="K719">
            <v>16179.2</v>
          </cell>
          <cell r="L719">
            <v>8099.5</v>
          </cell>
          <cell r="M719">
            <v>24278.7</v>
          </cell>
          <cell r="N719">
            <v>5059</v>
          </cell>
          <cell r="O719">
            <v>29337.7</v>
          </cell>
          <cell r="P719">
            <v>4105.3999999999978</v>
          </cell>
          <cell r="Q719">
            <v>17263.899999999998</v>
          </cell>
          <cell r="R719">
            <v>33443.1</v>
          </cell>
          <cell r="S719">
            <v>4932.0999999999985</v>
          </cell>
          <cell r="T719">
            <v>38375.199999999997</v>
          </cell>
          <cell r="U719">
            <v>1703.7000000000044</v>
          </cell>
          <cell r="V719">
            <v>40078.9</v>
          </cell>
          <cell r="W719">
            <v>2599.4000000000015</v>
          </cell>
          <cell r="X719">
            <v>9235.2000000000044</v>
          </cell>
          <cell r="Y719">
            <v>42678.3</v>
          </cell>
          <cell r="Z719">
            <v>-42678.3</v>
          </cell>
          <cell r="AB719">
            <v>0</v>
          </cell>
          <cell r="AD719">
            <v>0</v>
          </cell>
          <cell r="AE719">
            <v>-42678.3</v>
          </cell>
          <cell r="AF719">
            <v>-33443.1</v>
          </cell>
          <cell r="AG719">
            <v>0</v>
          </cell>
        </row>
        <row r="720">
          <cell r="G720">
            <v>151.4</v>
          </cell>
          <cell r="H720">
            <v>3256.2999999999997</v>
          </cell>
          <cell r="I720">
            <v>3407.7</v>
          </cell>
          <cell r="J720">
            <v>20850</v>
          </cell>
          <cell r="K720">
            <v>24257.7</v>
          </cell>
          <cell r="L720">
            <v>777.39999999999782</v>
          </cell>
          <cell r="M720">
            <v>25035.1</v>
          </cell>
          <cell r="N720">
            <v>9308.4000000000015</v>
          </cell>
          <cell r="O720">
            <v>34343.5</v>
          </cell>
          <cell r="P720">
            <v>14710.099999999999</v>
          </cell>
          <cell r="Q720">
            <v>24795.899999999998</v>
          </cell>
          <cell r="R720">
            <v>49053.599999999999</v>
          </cell>
          <cell r="S720">
            <v>9555.8000000000029</v>
          </cell>
          <cell r="T720">
            <v>58609.4</v>
          </cell>
          <cell r="U720">
            <v>1237.9000000000015</v>
          </cell>
          <cell r="V720">
            <v>59847.3</v>
          </cell>
          <cell r="W720">
            <v>1682.3999999999942</v>
          </cell>
          <cell r="X720">
            <v>12476.099999999999</v>
          </cell>
          <cell r="Y720">
            <v>61529.7</v>
          </cell>
          <cell r="Z720">
            <v>-61529.7</v>
          </cell>
          <cell r="AB720">
            <v>0</v>
          </cell>
          <cell r="AD720">
            <v>0</v>
          </cell>
          <cell r="AE720">
            <v>-61529.7</v>
          </cell>
          <cell r="AF720">
            <v>-49053.599999999999</v>
          </cell>
          <cell r="AG720">
            <v>0</v>
          </cell>
        </row>
        <row r="721">
          <cell r="G721">
            <v>554.4</v>
          </cell>
          <cell r="H721">
            <v>1751.6</v>
          </cell>
          <cell r="I721">
            <v>2306</v>
          </cell>
          <cell r="J721">
            <v>574.30000000000018</v>
          </cell>
          <cell r="K721">
            <v>2880.3</v>
          </cell>
          <cell r="L721">
            <v>849.5</v>
          </cell>
          <cell r="M721">
            <v>3729.8</v>
          </cell>
          <cell r="N721">
            <v>938.80000000000018</v>
          </cell>
          <cell r="O721">
            <v>4668.6000000000004</v>
          </cell>
          <cell r="P721">
            <v>1153.5</v>
          </cell>
          <cell r="Q721">
            <v>2941.8</v>
          </cell>
          <cell r="R721">
            <v>5822.1</v>
          </cell>
          <cell r="S721">
            <v>462.39999999999964</v>
          </cell>
          <cell r="T721">
            <v>6284.5</v>
          </cell>
          <cell r="U721">
            <v>464.10000000000036</v>
          </cell>
          <cell r="V721">
            <v>6748.6</v>
          </cell>
          <cell r="W721">
            <v>17.199999999999818</v>
          </cell>
          <cell r="X721">
            <v>943.69999999999982</v>
          </cell>
          <cell r="Y721">
            <v>6765.8</v>
          </cell>
          <cell r="Z721">
            <v>-6765.8</v>
          </cell>
          <cell r="AB721">
            <v>0</v>
          </cell>
          <cell r="AD721">
            <v>0</v>
          </cell>
          <cell r="AE721">
            <v>-6765.8</v>
          </cell>
          <cell r="AF721">
            <v>-5822.1</v>
          </cell>
          <cell r="AG721">
            <v>0</v>
          </cell>
        </row>
        <row r="722">
          <cell r="G722">
            <v>6197</v>
          </cell>
          <cell r="H722">
            <v>599710</v>
          </cell>
          <cell r="I722">
            <v>605907</v>
          </cell>
          <cell r="J722">
            <v>136229</v>
          </cell>
          <cell r="K722">
            <v>742136</v>
          </cell>
          <cell r="L722">
            <v>138070</v>
          </cell>
          <cell r="M722">
            <v>880206</v>
          </cell>
          <cell r="N722">
            <v>626611</v>
          </cell>
          <cell r="O722">
            <v>1506817</v>
          </cell>
          <cell r="P722">
            <v>141081</v>
          </cell>
          <cell r="Q722">
            <v>905762</v>
          </cell>
          <cell r="R722">
            <v>1647898</v>
          </cell>
          <cell r="S722">
            <v>420038</v>
          </cell>
          <cell r="T722">
            <v>2067936</v>
          </cell>
          <cell r="U722">
            <v>280388</v>
          </cell>
          <cell r="V722">
            <v>2348324</v>
          </cell>
          <cell r="W722">
            <v>346770</v>
          </cell>
          <cell r="X722">
            <v>1047196</v>
          </cell>
          <cell r="Y722">
            <v>2695094</v>
          </cell>
          <cell r="Z722">
            <v>-2695094</v>
          </cell>
          <cell r="AB722">
            <v>0</v>
          </cell>
          <cell r="AD722">
            <v>0</v>
          </cell>
          <cell r="AE722">
            <v>-2695094</v>
          </cell>
          <cell r="AF722">
            <v>-1647898</v>
          </cell>
          <cell r="AG722">
            <v>0</v>
          </cell>
        </row>
        <row r="723">
          <cell r="G723">
            <v>4491.7</v>
          </cell>
          <cell r="H723">
            <v>20013.399999999998</v>
          </cell>
          <cell r="I723">
            <v>24505.1</v>
          </cell>
          <cell r="J723">
            <v>12669.5</v>
          </cell>
          <cell r="K723">
            <v>37174.6</v>
          </cell>
          <cell r="L723">
            <v>14209.200000000004</v>
          </cell>
          <cell r="M723">
            <v>51383.8</v>
          </cell>
          <cell r="N723">
            <v>16893.399999999994</v>
          </cell>
          <cell r="O723">
            <v>68277.2</v>
          </cell>
          <cell r="P723">
            <v>16289.600000000006</v>
          </cell>
          <cell r="Q723">
            <v>47392.200000000004</v>
          </cell>
          <cell r="R723">
            <v>84566.8</v>
          </cell>
          <cell r="S723">
            <v>10516.5</v>
          </cell>
          <cell r="T723">
            <v>95083.3</v>
          </cell>
          <cell r="U723">
            <v>7827.8000000000029</v>
          </cell>
          <cell r="V723">
            <v>102911.1</v>
          </cell>
          <cell r="W723">
            <v>4536.0999999999913</v>
          </cell>
          <cell r="X723">
            <v>22880.399999999994</v>
          </cell>
          <cell r="Y723">
            <v>107447.2</v>
          </cell>
          <cell r="Z723">
            <v>-107447.2</v>
          </cell>
          <cell r="AB723">
            <v>0</v>
          </cell>
          <cell r="AD723">
            <v>0</v>
          </cell>
          <cell r="AE723">
            <v>-107447.2</v>
          </cell>
          <cell r="AF723">
            <v>-84566.8</v>
          </cell>
          <cell r="AG723">
            <v>0</v>
          </cell>
        </row>
        <row r="724">
          <cell r="G724">
            <v>340.6</v>
          </cell>
          <cell r="H724">
            <v>-250.90000000000003</v>
          </cell>
          <cell r="I724">
            <v>89.7</v>
          </cell>
          <cell r="J724">
            <v>3421.9</v>
          </cell>
          <cell r="K724">
            <v>3511.6</v>
          </cell>
          <cell r="L724">
            <v>891.59999999999991</v>
          </cell>
          <cell r="M724">
            <v>4403.2</v>
          </cell>
          <cell r="N724">
            <v>869</v>
          </cell>
          <cell r="O724">
            <v>5272.2</v>
          </cell>
          <cell r="P724">
            <v>427.30000000000018</v>
          </cell>
          <cell r="Q724">
            <v>2187.9</v>
          </cell>
          <cell r="R724">
            <v>5699.5</v>
          </cell>
          <cell r="S724">
            <v>800.80000000000018</v>
          </cell>
          <cell r="T724">
            <v>6500.3</v>
          </cell>
          <cell r="U724">
            <v>374.69999999999982</v>
          </cell>
          <cell r="V724">
            <v>6875</v>
          </cell>
          <cell r="W724">
            <v>965.39999999999964</v>
          </cell>
          <cell r="X724">
            <v>2140.8999999999996</v>
          </cell>
          <cell r="Y724">
            <v>7840.4</v>
          </cell>
          <cell r="Z724">
            <v>-7840.4</v>
          </cell>
          <cell r="AB724">
            <v>0</v>
          </cell>
          <cell r="AD724">
            <v>0</v>
          </cell>
          <cell r="AE724">
            <v>-7840.4</v>
          </cell>
          <cell r="AF724">
            <v>-5699.5</v>
          </cell>
          <cell r="AG724">
            <v>0</v>
          </cell>
        </row>
        <row r="725">
          <cell r="G725">
            <v>434.4</v>
          </cell>
          <cell r="H725">
            <v>26408.799999999999</v>
          </cell>
          <cell r="I725">
            <v>26843.200000000001</v>
          </cell>
          <cell r="J725">
            <v>129078.40000000001</v>
          </cell>
          <cell r="K725">
            <v>155921.60000000001</v>
          </cell>
          <cell r="L725">
            <v>14244</v>
          </cell>
          <cell r="M725">
            <v>170165.6</v>
          </cell>
          <cell r="N725">
            <v>4817.5</v>
          </cell>
          <cell r="O725">
            <v>174983.1</v>
          </cell>
          <cell r="P725">
            <v>74173</v>
          </cell>
          <cell r="Q725">
            <v>93234.5</v>
          </cell>
          <cell r="R725">
            <v>249156.1</v>
          </cell>
          <cell r="S725">
            <v>4970.6000000000058</v>
          </cell>
          <cell r="T725">
            <v>254126.7</v>
          </cell>
          <cell r="U725">
            <v>930.29999999998836</v>
          </cell>
          <cell r="V725">
            <v>255057</v>
          </cell>
          <cell r="W725">
            <v>124702</v>
          </cell>
          <cell r="X725">
            <v>130602.9</v>
          </cell>
          <cell r="Y725">
            <v>379759</v>
          </cell>
          <cell r="Z725">
            <v>-379759</v>
          </cell>
          <cell r="AB725">
            <v>0</v>
          </cell>
          <cell r="AD725">
            <v>0</v>
          </cell>
          <cell r="AE725">
            <v>-379759</v>
          </cell>
          <cell r="AF725">
            <v>-249156.1</v>
          </cell>
          <cell r="AG725">
            <v>0</v>
          </cell>
        </row>
        <row r="726">
          <cell r="H726">
            <v>0</v>
          </cell>
          <cell r="J726">
            <v>0</v>
          </cell>
          <cell r="K726">
            <v>0</v>
          </cell>
          <cell r="L726">
            <v>0</v>
          </cell>
          <cell r="M726">
            <v>0</v>
          </cell>
          <cell r="N726">
            <v>0</v>
          </cell>
          <cell r="O726">
            <v>0</v>
          </cell>
          <cell r="P726">
            <v>0</v>
          </cell>
          <cell r="Q726">
            <v>0</v>
          </cell>
          <cell r="R726">
            <v>0</v>
          </cell>
          <cell r="S726">
            <v>0</v>
          </cell>
          <cell r="U726">
            <v>0</v>
          </cell>
          <cell r="V726">
            <v>0</v>
          </cell>
          <cell r="W726">
            <v>0</v>
          </cell>
          <cell r="X726">
            <v>0</v>
          </cell>
          <cell r="Y726">
            <v>0</v>
          </cell>
          <cell r="Z726">
            <v>0</v>
          </cell>
          <cell r="AB726">
            <v>0</v>
          </cell>
          <cell r="AD726">
            <v>0</v>
          </cell>
          <cell r="AE726">
            <v>0</v>
          </cell>
          <cell r="AF726">
            <v>0</v>
          </cell>
          <cell r="AG726">
            <v>0</v>
          </cell>
        </row>
        <row r="727">
          <cell r="G727">
            <v>105902.1</v>
          </cell>
          <cell r="H727">
            <v>641769.1</v>
          </cell>
          <cell r="I727">
            <v>747671.2</v>
          </cell>
          <cell r="J727">
            <v>382745.30000000005</v>
          </cell>
          <cell r="K727">
            <v>1130416.5</v>
          </cell>
          <cell r="L727">
            <v>461367.6</v>
          </cell>
          <cell r="M727">
            <v>1591784.0999999999</v>
          </cell>
          <cell r="N727">
            <v>484961.5</v>
          </cell>
          <cell r="O727">
            <v>2076745.5999999999</v>
          </cell>
          <cell r="P727">
            <v>723292.8</v>
          </cell>
          <cell r="Q727">
            <v>1669621.9</v>
          </cell>
          <cell r="R727">
            <v>2800038.4</v>
          </cell>
          <cell r="S727">
            <v>187719.70000000019</v>
          </cell>
          <cell r="T727">
            <v>2987758.1</v>
          </cell>
          <cell r="U727">
            <v>311718</v>
          </cell>
          <cell r="V727">
            <v>3299476.1</v>
          </cell>
          <cell r="W727">
            <v>241604</v>
          </cell>
          <cell r="X727">
            <v>741041.7</v>
          </cell>
          <cell r="Y727">
            <v>3541080.1</v>
          </cell>
          <cell r="Z727">
            <v>-3541080.1</v>
          </cell>
          <cell r="AA727">
            <v>0</v>
          </cell>
          <cell r="AB727">
            <v>0</v>
          </cell>
          <cell r="AC727">
            <v>0</v>
          </cell>
          <cell r="AD727">
            <v>0</v>
          </cell>
          <cell r="AE727">
            <v>-3541080.1</v>
          </cell>
          <cell r="AF727">
            <v>-2800038.4000000004</v>
          </cell>
          <cell r="AG727">
            <v>0</v>
          </cell>
        </row>
        <row r="728">
          <cell r="G728">
            <v>238.8</v>
          </cell>
          <cell r="H728">
            <v>7396.5</v>
          </cell>
          <cell r="I728">
            <v>7635.3</v>
          </cell>
          <cell r="J728">
            <v>33219.599999999999</v>
          </cell>
          <cell r="K728">
            <v>40854.9</v>
          </cell>
          <cell r="L728">
            <v>25737.799999999996</v>
          </cell>
          <cell r="M728">
            <v>66592.7</v>
          </cell>
          <cell r="N728">
            <v>4917.9000000000087</v>
          </cell>
          <cell r="O728">
            <v>71510.600000000006</v>
          </cell>
          <cell r="P728">
            <v>161211.69999999998</v>
          </cell>
          <cell r="Q728">
            <v>191867.39999999997</v>
          </cell>
          <cell r="R728">
            <v>232722.3</v>
          </cell>
          <cell r="S728">
            <v>385.90000000002328</v>
          </cell>
          <cell r="T728">
            <v>233108.2</v>
          </cell>
          <cell r="U728">
            <v>836.39999999999418</v>
          </cell>
          <cell r="V728">
            <v>233944.6</v>
          </cell>
          <cell r="W728">
            <v>6247.2999999999884</v>
          </cell>
          <cell r="X728">
            <v>7469.6000000000058</v>
          </cell>
          <cell r="Y728">
            <v>240191.9</v>
          </cell>
          <cell r="Z728">
            <v>-240191.9</v>
          </cell>
          <cell r="AB728">
            <v>0</v>
          </cell>
          <cell r="AD728">
            <v>0</v>
          </cell>
          <cell r="AE728">
            <v>-240191.9</v>
          </cell>
          <cell r="AF728">
            <v>-232722.3</v>
          </cell>
          <cell r="AG728">
            <v>0</v>
          </cell>
        </row>
        <row r="729">
          <cell r="G729">
            <v>1567.8</v>
          </cell>
          <cell r="H729">
            <v>4862.8999999999996</v>
          </cell>
          <cell r="I729">
            <v>6430.7</v>
          </cell>
          <cell r="J729">
            <v>14415.8</v>
          </cell>
          <cell r="K729">
            <v>20846.5</v>
          </cell>
          <cell r="L729">
            <v>3204.2999999999993</v>
          </cell>
          <cell r="M729">
            <v>24050.799999999999</v>
          </cell>
          <cell r="N729">
            <v>10078.000000000004</v>
          </cell>
          <cell r="O729">
            <v>34128.800000000003</v>
          </cell>
          <cell r="P729">
            <v>14384.899999999994</v>
          </cell>
          <cell r="Q729">
            <v>27667.199999999997</v>
          </cell>
          <cell r="R729">
            <v>48513.7</v>
          </cell>
          <cell r="S729">
            <v>5547.5</v>
          </cell>
          <cell r="T729">
            <v>54061.2</v>
          </cell>
          <cell r="U729">
            <v>7937.5</v>
          </cell>
          <cell r="V729">
            <v>61998.7</v>
          </cell>
          <cell r="W729">
            <v>10015.5</v>
          </cell>
          <cell r="X729">
            <v>23500.5</v>
          </cell>
          <cell r="Y729">
            <v>72014.2</v>
          </cell>
          <cell r="Z729">
            <v>-72014.2</v>
          </cell>
          <cell r="AB729">
            <v>0</v>
          </cell>
          <cell r="AD729">
            <v>0</v>
          </cell>
          <cell r="AE729">
            <v>-72014.2</v>
          </cell>
          <cell r="AF729">
            <v>-48513.7</v>
          </cell>
          <cell r="AG729">
            <v>0</v>
          </cell>
        </row>
        <row r="730">
          <cell r="G730">
            <v>1405</v>
          </cell>
          <cell r="H730">
            <v>3106.8</v>
          </cell>
          <cell r="I730">
            <v>4511.8</v>
          </cell>
          <cell r="J730">
            <v>14764.900000000001</v>
          </cell>
          <cell r="K730">
            <v>19276.7</v>
          </cell>
          <cell r="L730">
            <v>3726.2000000000007</v>
          </cell>
          <cell r="M730">
            <v>23002.9</v>
          </cell>
          <cell r="N730">
            <v>6768.0999999999985</v>
          </cell>
          <cell r="O730">
            <v>29771</v>
          </cell>
          <cell r="P730">
            <v>-1314.4000000000015</v>
          </cell>
          <cell r="Q730">
            <v>9179.8999999999978</v>
          </cell>
          <cell r="R730">
            <v>28456.6</v>
          </cell>
          <cell r="S730">
            <v>2675.3000000000029</v>
          </cell>
          <cell r="T730">
            <v>31131.9</v>
          </cell>
          <cell r="U730">
            <v>3606.6999999999971</v>
          </cell>
          <cell r="V730">
            <v>34738.6</v>
          </cell>
          <cell r="W730">
            <v>5102.5999999999985</v>
          </cell>
          <cell r="X730">
            <v>11384.599999999999</v>
          </cell>
          <cell r="Y730">
            <v>39841.199999999997</v>
          </cell>
          <cell r="Z730">
            <v>-39841.199999999997</v>
          </cell>
          <cell r="AB730">
            <v>0</v>
          </cell>
          <cell r="AD730">
            <v>0</v>
          </cell>
          <cell r="AE730">
            <v>-39841.199999999997</v>
          </cell>
          <cell r="AF730">
            <v>-28456.6</v>
          </cell>
          <cell r="AG730">
            <v>0</v>
          </cell>
        </row>
        <row r="731">
          <cell r="G731">
            <v>812</v>
          </cell>
          <cell r="H731">
            <v>2642</v>
          </cell>
          <cell r="I731">
            <v>3454</v>
          </cell>
          <cell r="J731">
            <v>3192.5</v>
          </cell>
          <cell r="K731">
            <v>6646.5</v>
          </cell>
          <cell r="L731">
            <v>1660.2999999999993</v>
          </cell>
          <cell r="M731">
            <v>8306.7999999999993</v>
          </cell>
          <cell r="N731">
            <v>2900.1000000000004</v>
          </cell>
          <cell r="O731">
            <v>11206.9</v>
          </cell>
          <cell r="P731">
            <v>2679.5</v>
          </cell>
          <cell r="Q731">
            <v>7239.9</v>
          </cell>
          <cell r="R731">
            <v>13886.4</v>
          </cell>
          <cell r="S731">
            <v>1924.3000000000011</v>
          </cell>
          <cell r="T731">
            <v>15810.7</v>
          </cell>
          <cell r="U731">
            <v>876</v>
          </cell>
          <cell r="V731">
            <v>16686.7</v>
          </cell>
          <cell r="W731">
            <v>1245.2999999999993</v>
          </cell>
          <cell r="X731">
            <v>4045.6000000000004</v>
          </cell>
          <cell r="Y731">
            <v>17932</v>
          </cell>
          <cell r="Z731">
            <v>-17932</v>
          </cell>
          <cell r="AB731">
            <v>0</v>
          </cell>
          <cell r="AD731">
            <v>0</v>
          </cell>
          <cell r="AE731">
            <v>-17932</v>
          </cell>
          <cell r="AF731">
            <v>-13886.4</v>
          </cell>
          <cell r="AG731">
            <v>0</v>
          </cell>
        </row>
        <row r="732">
          <cell r="G732">
            <v>7584.3</v>
          </cell>
          <cell r="H732">
            <v>12383.2</v>
          </cell>
          <cell r="I732">
            <v>19967.5</v>
          </cell>
          <cell r="J732">
            <v>12454</v>
          </cell>
          <cell r="K732">
            <v>32421.5</v>
          </cell>
          <cell r="L732">
            <v>4006.1999999999971</v>
          </cell>
          <cell r="M732">
            <v>36427.699999999997</v>
          </cell>
          <cell r="N732">
            <v>12519</v>
          </cell>
          <cell r="O732">
            <v>48946.7</v>
          </cell>
          <cell r="P732">
            <v>16157.800000000003</v>
          </cell>
          <cell r="Q732">
            <v>32683</v>
          </cell>
          <cell r="R732">
            <v>65104.5</v>
          </cell>
          <cell r="S732">
            <v>6501.1999999999971</v>
          </cell>
          <cell r="T732">
            <v>71605.7</v>
          </cell>
          <cell r="U732">
            <v>16261.100000000006</v>
          </cell>
          <cell r="V732">
            <v>87866.8</v>
          </cell>
          <cell r="W732">
            <v>17336.699999999997</v>
          </cell>
          <cell r="X732">
            <v>40099</v>
          </cell>
          <cell r="Y732">
            <v>105203.5</v>
          </cell>
          <cell r="Z732">
            <v>-105203.5</v>
          </cell>
          <cell r="AB732">
            <v>0</v>
          </cell>
          <cell r="AD732">
            <v>0</v>
          </cell>
          <cell r="AE732">
            <v>-105203.5</v>
          </cell>
          <cell r="AF732">
            <v>-65104.5</v>
          </cell>
          <cell r="AG732">
            <v>0</v>
          </cell>
        </row>
        <row r="733">
          <cell r="G733">
            <v>21216.7</v>
          </cell>
          <cell r="H733">
            <v>54789</v>
          </cell>
          <cell r="I733">
            <v>76005.7</v>
          </cell>
          <cell r="J733">
            <v>51776.900000000009</v>
          </cell>
          <cell r="K733">
            <v>127782.6</v>
          </cell>
          <cell r="L733">
            <v>61083.899999999994</v>
          </cell>
          <cell r="M733">
            <v>188866.5</v>
          </cell>
          <cell r="N733">
            <v>34661.799999999988</v>
          </cell>
          <cell r="O733">
            <v>223528.3</v>
          </cell>
          <cell r="P733">
            <v>74826.200000000012</v>
          </cell>
          <cell r="Q733">
            <v>170571.9</v>
          </cell>
          <cell r="R733">
            <v>298354.5</v>
          </cell>
          <cell r="S733">
            <v>42256.599999999977</v>
          </cell>
          <cell r="T733">
            <v>340611.1</v>
          </cell>
          <cell r="U733">
            <v>79475.200000000012</v>
          </cell>
          <cell r="V733">
            <v>420086.3</v>
          </cell>
          <cell r="W733">
            <v>59619.700000000012</v>
          </cell>
          <cell r="X733">
            <v>181351.5</v>
          </cell>
          <cell r="Y733">
            <v>479706</v>
          </cell>
          <cell r="Z733">
            <v>-479706</v>
          </cell>
          <cell r="AB733">
            <v>0</v>
          </cell>
          <cell r="AD733">
            <v>0</v>
          </cell>
          <cell r="AE733">
            <v>-479706</v>
          </cell>
          <cell r="AF733">
            <v>-298354.5</v>
          </cell>
          <cell r="AG733">
            <v>0</v>
          </cell>
        </row>
        <row r="734">
          <cell r="G734">
            <v>2708.1</v>
          </cell>
          <cell r="H734">
            <v>3819.7999999999997</v>
          </cell>
          <cell r="I734">
            <v>6527.9</v>
          </cell>
          <cell r="J734">
            <v>17485.599999999999</v>
          </cell>
          <cell r="K734">
            <v>24013.5</v>
          </cell>
          <cell r="L734">
            <v>4731</v>
          </cell>
          <cell r="M734">
            <v>28744.5</v>
          </cell>
          <cell r="N734">
            <v>9195.9000000000015</v>
          </cell>
          <cell r="O734">
            <v>37940.400000000001</v>
          </cell>
          <cell r="P734">
            <v>20536.5</v>
          </cell>
          <cell r="Q734">
            <v>34463.4</v>
          </cell>
          <cell r="R734">
            <v>58476.9</v>
          </cell>
          <cell r="S734">
            <v>3485.5999999999985</v>
          </cell>
          <cell r="T734">
            <v>61962.5</v>
          </cell>
          <cell r="U734">
            <v>3504.4000000000015</v>
          </cell>
          <cell r="V734">
            <v>65466.9</v>
          </cell>
          <cell r="W734">
            <v>11983.700000000004</v>
          </cell>
          <cell r="X734">
            <v>18973.700000000004</v>
          </cell>
          <cell r="Y734">
            <v>77450.600000000006</v>
          </cell>
          <cell r="Z734">
            <v>-77450.600000000006</v>
          </cell>
          <cell r="AB734">
            <v>0</v>
          </cell>
          <cell r="AD734">
            <v>0</v>
          </cell>
          <cell r="AE734">
            <v>-77450.600000000006</v>
          </cell>
          <cell r="AF734">
            <v>-58476.9</v>
          </cell>
          <cell r="AG734">
            <v>0</v>
          </cell>
        </row>
        <row r="735">
          <cell r="G735">
            <v>1783.6</v>
          </cell>
          <cell r="H735">
            <v>6093.7000000000007</v>
          </cell>
          <cell r="I735">
            <v>7877.3</v>
          </cell>
          <cell r="J735">
            <v>6178.8</v>
          </cell>
          <cell r="K735">
            <v>14056.1</v>
          </cell>
          <cell r="L735">
            <v>4571.4999999999982</v>
          </cell>
          <cell r="M735">
            <v>18627.599999999999</v>
          </cell>
          <cell r="N735">
            <v>4219</v>
          </cell>
          <cell r="O735">
            <v>22846.6</v>
          </cell>
          <cell r="P735">
            <v>5902.4000000000015</v>
          </cell>
          <cell r="Q735">
            <v>14692.9</v>
          </cell>
          <cell r="R735">
            <v>28749</v>
          </cell>
          <cell r="S735">
            <v>5170.0999999999985</v>
          </cell>
          <cell r="T735">
            <v>33919.1</v>
          </cell>
          <cell r="U735">
            <v>4998.3000000000029</v>
          </cell>
          <cell r="V735">
            <v>38917.4</v>
          </cell>
          <cell r="W735">
            <v>5930.4000000000015</v>
          </cell>
          <cell r="X735">
            <v>16098.800000000003</v>
          </cell>
          <cell r="Y735">
            <v>44847.8</v>
          </cell>
          <cell r="Z735">
            <v>-44847.8</v>
          </cell>
          <cell r="AB735">
            <v>0</v>
          </cell>
          <cell r="AD735">
            <v>0</v>
          </cell>
          <cell r="AE735">
            <v>-44847.8</v>
          </cell>
          <cell r="AF735">
            <v>-28749</v>
          </cell>
          <cell r="AG735">
            <v>0</v>
          </cell>
        </row>
        <row r="736">
          <cell r="G736">
            <v>3736.5</v>
          </cell>
          <cell r="H736">
            <v>4045.2</v>
          </cell>
          <cell r="I736">
            <v>7781.7</v>
          </cell>
          <cell r="J736">
            <v>5401.5000000000009</v>
          </cell>
          <cell r="K736">
            <v>13183.2</v>
          </cell>
          <cell r="L736">
            <v>2420.5</v>
          </cell>
          <cell r="M736">
            <v>15603.7</v>
          </cell>
          <cell r="N736">
            <v>8586.2999999999993</v>
          </cell>
          <cell r="O736">
            <v>24190</v>
          </cell>
          <cell r="P736">
            <v>8909</v>
          </cell>
          <cell r="Q736">
            <v>19915.8</v>
          </cell>
          <cell r="R736">
            <v>33099</v>
          </cell>
          <cell r="S736">
            <v>3839.1999999999971</v>
          </cell>
          <cell r="T736">
            <v>36938.199999999997</v>
          </cell>
          <cell r="U736">
            <v>6409.5</v>
          </cell>
          <cell r="V736">
            <v>43347.7</v>
          </cell>
          <cell r="W736">
            <v>13627.700000000004</v>
          </cell>
          <cell r="X736">
            <v>23876.400000000001</v>
          </cell>
          <cell r="Y736">
            <v>56975.4</v>
          </cell>
          <cell r="Z736">
            <v>-56975.4</v>
          </cell>
          <cell r="AB736">
            <v>0</v>
          </cell>
          <cell r="AD736">
            <v>0</v>
          </cell>
          <cell r="AE736">
            <v>-56975.4</v>
          </cell>
          <cell r="AF736">
            <v>-33099</v>
          </cell>
          <cell r="AG736">
            <v>0</v>
          </cell>
        </row>
        <row r="737">
          <cell r="G737">
            <v>349.3</v>
          </cell>
          <cell r="H737">
            <v>189529.60000000001</v>
          </cell>
          <cell r="I737">
            <v>189878.9</v>
          </cell>
          <cell r="J737">
            <v>74963.899999999994</v>
          </cell>
          <cell r="K737">
            <v>264842.8</v>
          </cell>
          <cell r="L737">
            <v>94833.900000000023</v>
          </cell>
          <cell r="M737">
            <v>359676.7</v>
          </cell>
          <cell r="N737">
            <v>114419.39999999997</v>
          </cell>
          <cell r="O737">
            <v>474096.1</v>
          </cell>
          <cell r="P737">
            <v>121530.90000000002</v>
          </cell>
          <cell r="Q737">
            <v>330784.2</v>
          </cell>
          <cell r="R737">
            <v>595627</v>
          </cell>
          <cell r="S737">
            <v>4006.5999999999767</v>
          </cell>
          <cell r="T737">
            <v>599633.6</v>
          </cell>
          <cell r="U737">
            <v>5306.3000000000466</v>
          </cell>
          <cell r="V737">
            <v>604939.9</v>
          </cell>
          <cell r="W737">
            <v>1457.9000000000233</v>
          </cell>
          <cell r="X737">
            <v>10770.800000000047</v>
          </cell>
          <cell r="Y737">
            <v>606397.80000000005</v>
          </cell>
          <cell r="Z737">
            <v>-606397.80000000005</v>
          </cell>
          <cell r="AB737">
            <v>0</v>
          </cell>
          <cell r="AD737">
            <v>0</v>
          </cell>
          <cell r="AE737">
            <v>-606397.80000000005</v>
          </cell>
          <cell r="AF737">
            <v>-595627</v>
          </cell>
          <cell r="AG737">
            <v>0</v>
          </cell>
        </row>
        <row r="738">
          <cell r="G738">
            <v>45466</v>
          </cell>
          <cell r="H738">
            <v>277862</v>
          </cell>
          <cell r="I738">
            <v>323328</v>
          </cell>
          <cell r="J738">
            <v>67489</v>
          </cell>
          <cell r="K738">
            <v>390817</v>
          </cell>
          <cell r="L738">
            <v>178933</v>
          </cell>
          <cell r="M738">
            <v>569750</v>
          </cell>
          <cell r="N738">
            <v>197476</v>
          </cell>
          <cell r="O738">
            <v>767226</v>
          </cell>
          <cell r="P738">
            <v>196413</v>
          </cell>
          <cell r="Q738">
            <v>572822</v>
          </cell>
          <cell r="R738">
            <v>963639</v>
          </cell>
          <cell r="S738">
            <v>51037</v>
          </cell>
          <cell r="T738">
            <v>1014676</v>
          </cell>
          <cell r="U738">
            <v>84140</v>
          </cell>
          <cell r="V738">
            <v>1098816</v>
          </cell>
          <cell r="W738">
            <v>57536</v>
          </cell>
          <cell r="X738">
            <v>192713</v>
          </cell>
          <cell r="Y738">
            <v>1156352</v>
          </cell>
          <cell r="Z738">
            <v>-1156352</v>
          </cell>
          <cell r="AB738">
            <v>0</v>
          </cell>
          <cell r="AD738">
            <v>0</v>
          </cell>
          <cell r="AE738">
            <v>-1156352</v>
          </cell>
          <cell r="AF738">
            <v>-963639</v>
          </cell>
          <cell r="AG738">
            <v>0</v>
          </cell>
        </row>
        <row r="739">
          <cell r="G739">
            <v>10249.9</v>
          </cell>
          <cell r="H739">
            <v>20003.199999999997</v>
          </cell>
          <cell r="I739">
            <v>30253.1</v>
          </cell>
          <cell r="J739">
            <v>35097.4</v>
          </cell>
          <cell r="K739">
            <v>65350.5</v>
          </cell>
          <cell r="L739">
            <v>54453.3</v>
          </cell>
          <cell r="M739">
            <v>119803.8</v>
          </cell>
          <cell r="N739">
            <v>35481.400000000009</v>
          </cell>
          <cell r="O739">
            <v>155285.20000000001</v>
          </cell>
          <cell r="P739">
            <v>35718.5</v>
          </cell>
          <cell r="Q739">
            <v>125653.20000000001</v>
          </cell>
          <cell r="R739">
            <v>191003.7</v>
          </cell>
          <cell r="S739">
            <v>30254.299999999988</v>
          </cell>
          <cell r="T739">
            <v>221258</v>
          </cell>
          <cell r="U739">
            <v>53632</v>
          </cell>
          <cell r="V739">
            <v>274890</v>
          </cell>
          <cell r="W739">
            <v>1126.2000000000116</v>
          </cell>
          <cell r="X739">
            <v>85012.5</v>
          </cell>
          <cell r="Y739">
            <v>276016.2</v>
          </cell>
          <cell r="Z739">
            <v>-276016.2</v>
          </cell>
          <cell r="AB739">
            <v>0</v>
          </cell>
          <cell r="AD739">
            <v>0</v>
          </cell>
          <cell r="AE739">
            <v>-276016.2</v>
          </cell>
          <cell r="AF739">
            <v>-191003.7</v>
          </cell>
          <cell r="AG739">
            <v>0</v>
          </cell>
        </row>
        <row r="740">
          <cell r="G740">
            <v>541.1</v>
          </cell>
          <cell r="H740">
            <v>7189.0999999999995</v>
          </cell>
          <cell r="I740">
            <v>7730.2</v>
          </cell>
          <cell r="J740">
            <v>-89.300000000000182</v>
          </cell>
          <cell r="K740">
            <v>7640.9</v>
          </cell>
          <cell r="L740">
            <v>2199.3000000000011</v>
          </cell>
          <cell r="M740">
            <v>9840.2000000000007</v>
          </cell>
          <cell r="N740">
            <v>3185.6999999999989</v>
          </cell>
          <cell r="O740">
            <v>13025.9</v>
          </cell>
          <cell r="P740">
            <v>4313.1999999999989</v>
          </cell>
          <cell r="Q740">
            <v>9698.1999999999989</v>
          </cell>
          <cell r="R740">
            <v>17339.099999999999</v>
          </cell>
          <cell r="S740">
            <v>2226.3000000000029</v>
          </cell>
          <cell r="T740">
            <v>19565.400000000001</v>
          </cell>
          <cell r="U740">
            <v>531.79999999999927</v>
          </cell>
          <cell r="V740">
            <v>20097.2</v>
          </cell>
          <cell r="W740">
            <v>1592.7000000000007</v>
          </cell>
          <cell r="X740">
            <v>4350.8000000000029</v>
          </cell>
          <cell r="Y740">
            <v>21689.9</v>
          </cell>
          <cell r="Z740">
            <v>-21689.9</v>
          </cell>
          <cell r="AB740">
            <v>0</v>
          </cell>
          <cell r="AD740">
            <v>0</v>
          </cell>
          <cell r="AE740">
            <v>-21689.9</v>
          </cell>
          <cell r="AF740">
            <v>-17339.099999999999</v>
          </cell>
          <cell r="AG740">
            <v>0</v>
          </cell>
        </row>
        <row r="741">
          <cell r="G741">
            <v>8243</v>
          </cell>
          <cell r="H741">
            <v>48046.1</v>
          </cell>
          <cell r="I741">
            <v>56289.1</v>
          </cell>
          <cell r="J741">
            <v>46394.700000000004</v>
          </cell>
          <cell r="K741">
            <v>102683.8</v>
          </cell>
          <cell r="L741">
            <v>19806.399999999994</v>
          </cell>
          <cell r="M741">
            <v>122490.2</v>
          </cell>
          <cell r="N741">
            <v>40552.900000000009</v>
          </cell>
          <cell r="O741">
            <v>163043.1</v>
          </cell>
          <cell r="P741">
            <v>62023.600000000006</v>
          </cell>
          <cell r="Q741">
            <v>122382.90000000001</v>
          </cell>
          <cell r="R741">
            <v>225066.7</v>
          </cell>
          <cell r="S741">
            <v>28409.799999999988</v>
          </cell>
          <cell r="T741">
            <v>253476.5</v>
          </cell>
          <cell r="U741">
            <v>44202.799999999988</v>
          </cell>
          <cell r="V741">
            <v>297679.3</v>
          </cell>
          <cell r="W741">
            <v>48782.299999999988</v>
          </cell>
          <cell r="X741">
            <v>121394.89999999997</v>
          </cell>
          <cell r="Y741">
            <v>346461.6</v>
          </cell>
          <cell r="Z741">
            <v>-346461.6</v>
          </cell>
          <cell r="AB741">
            <v>0</v>
          </cell>
          <cell r="AD741">
            <v>0</v>
          </cell>
          <cell r="AE741">
            <v>-346461.6</v>
          </cell>
          <cell r="AF741">
            <v>-225066.7</v>
          </cell>
          <cell r="AG741">
            <v>0</v>
          </cell>
        </row>
        <row r="742">
          <cell r="H742">
            <v>0</v>
          </cell>
          <cell r="J742">
            <v>0</v>
          </cell>
          <cell r="K742">
            <v>0</v>
          </cell>
          <cell r="L742">
            <v>0</v>
          </cell>
          <cell r="M742">
            <v>0</v>
          </cell>
          <cell r="N742">
            <v>0</v>
          </cell>
          <cell r="O742">
            <v>0</v>
          </cell>
          <cell r="P742">
            <v>0</v>
          </cell>
          <cell r="Q742">
            <v>0</v>
          </cell>
          <cell r="R742">
            <v>0</v>
          </cell>
          <cell r="S742">
            <v>0</v>
          </cell>
          <cell r="U742">
            <v>0</v>
          </cell>
          <cell r="V742">
            <v>0</v>
          </cell>
          <cell r="W742">
            <v>0</v>
          </cell>
          <cell r="X742">
            <v>0</v>
          </cell>
          <cell r="Y742">
            <v>0</v>
          </cell>
          <cell r="Z742">
            <v>0</v>
          </cell>
          <cell r="AB742">
            <v>0</v>
          </cell>
          <cell r="AD742">
            <v>0</v>
          </cell>
          <cell r="AE742">
            <v>0</v>
          </cell>
          <cell r="AF742">
            <v>0</v>
          </cell>
          <cell r="AG742">
            <v>0</v>
          </cell>
        </row>
        <row r="743">
          <cell r="G743">
            <v>863584.09999999986</v>
          </cell>
          <cell r="H743">
            <v>3006419.4000000004</v>
          </cell>
          <cell r="I743">
            <v>3870003.5</v>
          </cell>
          <cell r="J743">
            <v>2001042.4999999991</v>
          </cell>
          <cell r="K743">
            <v>5871045.9999999991</v>
          </cell>
          <cell r="L743">
            <v>2679660.2000000002</v>
          </cell>
          <cell r="M743">
            <v>8550706.1999999993</v>
          </cell>
          <cell r="N743">
            <v>2273589.4000000004</v>
          </cell>
          <cell r="O743">
            <v>10824295.600000001</v>
          </cell>
          <cell r="P743">
            <v>2142642.5</v>
          </cell>
          <cell r="Q743">
            <v>7095892.1000000006</v>
          </cell>
          <cell r="R743">
            <v>12966938.100000001</v>
          </cell>
          <cell r="S743">
            <v>2789351.1999999993</v>
          </cell>
          <cell r="T743">
            <v>15756289.300000001</v>
          </cell>
          <cell r="U743">
            <v>2294593.8999999985</v>
          </cell>
          <cell r="V743">
            <v>18050883.199999999</v>
          </cell>
          <cell r="W743">
            <v>2043668.4000000022</v>
          </cell>
          <cell r="X743">
            <v>7127613.5</v>
          </cell>
          <cell r="Y743">
            <v>20094551.600000001</v>
          </cell>
          <cell r="Z743">
            <v>-20094551.600000001</v>
          </cell>
          <cell r="AA743">
            <v>0</v>
          </cell>
          <cell r="AB743">
            <v>0</v>
          </cell>
          <cell r="AC743">
            <v>0</v>
          </cell>
          <cell r="AD743">
            <v>0</v>
          </cell>
          <cell r="AE743">
            <v>-20094551.600000001</v>
          </cell>
          <cell r="AF743">
            <v>-12966938.100000001</v>
          </cell>
          <cell r="AG743">
            <v>0</v>
          </cell>
        </row>
        <row r="744">
          <cell r="G744">
            <v>11593.9</v>
          </cell>
          <cell r="H744">
            <v>71332.200000000012</v>
          </cell>
          <cell r="I744">
            <v>82926.100000000006</v>
          </cell>
          <cell r="J744">
            <v>92839.5</v>
          </cell>
          <cell r="K744">
            <v>175765.6</v>
          </cell>
          <cell r="L744">
            <v>42177.299999999988</v>
          </cell>
          <cell r="M744">
            <v>217942.9</v>
          </cell>
          <cell r="N744">
            <v>40116</v>
          </cell>
          <cell r="O744">
            <v>258058.9</v>
          </cell>
          <cell r="P744">
            <v>86157.9</v>
          </cell>
          <cell r="Q744">
            <v>168451.19999999998</v>
          </cell>
          <cell r="R744">
            <v>344216.8</v>
          </cell>
          <cell r="S744">
            <v>35115.200000000012</v>
          </cell>
          <cell r="T744">
            <v>379332</v>
          </cell>
          <cell r="U744">
            <v>89112</v>
          </cell>
          <cell r="V744">
            <v>468444</v>
          </cell>
          <cell r="W744">
            <v>50473.400000000023</v>
          </cell>
          <cell r="X744">
            <v>174700.60000000003</v>
          </cell>
          <cell r="Y744">
            <v>518917.4</v>
          </cell>
          <cell r="Z744">
            <v>-518917.4</v>
          </cell>
          <cell r="AB744">
            <v>0</v>
          </cell>
          <cell r="AD744">
            <v>0</v>
          </cell>
          <cell r="AE744">
            <v>-518917.4</v>
          </cell>
          <cell r="AF744">
            <v>-344216.8</v>
          </cell>
          <cell r="AG744">
            <v>0</v>
          </cell>
        </row>
        <row r="745">
          <cell r="G745">
            <v>43408.2</v>
          </cell>
          <cell r="H745">
            <v>117873.40000000001</v>
          </cell>
          <cell r="I745">
            <v>161281.60000000001</v>
          </cell>
          <cell r="J745">
            <v>150844.4</v>
          </cell>
          <cell r="K745">
            <v>312126</v>
          </cell>
          <cell r="L745">
            <v>65477.5</v>
          </cell>
          <cell r="M745">
            <v>377603.5</v>
          </cell>
          <cell r="N745">
            <v>116828.90000000002</v>
          </cell>
          <cell r="O745">
            <v>494432.4</v>
          </cell>
          <cell r="P745">
            <v>167887.19999999995</v>
          </cell>
          <cell r="Q745">
            <v>350193.6</v>
          </cell>
          <cell r="R745">
            <v>662319.6</v>
          </cell>
          <cell r="S745">
            <v>81116.099999999977</v>
          </cell>
          <cell r="T745">
            <v>743435.7</v>
          </cell>
          <cell r="U745">
            <v>121067.30000000005</v>
          </cell>
          <cell r="V745">
            <v>864503</v>
          </cell>
          <cell r="W745">
            <v>161129.19999999995</v>
          </cell>
          <cell r="X745">
            <v>363312.6</v>
          </cell>
          <cell r="Y745">
            <v>1025632.2</v>
          </cell>
          <cell r="Z745">
            <v>-1025632.2</v>
          </cell>
          <cell r="AB745">
            <v>0</v>
          </cell>
          <cell r="AD745">
            <v>0</v>
          </cell>
          <cell r="AE745">
            <v>-1025632.2</v>
          </cell>
          <cell r="AF745">
            <v>-662319.6</v>
          </cell>
          <cell r="AG745">
            <v>0</v>
          </cell>
        </row>
        <row r="746">
          <cell r="G746">
            <v>47651.199999999997</v>
          </cell>
          <cell r="H746">
            <v>97838.599999999991</v>
          </cell>
          <cell r="I746">
            <v>145489.79999999999</v>
          </cell>
          <cell r="J746">
            <v>246356.2</v>
          </cell>
          <cell r="K746">
            <v>391846</v>
          </cell>
          <cell r="L746">
            <v>235927.40000000002</v>
          </cell>
          <cell r="M746">
            <v>627773.4</v>
          </cell>
          <cell r="N746">
            <v>110581.90000000002</v>
          </cell>
          <cell r="O746">
            <v>738355.3</v>
          </cell>
          <cell r="P746">
            <v>77796</v>
          </cell>
          <cell r="Q746">
            <v>424305.30000000005</v>
          </cell>
          <cell r="R746">
            <v>816151.3</v>
          </cell>
          <cell r="S746">
            <v>132924.89999999991</v>
          </cell>
          <cell r="T746">
            <v>949076.2</v>
          </cell>
          <cell r="U746">
            <v>174898.40000000014</v>
          </cell>
          <cell r="V746">
            <v>1123974.6000000001</v>
          </cell>
          <cell r="W746">
            <v>94663.399999999907</v>
          </cell>
          <cell r="X746">
            <v>402486.69999999995</v>
          </cell>
          <cell r="Y746">
            <v>1218638</v>
          </cell>
          <cell r="Z746">
            <v>-1218638</v>
          </cell>
          <cell r="AB746">
            <v>0</v>
          </cell>
          <cell r="AD746">
            <v>0</v>
          </cell>
          <cell r="AE746">
            <v>-1218638</v>
          </cell>
          <cell r="AF746">
            <v>-816151.3</v>
          </cell>
          <cell r="AG746">
            <v>0</v>
          </cell>
        </row>
        <row r="747">
          <cell r="G747">
            <v>10149.9</v>
          </cell>
          <cell r="H747">
            <v>36113.199999999997</v>
          </cell>
          <cell r="I747">
            <v>46263.1</v>
          </cell>
          <cell r="J747">
            <v>56048.299999999996</v>
          </cell>
          <cell r="K747">
            <v>102311.4</v>
          </cell>
          <cell r="L747">
            <v>29166</v>
          </cell>
          <cell r="M747">
            <v>131477.4</v>
          </cell>
          <cell r="N747">
            <v>43187.5</v>
          </cell>
          <cell r="O747">
            <v>174664.9</v>
          </cell>
          <cell r="P747">
            <v>66872</v>
          </cell>
          <cell r="Q747">
            <v>139225.5</v>
          </cell>
          <cell r="R747">
            <v>241536.9</v>
          </cell>
          <cell r="S747">
            <v>39979.000000000029</v>
          </cell>
          <cell r="T747">
            <v>281515.90000000002</v>
          </cell>
          <cell r="U747">
            <v>19413.199999999953</v>
          </cell>
          <cell r="V747">
            <v>300929.09999999998</v>
          </cell>
          <cell r="W747">
            <v>26878.600000000035</v>
          </cell>
          <cell r="X747">
            <v>86270.800000000017</v>
          </cell>
          <cell r="Y747">
            <v>327807.7</v>
          </cell>
          <cell r="Z747">
            <v>-327807.7</v>
          </cell>
          <cell r="AB747">
            <v>0</v>
          </cell>
          <cell r="AD747">
            <v>0</v>
          </cell>
          <cell r="AE747">
            <v>-327807.7</v>
          </cell>
          <cell r="AF747">
            <v>-241536.9</v>
          </cell>
          <cell r="AG747">
            <v>0</v>
          </cell>
        </row>
        <row r="748">
          <cell r="G748">
            <v>64275.7</v>
          </cell>
          <cell r="H748">
            <v>171327</v>
          </cell>
          <cell r="I748">
            <v>235602.7</v>
          </cell>
          <cell r="J748">
            <v>209745.2</v>
          </cell>
          <cell r="K748">
            <v>445347.9</v>
          </cell>
          <cell r="L748">
            <v>159713.59999999998</v>
          </cell>
          <cell r="M748">
            <v>605061.5</v>
          </cell>
          <cell r="N748">
            <v>179549.09999999998</v>
          </cell>
          <cell r="O748">
            <v>784610.6</v>
          </cell>
          <cell r="P748">
            <v>186318.80000000005</v>
          </cell>
          <cell r="Q748">
            <v>525581.5</v>
          </cell>
          <cell r="R748">
            <v>970929.4</v>
          </cell>
          <cell r="S748">
            <v>177005.79999999993</v>
          </cell>
          <cell r="T748">
            <v>1147935.2</v>
          </cell>
          <cell r="U748">
            <v>209557.69999999995</v>
          </cell>
          <cell r="V748">
            <v>1357492.9</v>
          </cell>
          <cell r="W748">
            <v>125752.10000000009</v>
          </cell>
          <cell r="X748">
            <v>512315.6</v>
          </cell>
          <cell r="Y748">
            <v>1483245</v>
          </cell>
          <cell r="Z748">
            <v>-1483245</v>
          </cell>
          <cell r="AB748">
            <v>0</v>
          </cell>
          <cell r="AD748">
            <v>0</v>
          </cell>
          <cell r="AE748">
            <v>-1483245</v>
          </cell>
          <cell r="AF748">
            <v>-970929.4</v>
          </cell>
          <cell r="AG748">
            <v>0</v>
          </cell>
        </row>
        <row r="749">
          <cell r="G749">
            <v>171270.7</v>
          </cell>
          <cell r="H749">
            <v>221327.89999999997</v>
          </cell>
          <cell r="I749">
            <v>392598.6</v>
          </cell>
          <cell r="J749">
            <v>87338.100000000035</v>
          </cell>
          <cell r="K749">
            <v>479936.7</v>
          </cell>
          <cell r="L749">
            <v>343495.39999999997</v>
          </cell>
          <cell r="M749">
            <v>823432.1</v>
          </cell>
          <cell r="N749">
            <v>92517</v>
          </cell>
          <cell r="O749">
            <v>915949.1</v>
          </cell>
          <cell r="P749">
            <v>70134.800000000047</v>
          </cell>
          <cell r="Q749">
            <v>506147.2</v>
          </cell>
          <cell r="R749">
            <v>986083.9</v>
          </cell>
          <cell r="S749">
            <v>377449.9</v>
          </cell>
          <cell r="T749">
            <v>1363533.8</v>
          </cell>
          <cell r="U749">
            <v>152486.19999999995</v>
          </cell>
          <cell r="V749">
            <v>1516020</v>
          </cell>
          <cell r="W749">
            <v>51534.899999999907</v>
          </cell>
          <cell r="X749">
            <v>581470.99999999988</v>
          </cell>
          <cell r="Y749">
            <v>1567554.9</v>
          </cell>
          <cell r="Z749">
            <v>-1567554.9</v>
          </cell>
          <cell r="AB749">
            <v>0</v>
          </cell>
          <cell r="AD749">
            <v>0</v>
          </cell>
          <cell r="AE749">
            <v>-1567554.9</v>
          </cell>
          <cell r="AF749">
            <v>-986083.9</v>
          </cell>
          <cell r="AG749">
            <v>0</v>
          </cell>
        </row>
        <row r="750">
          <cell r="G750">
            <v>40726.400000000001</v>
          </cell>
          <cell r="H750">
            <v>96984.4</v>
          </cell>
          <cell r="I750">
            <v>137710.79999999999</v>
          </cell>
          <cell r="J750">
            <v>85107.700000000012</v>
          </cell>
          <cell r="K750">
            <v>222818.5</v>
          </cell>
          <cell r="L750">
            <v>92486</v>
          </cell>
          <cell r="M750">
            <v>315304.5</v>
          </cell>
          <cell r="N750">
            <v>120583</v>
          </cell>
          <cell r="O750">
            <v>435887.5</v>
          </cell>
          <cell r="P750">
            <v>60298</v>
          </cell>
          <cell r="Q750">
            <v>273367</v>
          </cell>
          <cell r="R750">
            <v>496185.5</v>
          </cell>
          <cell r="S750">
            <v>72458.300000000047</v>
          </cell>
          <cell r="T750">
            <v>568643.80000000005</v>
          </cell>
          <cell r="U750">
            <v>91106.29999999993</v>
          </cell>
          <cell r="V750">
            <v>659750.1</v>
          </cell>
          <cell r="W750">
            <v>129447.70000000007</v>
          </cell>
          <cell r="X750">
            <v>293012.30000000005</v>
          </cell>
          <cell r="Y750">
            <v>789197.8</v>
          </cell>
          <cell r="Z750">
            <v>-789197.8</v>
          </cell>
          <cell r="AB750">
            <v>0</v>
          </cell>
          <cell r="AD750">
            <v>0</v>
          </cell>
          <cell r="AE750">
            <v>-789197.8</v>
          </cell>
          <cell r="AF750">
            <v>-496185.5</v>
          </cell>
          <cell r="AG750">
            <v>0</v>
          </cell>
        </row>
        <row r="751">
          <cell r="G751">
            <v>39704.800000000003</v>
          </cell>
          <cell r="H751">
            <v>147669.79999999999</v>
          </cell>
          <cell r="I751">
            <v>187374.6</v>
          </cell>
          <cell r="J751">
            <v>77753.699999999983</v>
          </cell>
          <cell r="K751">
            <v>265128.3</v>
          </cell>
          <cell r="L751">
            <v>102800.29999999999</v>
          </cell>
          <cell r="M751">
            <v>367928.6</v>
          </cell>
          <cell r="N751">
            <v>98789.300000000047</v>
          </cell>
          <cell r="O751">
            <v>466717.9</v>
          </cell>
          <cell r="P751">
            <v>102646.29999999993</v>
          </cell>
          <cell r="Q751">
            <v>304235.89999999997</v>
          </cell>
          <cell r="R751">
            <v>569364.19999999995</v>
          </cell>
          <cell r="S751">
            <v>126020.80000000005</v>
          </cell>
          <cell r="T751">
            <v>695385</v>
          </cell>
          <cell r="U751">
            <v>61953.599999999977</v>
          </cell>
          <cell r="V751">
            <v>757338.6</v>
          </cell>
          <cell r="W751">
            <v>40112.300000000047</v>
          </cell>
          <cell r="X751">
            <v>228086.70000000007</v>
          </cell>
          <cell r="Y751">
            <v>797450.9</v>
          </cell>
          <cell r="Z751">
            <v>-797450.9</v>
          </cell>
          <cell r="AB751">
            <v>0</v>
          </cell>
          <cell r="AD751">
            <v>0</v>
          </cell>
          <cell r="AE751">
            <v>-797450.9</v>
          </cell>
          <cell r="AF751">
            <v>-569364.19999999995</v>
          </cell>
          <cell r="AG751">
            <v>0</v>
          </cell>
        </row>
        <row r="752">
          <cell r="G752">
            <v>27561.8</v>
          </cell>
          <cell r="H752">
            <v>73781</v>
          </cell>
          <cell r="I752">
            <v>101342.8</v>
          </cell>
          <cell r="J752">
            <v>66296.499999999985</v>
          </cell>
          <cell r="K752">
            <v>167639.29999999999</v>
          </cell>
          <cell r="L752">
            <v>66492.200000000012</v>
          </cell>
          <cell r="M752">
            <v>234131.5</v>
          </cell>
          <cell r="N752">
            <v>102619.20000000001</v>
          </cell>
          <cell r="O752">
            <v>336750.7</v>
          </cell>
          <cell r="P752">
            <v>86989.299999999988</v>
          </cell>
          <cell r="Q752">
            <v>256100.7</v>
          </cell>
          <cell r="R752">
            <v>423740</v>
          </cell>
          <cell r="S752">
            <v>59436.799999999988</v>
          </cell>
          <cell r="T752">
            <v>483176.8</v>
          </cell>
          <cell r="U752">
            <v>77707.600000000035</v>
          </cell>
          <cell r="V752">
            <v>560884.4</v>
          </cell>
          <cell r="W752">
            <v>132592.29999999993</v>
          </cell>
          <cell r="X752">
            <v>269736.69999999995</v>
          </cell>
          <cell r="Y752">
            <v>693476.7</v>
          </cell>
          <cell r="Z752">
            <v>-693476.7</v>
          </cell>
          <cell r="AB752">
            <v>0</v>
          </cell>
          <cell r="AD752">
            <v>0</v>
          </cell>
          <cell r="AE752">
            <v>-693476.7</v>
          </cell>
          <cell r="AF752">
            <v>-423740</v>
          </cell>
          <cell r="AG752">
            <v>0</v>
          </cell>
        </row>
        <row r="753">
          <cell r="G753">
            <v>17898.599999999999</v>
          </cell>
          <cell r="H753">
            <v>123310.5</v>
          </cell>
          <cell r="I753">
            <v>141209.1</v>
          </cell>
          <cell r="J753">
            <v>67739.399999999994</v>
          </cell>
          <cell r="K753">
            <v>208948.5</v>
          </cell>
          <cell r="L753">
            <v>41262.200000000012</v>
          </cell>
          <cell r="M753">
            <v>250210.7</v>
          </cell>
          <cell r="N753">
            <v>38279.599999999977</v>
          </cell>
          <cell r="O753">
            <v>288490.3</v>
          </cell>
          <cell r="P753">
            <v>153089.60000000003</v>
          </cell>
          <cell r="Q753">
            <v>232631.40000000002</v>
          </cell>
          <cell r="R753">
            <v>441579.9</v>
          </cell>
          <cell r="S753">
            <v>44928.799999999988</v>
          </cell>
          <cell r="T753">
            <v>486508.7</v>
          </cell>
          <cell r="U753">
            <v>36948.899999999965</v>
          </cell>
          <cell r="V753">
            <v>523457.6</v>
          </cell>
          <cell r="W753">
            <v>24482.400000000023</v>
          </cell>
          <cell r="X753">
            <v>106360.09999999998</v>
          </cell>
          <cell r="Y753">
            <v>547940</v>
          </cell>
          <cell r="Z753">
            <v>-547940</v>
          </cell>
          <cell r="AB753">
            <v>0</v>
          </cell>
          <cell r="AD753">
            <v>0</v>
          </cell>
          <cell r="AE753">
            <v>-547940</v>
          </cell>
          <cell r="AF753">
            <v>-441579.9</v>
          </cell>
          <cell r="AG753">
            <v>0</v>
          </cell>
        </row>
        <row r="754">
          <cell r="G754">
            <v>46994</v>
          </cell>
          <cell r="H754">
            <v>527754</v>
          </cell>
          <cell r="I754">
            <v>574748</v>
          </cell>
          <cell r="J754">
            <v>326599</v>
          </cell>
          <cell r="K754">
            <v>901347</v>
          </cell>
          <cell r="L754">
            <v>314657</v>
          </cell>
          <cell r="M754">
            <v>1216004</v>
          </cell>
          <cell r="N754">
            <v>233404</v>
          </cell>
          <cell r="O754">
            <v>1449408</v>
          </cell>
          <cell r="P754">
            <v>182323</v>
          </cell>
          <cell r="Q754">
            <v>730384</v>
          </cell>
          <cell r="R754">
            <v>1631731</v>
          </cell>
          <cell r="S754">
            <v>377828</v>
          </cell>
          <cell r="T754">
            <v>2009559</v>
          </cell>
          <cell r="U754">
            <v>211836</v>
          </cell>
          <cell r="V754">
            <v>2221395</v>
          </cell>
          <cell r="W754">
            <v>145576</v>
          </cell>
          <cell r="X754">
            <v>735240</v>
          </cell>
          <cell r="Y754">
            <v>2366971</v>
          </cell>
          <cell r="Z754">
            <v>-2366971</v>
          </cell>
          <cell r="AB754">
            <v>0</v>
          </cell>
          <cell r="AD754">
            <v>0</v>
          </cell>
          <cell r="AE754">
            <v>-2366971</v>
          </cell>
          <cell r="AF754">
            <v>-1631731</v>
          </cell>
          <cell r="AG754">
            <v>0</v>
          </cell>
        </row>
        <row r="755">
          <cell r="G755">
            <v>156038.70000000001</v>
          </cell>
          <cell r="H755">
            <v>264279.3</v>
          </cell>
          <cell r="I755">
            <v>420318</v>
          </cell>
          <cell r="J755">
            <v>229991.80000000005</v>
          </cell>
          <cell r="K755">
            <v>650309.80000000005</v>
          </cell>
          <cell r="L755">
            <v>242358.59999999998</v>
          </cell>
          <cell r="M755">
            <v>892668.4</v>
          </cell>
          <cell r="N755">
            <v>456649.20000000007</v>
          </cell>
          <cell r="O755">
            <v>1349317.6</v>
          </cell>
          <cell r="P755">
            <v>104832.59999999986</v>
          </cell>
          <cell r="Q755">
            <v>803840.39999999991</v>
          </cell>
          <cell r="R755">
            <v>1454150.2</v>
          </cell>
          <cell r="S755">
            <v>230341.10000000009</v>
          </cell>
          <cell r="T755">
            <v>1684491.3</v>
          </cell>
          <cell r="U755">
            <v>268046.09999999986</v>
          </cell>
          <cell r="V755">
            <v>1952537.4</v>
          </cell>
          <cell r="W755">
            <v>243261</v>
          </cell>
          <cell r="X755">
            <v>741648.2</v>
          </cell>
          <cell r="Y755">
            <v>2195798.4</v>
          </cell>
          <cell r="Z755">
            <v>-2195798.4</v>
          </cell>
          <cell r="AB755">
            <v>0</v>
          </cell>
          <cell r="AD755">
            <v>0</v>
          </cell>
          <cell r="AE755">
            <v>-2195798.4</v>
          </cell>
          <cell r="AF755">
            <v>-1454150.2</v>
          </cell>
          <cell r="AG755">
            <v>0</v>
          </cell>
        </row>
        <row r="756">
          <cell r="G756">
            <v>33869.199999999997</v>
          </cell>
          <cell r="H756">
            <v>82785.2</v>
          </cell>
          <cell r="I756">
            <v>116654.39999999999</v>
          </cell>
          <cell r="J756">
            <v>62999.600000000006</v>
          </cell>
          <cell r="K756">
            <v>179654</v>
          </cell>
          <cell r="L756">
            <v>64535.600000000006</v>
          </cell>
          <cell r="M756">
            <v>244189.6</v>
          </cell>
          <cell r="N756">
            <v>99871.699999999983</v>
          </cell>
          <cell r="O756">
            <v>344061.3</v>
          </cell>
          <cell r="P756">
            <v>57516.600000000035</v>
          </cell>
          <cell r="Q756">
            <v>221923.90000000002</v>
          </cell>
          <cell r="R756">
            <v>401577.9</v>
          </cell>
          <cell r="S756">
            <v>50019.199999999953</v>
          </cell>
          <cell r="T756">
            <v>451597.1</v>
          </cell>
          <cell r="U756">
            <v>41982.5</v>
          </cell>
          <cell r="V756">
            <v>493579.6</v>
          </cell>
          <cell r="W756">
            <v>62326.800000000047</v>
          </cell>
          <cell r="X756">
            <v>154328.5</v>
          </cell>
          <cell r="Y756">
            <v>555906.4</v>
          </cell>
          <cell r="Z756">
            <v>-555906.4</v>
          </cell>
          <cell r="AB756">
            <v>0</v>
          </cell>
          <cell r="AD756">
            <v>0</v>
          </cell>
          <cell r="AE756">
            <v>-555906.4</v>
          </cell>
          <cell r="AF756">
            <v>-401577.9</v>
          </cell>
          <cell r="AG756">
            <v>0</v>
          </cell>
        </row>
        <row r="757">
          <cell r="G757">
            <v>152441</v>
          </cell>
          <cell r="H757">
            <v>974042.89999999991</v>
          </cell>
          <cell r="I757">
            <v>1126483.8999999999</v>
          </cell>
          <cell r="J757">
            <v>241383.10000000009</v>
          </cell>
          <cell r="K757">
            <v>1367867</v>
          </cell>
          <cell r="L757">
            <v>879111.10000000009</v>
          </cell>
          <cell r="M757">
            <v>2246978.1</v>
          </cell>
          <cell r="N757">
            <v>540613</v>
          </cell>
          <cell r="O757">
            <v>2787591.1</v>
          </cell>
          <cell r="P757">
            <v>739780.39999999991</v>
          </cell>
          <cell r="Q757">
            <v>2159504.5</v>
          </cell>
          <cell r="R757">
            <v>3527371.5</v>
          </cell>
          <cell r="S757">
            <v>984727.29999999981</v>
          </cell>
          <cell r="T757">
            <v>4512098.8</v>
          </cell>
          <cell r="U757">
            <v>738478.10000000056</v>
          </cell>
          <cell r="V757">
            <v>5250576.9000000004</v>
          </cell>
          <cell r="W757">
            <v>755438.29999999981</v>
          </cell>
          <cell r="X757">
            <v>2478643.7000000002</v>
          </cell>
          <cell r="Y757">
            <v>6006015.2000000002</v>
          </cell>
          <cell r="Z757">
            <v>-6006015.2000000002</v>
          </cell>
          <cell r="AB757">
            <v>0</v>
          </cell>
          <cell r="AD757">
            <v>0</v>
          </cell>
          <cell r="AE757">
            <v>-6006015.2000000002</v>
          </cell>
          <cell r="AF757">
            <v>-3527371.5</v>
          </cell>
          <cell r="AG757">
            <v>0</v>
          </cell>
        </row>
        <row r="758">
          <cell r="H758">
            <v>0</v>
          </cell>
          <cell r="J758">
            <v>0</v>
          </cell>
          <cell r="K758">
            <v>0</v>
          </cell>
          <cell r="L758">
            <v>0</v>
          </cell>
          <cell r="M758">
            <v>0</v>
          </cell>
          <cell r="N758">
            <v>0</v>
          </cell>
          <cell r="O758">
            <v>0</v>
          </cell>
          <cell r="P758">
            <v>0</v>
          </cell>
          <cell r="Q758">
            <v>0</v>
          </cell>
          <cell r="R758">
            <v>0</v>
          </cell>
          <cell r="S758">
            <v>0</v>
          </cell>
          <cell r="U758">
            <v>0</v>
          </cell>
          <cell r="V758">
            <v>0</v>
          </cell>
          <cell r="W758">
            <v>0</v>
          </cell>
          <cell r="X758">
            <v>0</v>
          </cell>
          <cell r="Y758">
            <v>0</v>
          </cell>
          <cell r="Z758">
            <v>0</v>
          </cell>
          <cell r="AB758">
            <v>0</v>
          </cell>
          <cell r="AD758">
            <v>0</v>
          </cell>
          <cell r="AE758">
            <v>0</v>
          </cell>
          <cell r="AF758">
            <v>0</v>
          </cell>
          <cell r="AG758">
            <v>0</v>
          </cell>
        </row>
        <row r="759">
          <cell r="G759">
            <v>605582.6</v>
          </cell>
          <cell r="H759">
            <v>1968508.6</v>
          </cell>
          <cell r="I759">
            <v>2574091.2000000002</v>
          </cell>
          <cell r="J759">
            <v>1311378.3999999999</v>
          </cell>
          <cell r="K759">
            <v>3885469.6</v>
          </cell>
          <cell r="L759">
            <v>1722021.5999999999</v>
          </cell>
          <cell r="M759">
            <v>5607491.2000000002</v>
          </cell>
          <cell r="N759">
            <v>1168715.7000000002</v>
          </cell>
          <cell r="O759">
            <v>6776206.9000000004</v>
          </cell>
          <cell r="P759">
            <v>1207290.0999999996</v>
          </cell>
          <cell r="Q759">
            <v>4098027.3999999994</v>
          </cell>
          <cell r="R759">
            <v>7983497</v>
          </cell>
          <cell r="S759">
            <v>1167723.1999999993</v>
          </cell>
          <cell r="T759">
            <v>9151220.1999999993</v>
          </cell>
          <cell r="U759">
            <v>1078319.1000000015</v>
          </cell>
          <cell r="V759">
            <v>10229539.300000001</v>
          </cell>
          <cell r="W759">
            <v>1201677.9000000004</v>
          </cell>
          <cell r="X759">
            <v>3447720.2</v>
          </cell>
          <cell r="Y759">
            <v>11431217.200000001</v>
          </cell>
          <cell r="Z759">
            <v>-11431217.200000001</v>
          </cell>
          <cell r="AA759">
            <v>0</v>
          </cell>
          <cell r="AB759">
            <v>0</v>
          </cell>
          <cell r="AC759">
            <v>0</v>
          </cell>
          <cell r="AD759">
            <v>0</v>
          </cell>
          <cell r="AE759">
            <v>-11431217.200000001</v>
          </cell>
          <cell r="AF759">
            <v>-7983497</v>
          </cell>
          <cell r="AG759">
            <v>0</v>
          </cell>
        </row>
        <row r="760">
          <cell r="G760">
            <v>6734.1</v>
          </cell>
          <cell r="H760">
            <v>-3428.8</v>
          </cell>
          <cell r="I760">
            <v>3305.3</v>
          </cell>
          <cell r="J760">
            <v>20137.400000000001</v>
          </cell>
          <cell r="K760">
            <v>23442.7</v>
          </cell>
          <cell r="L760">
            <v>12378.499999999996</v>
          </cell>
          <cell r="M760">
            <v>35821.199999999997</v>
          </cell>
          <cell r="N760">
            <v>10282.800000000003</v>
          </cell>
          <cell r="O760">
            <v>46104</v>
          </cell>
          <cell r="P760">
            <v>11782.300000000003</v>
          </cell>
          <cell r="Q760">
            <v>34443.600000000006</v>
          </cell>
          <cell r="R760">
            <v>57886.3</v>
          </cell>
          <cell r="S760">
            <v>18839.300000000003</v>
          </cell>
          <cell r="T760">
            <v>76725.600000000006</v>
          </cell>
          <cell r="U760">
            <v>24366.099999999991</v>
          </cell>
          <cell r="V760">
            <v>101091.7</v>
          </cell>
          <cell r="W760">
            <v>12886</v>
          </cell>
          <cell r="X760">
            <v>56091.399999999994</v>
          </cell>
          <cell r="Y760">
            <v>113977.7</v>
          </cell>
          <cell r="Z760">
            <v>-113977.7</v>
          </cell>
          <cell r="AB760">
            <v>0</v>
          </cell>
          <cell r="AD760">
            <v>0</v>
          </cell>
          <cell r="AE760">
            <v>-113977.7</v>
          </cell>
          <cell r="AF760">
            <v>-57886.3</v>
          </cell>
          <cell r="AG760">
            <v>0</v>
          </cell>
        </row>
        <row r="761">
          <cell r="G761">
            <v>16624.599999999999</v>
          </cell>
          <cell r="H761">
            <v>34488.6</v>
          </cell>
          <cell r="I761">
            <v>51113.2</v>
          </cell>
          <cell r="J761">
            <v>47178.100000000006</v>
          </cell>
          <cell r="K761">
            <v>98291.3</v>
          </cell>
          <cell r="L761">
            <v>21453.300000000003</v>
          </cell>
          <cell r="M761">
            <v>119744.6</v>
          </cell>
          <cell r="N761">
            <v>55324.199999999983</v>
          </cell>
          <cell r="O761">
            <v>175068.79999999999</v>
          </cell>
          <cell r="P761">
            <v>40072.100000000006</v>
          </cell>
          <cell r="Q761">
            <v>116849.59999999999</v>
          </cell>
          <cell r="R761">
            <v>215140.9</v>
          </cell>
          <cell r="S761">
            <v>29879</v>
          </cell>
          <cell r="T761">
            <v>245019.9</v>
          </cell>
          <cell r="U761">
            <v>41394.800000000017</v>
          </cell>
          <cell r="V761">
            <v>286414.7</v>
          </cell>
          <cell r="W761">
            <v>43196</v>
          </cell>
          <cell r="X761">
            <v>114469.80000000002</v>
          </cell>
          <cell r="Y761">
            <v>329610.7</v>
          </cell>
          <cell r="Z761">
            <v>-329610.7</v>
          </cell>
          <cell r="AB761">
            <v>0</v>
          </cell>
          <cell r="AD761">
            <v>0</v>
          </cell>
          <cell r="AE761">
            <v>-329610.7</v>
          </cell>
          <cell r="AF761">
            <v>-215140.9</v>
          </cell>
          <cell r="AG761">
            <v>0</v>
          </cell>
        </row>
        <row r="762">
          <cell r="G762">
            <v>13511.5</v>
          </cell>
          <cell r="H762">
            <v>40565.1</v>
          </cell>
          <cell r="I762">
            <v>54076.6</v>
          </cell>
          <cell r="J762">
            <v>63456.000000000007</v>
          </cell>
          <cell r="K762">
            <v>117532.6</v>
          </cell>
          <cell r="L762">
            <v>127564.79999999999</v>
          </cell>
          <cell r="M762">
            <v>245097.4</v>
          </cell>
          <cell r="N762">
            <v>67314.500000000029</v>
          </cell>
          <cell r="O762">
            <v>312411.90000000002</v>
          </cell>
          <cell r="P762">
            <v>60638.699999999953</v>
          </cell>
          <cell r="Q762">
            <v>255517.99999999997</v>
          </cell>
          <cell r="R762">
            <v>373050.6</v>
          </cell>
          <cell r="S762">
            <v>55934.700000000012</v>
          </cell>
          <cell r="T762">
            <v>428985.3</v>
          </cell>
          <cell r="U762">
            <v>44549.799999999988</v>
          </cell>
          <cell r="V762">
            <v>473535.1</v>
          </cell>
          <cell r="W762">
            <v>28470.400000000023</v>
          </cell>
          <cell r="X762">
            <v>128954.90000000002</v>
          </cell>
          <cell r="Y762">
            <v>502005.5</v>
          </cell>
          <cell r="Z762">
            <v>-502005.5</v>
          </cell>
          <cell r="AB762">
            <v>0</v>
          </cell>
          <cell r="AD762">
            <v>0</v>
          </cell>
          <cell r="AE762">
            <v>-502005.5</v>
          </cell>
          <cell r="AF762">
            <v>-373050.6</v>
          </cell>
          <cell r="AG762">
            <v>0</v>
          </cell>
        </row>
        <row r="763">
          <cell r="G763">
            <v>6200</v>
          </cell>
          <cell r="H763">
            <v>3484.3999999999996</v>
          </cell>
          <cell r="I763">
            <v>9684.4</v>
          </cell>
          <cell r="J763">
            <v>16235.300000000001</v>
          </cell>
          <cell r="K763">
            <v>25919.7</v>
          </cell>
          <cell r="L763">
            <v>7700.9999999999964</v>
          </cell>
          <cell r="M763">
            <v>33620.699999999997</v>
          </cell>
          <cell r="N763">
            <v>19711.5</v>
          </cell>
          <cell r="O763">
            <v>53332.2</v>
          </cell>
          <cell r="P763">
            <v>11890.700000000004</v>
          </cell>
          <cell r="Q763">
            <v>39303.199999999997</v>
          </cell>
          <cell r="R763">
            <v>65222.9</v>
          </cell>
          <cell r="S763">
            <v>10663.200000000004</v>
          </cell>
          <cell r="T763">
            <v>75886.100000000006</v>
          </cell>
          <cell r="U763">
            <v>4087.1999999999971</v>
          </cell>
          <cell r="V763">
            <v>79973.3</v>
          </cell>
          <cell r="W763">
            <v>22382.599999999991</v>
          </cell>
          <cell r="X763">
            <v>37132.999999999993</v>
          </cell>
          <cell r="Y763">
            <v>102355.9</v>
          </cell>
          <cell r="Z763">
            <v>-102355.9</v>
          </cell>
          <cell r="AB763">
            <v>0</v>
          </cell>
          <cell r="AD763">
            <v>0</v>
          </cell>
          <cell r="AE763">
            <v>-102355.9</v>
          </cell>
          <cell r="AF763">
            <v>-65222.9</v>
          </cell>
          <cell r="AG763">
            <v>0</v>
          </cell>
        </row>
        <row r="764">
          <cell r="G764">
            <v>32236.1</v>
          </cell>
          <cell r="H764">
            <v>66348.299999999988</v>
          </cell>
          <cell r="I764">
            <v>98584.4</v>
          </cell>
          <cell r="J764">
            <v>57858.300000000017</v>
          </cell>
          <cell r="K764">
            <v>156442.70000000001</v>
          </cell>
          <cell r="L764">
            <v>58221.299999999988</v>
          </cell>
          <cell r="M764">
            <v>214664</v>
          </cell>
          <cell r="N764">
            <v>64812.299999999988</v>
          </cell>
          <cell r="O764">
            <v>279476.3</v>
          </cell>
          <cell r="P764">
            <v>71992.200000000012</v>
          </cell>
          <cell r="Q764">
            <v>195025.8</v>
          </cell>
          <cell r="R764">
            <v>351468.5</v>
          </cell>
          <cell r="S764">
            <v>67363.400000000023</v>
          </cell>
          <cell r="T764">
            <v>418831.9</v>
          </cell>
          <cell r="U764">
            <v>60623.799999999988</v>
          </cell>
          <cell r="V764">
            <v>479455.7</v>
          </cell>
          <cell r="W764">
            <v>113080.99999999994</v>
          </cell>
          <cell r="X764">
            <v>241068.19999999995</v>
          </cell>
          <cell r="Y764">
            <v>592536.69999999995</v>
          </cell>
          <cell r="Z764">
            <v>-592536.69999999995</v>
          </cell>
          <cell r="AB764">
            <v>0</v>
          </cell>
          <cell r="AD764">
            <v>0</v>
          </cell>
          <cell r="AE764">
            <v>-592536.69999999995</v>
          </cell>
          <cell r="AF764">
            <v>-351468.5</v>
          </cell>
          <cell r="AG764">
            <v>0</v>
          </cell>
        </row>
        <row r="765">
          <cell r="G765">
            <v>11274</v>
          </cell>
          <cell r="H765">
            <v>27125.5</v>
          </cell>
          <cell r="I765">
            <v>38399.5</v>
          </cell>
          <cell r="J765">
            <v>59141.100000000006</v>
          </cell>
          <cell r="K765">
            <v>97540.6</v>
          </cell>
          <cell r="L765">
            <v>12890.899999999994</v>
          </cell>
          <cell r="M765">
            <v>110431.5</v>
          </cell>
          <cell r="N765">
            <v>2557.8000000000029</v>
          </cell>
          <cell r="O765">
            <v>112989.3</v>
          </cell>
          <cell r="P765">
            <v>21779.199999999997</v>
          </cell>
          <cell r="Q765">
            <v>37227.899999999994</v>
          </cell>
          <cell r="R765">
            <v>134768.5</v>
          </cell>
          <cell r="S765">
            <v>26686.600000000006</v>
          </cell>
          <cell r="T765">
            <v>161455.1</v>
          </cell>
          <cell r="U765">
            <v>21020.699999999983</v>
          </cell>
          <cell r="V765">
            <v>182475.8</v>
          </cell>
          <cell r="W765">
            <v>12214.900000000023</v>
          </cell>
          <cell r="X765">
            <v>59922.200000000012</v>
          </cell>
          <cell r="Y765">
            <v>194690.7</v>
          </cell>
          <cell r="Z765">
            <v>-194690.7</v>
          </cell>
          <cell r="AB765">
            <v>0</v>
          </cell>
          <cell r="AD765">
            <v>0</v>
          </cell>
          <cell r="AE765">
            <v>-194690.7</v>
          </cell>
          <cell r="AF765">
            <v>-134768.5</v>
          </cell>
          <cell r="AG765">
            <v>0</v>
          </cell>
        </row>
        <row r="766">
          <cell r="G766">
            <v>9098.7999999999993</v>
          </cell>
          <cell r="H766">
            <v>17900.7</v>
          </cell>
          <cell r="I766">
            <v>26999.5</v>
          </cell>
          <cell r="J766">
            <v>62899.5</v>
          </cell>
          <cell r="K766">
            <v>89899</v>
          </cell>
          <cell r="L766">
            <v>20702.800000000003</v>
          </cell>
          <cell r="M766">
            <v>110601.8</v>
          </cell>
          <cell r="N766">
            <v>56659.900000000009</v>
          </cell>
          <cell r="O766">
            <v>167261.70000000001</v>
          </cell>
          <cell r="P766">
            <v>39418.399999999994</v>
          </cell>
          <cell r="Q766">
            <v>116781.1</v>
          </cell>
          <cell r="R766">
            <v>206680.1</v>
          </cell>
          <cell r="S766">
            <v>53162.600000000006</v>
          </cell>
          <cell r="T766">
            <v>259842.7</v>
          </cell>
          <cell r="U766">
            <v>33597.299999999988</v>
          </cell>
          <cell r="V766">
            <v>293440</v>
          </cell>
          <cell r="W766">
            <v>46976.400000000023</v>
          </cell>
          <cell r="X766">
            <v>133736.30000000002</v>
          </cell>
          <cell r="Y766">
            <v>340416.4</v>
          </cell>
          <cell r="Z766">
            <v>-340416.4</v>
          </cell>
          <cell r="AB766">
            <v>0</v>
          </cell>
          <cell r="AD766">
            <v>0</v>
          </cell>
          <cell r="AE766">
            <v>-340416.4</v>
          </cell>
          <cell r="AF766">
            <v>-206680.1</v>
          </cell>
          <cell r="AG766">
            <v>0</v>
          </cell>
        </row>
        <row r="767">
          <cell r="G767">
            <v>25805.1</v>
          </cell>
          <cell r="H767">
            <v>45236.9</v>
          </cell>
          <cell r="I767">
            <v>71042</v>
          </cell>
          <cell r="J767">
            <v>15590.899999999994</v>
          </cell>
          <cell r="K767">
            <v>86632.9</v>
          </cell>
          <cell r="L767">
            <v>41547.100000000006</v>
          </cell>
          <cell r="M767">
            <v>128180</v>
          </cell>
          <cell r="N767">
            <v>45330.799999999988</v>
          </cell>
          <cell r="O767">
            <v>173510.8</v>
          </cell>
          <cell r="P767">
            <v>36763</v>
          </cell>
          <cell r="Q767">
            <v>123640.9</v>
          </cell>
          <cell r="R767">
            <v>210273.8</v>
          </cell>
          <cell r="S767">
            <v>55676.5</v>
          </cell>
          <cell r="T767">
            <v>265950.3</v>
          </cell>
          <cell r="U767">
            <v>50346.400000000023</v>
          </cell>
          <cell r="V767">
            <v>316296.7</v>
          </cell>
          <cell r="W767">
            <v>41280.299999999988</v>
          </cell>
          <cell r="X767">
            <v>147303.20000000001</v>
          </cell>
          <cell r="Y767">
            <v>357577</v>
          </cell>
          <cell r="Z767">
            <v>-357577</v>
          </cell>
          <cell r="AB767">
            <v>0</v>
          </cell>
          <cell r="AD767">
            <v>0</v>
          </cell>
          <cell r="AE767">
            <v>-357577</v>
          </cell>
          <cell r="AF767">
            <v>-210273.8</v>
          </cell>
          <cell r="AG767">
            <v>0</v>
          </cell>
        </row>
        <row r="768">
          <cell r="G768">
            <v>7864.6</v>
          </cell>
          <cell r="H768">
            <v>23837.599999999999</v>
          </cell>
          <cell r="I768">
            <v>31702.2</v>
          </cell>
          <cell r="J768">
            <v>22255.399999999998</v>
          </cell>
          <cell r="K768">
            <v>53957.599999999999</v>
          </cell>
          <cell r="L768">
            <v>38619.200000000004</v>
          </cell>
          <cell r="M768">
            <v>92576.8</v>
          </cell>
          <cell r="N768">
            <v>33933.099999999991</v>
          </cell>
          <cell r="O768">
            <v>126509.9</v>
          </cell>
          <cell r="P768">
            <v>21658</v>
          </cell>
          <cell r="Q768">
            <v>94210.299999999988</v>
          </cell>
          <cell r="R768">
            <v>148167.9</v>
          </cell>
          <cell r="S768">
            <v>17100.800000000017</v>
          </cell>
          <cell r="T768">
            <v>165268.70000000001</v>
          </cell>
          <cell r="U768">
            <v>17779.099999999977</v>
          </cell>
          <cell r="V768">
            <v>183047.8</v>
          </cell>
          <cell r="W768">
            <v>23539.700000000012</v>
          </cell>
          <cell r="X768">
            <v>58419.600000000006</v>
          </cell>
          <cell r="Y768">
            <v>206587.5</v>
          </cell>
          <cell r="Z768">
            <v>-206587.5</v>
          </cell>
          <cell r="AB768">
            <v>0</v>
          </cell>
          <cell r="AD768">
            <v>0</v>
          </cell>
          <cell r="AE768">
            <v>-206587.5</v>
          </cell>
          <cell r="AF768">
            <v>-148167.9</v>
          </cell>
          <cell r="AG768">
            <v>0</v>
          </cell>
        </row>
        <row r="769">
          <cell r="G769">
            <v>3399</v>
          </cell>
          <cell r="H769">
            <v>16548.3</v>
          </cell>
          <cell r="I769">
            <v>19947.3</v>
          </cell>
          <cell r="J769">
            <v>12574.2</v>
          </cell>
          <cell r="K769">
            <v>32521.5</v>
          </cell>
          <cell r="L769">
            <v>15922.900000000001</v>
          </cell>
          <cell r="M769">
            <v>48444.4</v>
          </cell>
          <cell r="N769">
            <v>14659.599999999999</v>
          </cell>
          <cell r="O769">
            <v>63104</v>
          </cell>
          <cell r="P769">
            <v>23048.899999999994</v>
          </cell>
          <cell r="Q769">
            <v>53631.399999999994</v>
          </cell>
          <cell r="R769">
            <v>86152.9</v>
          </cell>
          <cell r="S769">
            <v>16772</v>
          </cell>
          <cell r="T769">
            <v>102924.9</v>
          </cell>
          <cell r="U769">
            <v>12947.5</v>
          </cell>
          <cell r="V769">
            <v>115872.4</v>
          </cell>
          <cell r="W769">
            <v>15980.600000000006</v>
          </cell>
          <cell r="X769">
            <v>45700.100000000006</v>
          </cell>
          <cell r="Y769">
            <v>131853</v>
          </cell>
          <cell r="Z769">
            <v>-131853</v>
          </cell>
          <cell r="AB769">
            <v>0</v>
          </cell>
          <cell r="AD769">
            <v>0</v>
          </cell>
          <cell r="AE769">
            <v>-131853</v>
          </cell>
          <cell r="AF769">
            <v>-86152.9</v>
          </cell>
          <cell r="AG769">
            <v>0</v>
          </cell>
        </row>
        <row r="770">
          <cell r="G770">
            <v>72817</v>
          </cell>
          <cell r="H770">
            <v>20785</v>
          </cell>
          <cell r="I770">
            <v>93602</v>
          </cell>
          <cell r="J770">
            <v>94020</v>
          </cell>
          <cell r="K770">
            <v>187622</v>
          </cell>
          <cell r="L770">
            <v>100820</v>
          </cell>
          <cell r="M770">
            <v>288442</v>
          </cell>
          <cell r="N770">
            <v>62065</v>
          </cell>
          <cell r="O770">
            <v>350507</v>
          </cell>
          <cell r="P770">
            <v>78435</v>
          </cell>
          <cell r="Q770">
            <v>241320</v>
          </cell>
          <cell r="R770">
            <v>428942</v>
          </cell>
          <cell r="S770">
            <v>104025</v>
          </cell>
          <cell r="T770">
            <v>532967</v>
          </cell>
          <cell r="U770">
            <v>202205</v>
          </cell>
          <cell r="V770">
            <v>735172</v>
          </cell>
          <cell r="W770">
            <v>110670</v>
          </cell>
          <cell r="X770">
            <v>416900</v>
          </cell>
          <cell r="Y770">
            <v>845842</v>
          </cell>
          <cell r="Z770">
            <v>-845842</v>
          </cell>
          <cell r="AB770">
            <v>0</v>
          </cell>
          <cell r="AD770">
            <v>0</v>
          </cell>
          <cell r="AE770">
            <v>-845842</v>
          </cell>
          <cell r="AF770">
            <v>-428942</v>
          </cell>
          <cell r="AG770">
            <v>0</v>
          </cell>
        </row>
        <row r="771">
          <cell r="G771">
            <v>17084.099999999999</v>
          </cell>
          <cell r="H771">
            <v>28628</v>
          </cell>
          <cell r="I771">
            <v>45712.1</v>
          </cell>
          <cell r="J771">
            <v>62874.400000000001</v>
          </cell>
          <cell r="K771">
            <v>108586.5</v>
          </cell>
          <cell r="L771">
            <v>40083.100000000006</v>
          </cell>
          <cell r="M771">
            <v>148669.6</v>
          </cell>
          <cell r="N771">
            <v>51033.799999999988</v>
          </cell>
          <cell r="O771">
            <v>199703.4</v>
          </cell>
          <cell r="P771">
            <v>55810.899999999994</v>
          </cell>
          <cell r="Q771">
            <v>146927.79999999999</v>
          </cell>
          <cell r="R771">
            <v>255514.3</v>
          </cell>
          <cell r="S771">
            <v>42878.5</v>
          </cell>
          <cell r="T771">
            <v>298392.8</v>
          </cell>
          <cell r="U771">
            <v>51787.900000000023</v>
          </cell>
          <cell r="V771">
            <v>350180.7</v>
          </cell>
          <cell r="W771">
            <v>85789.5</v>
          </cell>
          <cell r="X771">
            <v>180455.90000000002</v>
          </cell>
          <cell r="Y771">
            <v>435970.2</v>
          </cell>
          <cell r="Z771">
            <v>-435970.2</v>
          </cell>
          <cell r="AB771">
            <v>0</v>
          </cell>
          <cell r="AD771">
            <v>0</v>
          </cell>
          <cell r="AE771">
            <v>-435970.2</v>
          </cell>
          <cell r="AF771">
            <v>-255514.3</v>
          </cell>
          <cell r="AG771">
            <v>0</v>
          </cell>
        </row>
        <row r="772">
          <cell r="G772">
            <v>8386.6</v>
          </cell>
          <cell r="H772">
            <v>13490.199999999999</v>
          </cell>
          <cell r="I772">
            <v>21876.799999999999</v>
          </cell>
          <cell r="J772">
            <v>30742.100000000002</v>
          </cell>
          <cell r="K772">
            <v>52618.9</v>
          </cell>
          <cell r="L772">
            <v>11475.299999999996</v>
          </cell>
          <cell r="M772">
            <v>64094.2</v>
          </cell>
          <cell r="N772">
            <v>14939</v>
          </cell>
          <cell r="O772">
            <v>79033.2</v>
          </cell>
          <cell r="P772">
            <v>31002.900000000009</v>
          </cell>
          <cell r="Q772">
            <v>57417.200000000004</v>
          </cell>
          <cell r="R772">
            <v>110036.1</v>
          </cell>
          <cell r="S772">
            <v>30504.100000000006</v>
          </cell>
          <cell r="T772">
            <v>140540.20000000001</v>
          </cell>
          <cell r="U772">
            <v>8678.2999999999884</v>
          </cell>
          <cell r="V772">
            <v>149218.5</v>
          </cell>
          <cell r="W772">
            <v>22967</v>
          </cell>
          <cell r="X772">
            <v>62149.399999999994</v>
          </cell>
          <cell r="Y772">
            <v>172185.5</v>
          </cell>
          <cell r="Z772">
            <v>-172185.5</v>
          </cell>
          <cell r="AB772">
            <v>0</v>
          </cell>
          <cell r="AD772">
            <v>0</v>
          </cell>
          <cell r="AE772">
            <v>-172185.5</v>
          </cell>
          <cell r="AF772">
            <v>-110036.1</v>
          </cell>
          <cell r="AG772">
            <v>0</v>
          </cell>
        </row>
        <row r="773">
          <cell r="G773">
            <v>374547.1</v>
          </cell>
          <cell r="H773">
            <v>1633498.7999999998</v>
          </cell>
          <cell r="I773">
            <v>2008045.9</v>
          </cell>
          <cell r="J773">
            <v>746415.70000000019</v>
          </cell>
          <cell r="K773">
            <v>2754461.6</v>
          </cell>
          <cell r="L773">
            <v>1212641.3999999999</v>
          </cell>
          <cell r="M773">
            <v>3967103</v>
          </cell>
          <cell r="N773">
            <v>670091.40000000037</v>
          </cell>
          <cell r="O773">
            <v>4637194.4000000004</v>
          </cell>
          <cell r="P773">
            <v>702997.79999999981</v>
          </cell>
          <cell r="Q773">
            <v>2585730.6</v>
          </cell>
          <cell r="R773">
            <v>5340192.2</v>
          </cell>
          <cell r="S773">
            <v>638237.5</v>
          </cell>
          <cell r="T773">
            <v>5978429.7000000002</v>
          </cell>
          <cell r="U773">
            <v>504935.20000000019</v>
          </cell>
          <cell r="V773">
            <v>6483364.9000000004</v>
          </cell>
          <cell r="W773">
            <v>622243.5</v>
          </cell>
          <cell r="X773">
            <v>1765416.2000000002</v>
          </cell>
          <cell r="Y773">
            <v>7105608.4000000004</v>
          </cell>
          <cell r="Z773">
            <v>-7105608.4000000004</v>
          </cell>
          <cell r="AB773">
            <v>0</v>
          </cell>
          <cell r="AD773">
            <v>0</v>
          </cell>
          <cell r="AE773">
            <v>-7105608.4000000004</v>
          </cell>
          <cell r="AF773">
            <v>-5340192.2</v>
          </cell>
          <cell r="AG773">
            <v>0</v>
          </cell>
        </row>
        <row r="774">
          <cell r="H774">
            <v>0</v>
          </cell>
          <cell r="J774">
            <v>0</v>
          </cell>
          <cell r="K774">
            <v>0</v>
          </cell>
          <cell r="L774">
            <v>0</v>
          </cell>
          <cell r="M774">
            <v>0</v>
          </cell>
          <cell r="N774">
            <v>0</v>
          </cell>
          <cell r="O774">
            <v>0</v>
          </cell>
          <cell r="P774">
            <v>0</v>
          </cell>
          <cell r="Q774">
            <v>0</v>
          </cell>
          <cell r="R774">
            <v>0</v>
          </cell>
          <cell r="S774">
            <v>0</v>
          </cell>
          <cell r="U774">
            <v>0</v>
          </cell>
          <cell r="V774">
            <v>0</v>
          </cell>
          <cell r="W774">
            <v>0</v>
          </cell>
          <cell r="X774">
            <v>0</v>
          </cell>
          <cell r="Y774">
            <v>0</v>
          </cell>
          <cell r="Z774">
            <v>0</v>
          </cell>
          <cell r="AB774">
            <v>0</v>
          </cell>
          <cell r="AD774">
            <v>0</v>
          </cell>
          <cell r="AE774">
            <v>0</v>
          </cell>
          <cell r="AF774">
            <v>0</v>
          </cell>
          <cell r="AG774">
            <v>0</v>
          </cell>
        </row>
        <row r="775">
          <cell r="G775">
            <v>228098.3</v>
          </cell>
          <cell r="H775">
            <v>253839.8</v>
          </cell>
          <cell r="I775">
            <v>481938.1</v>
          </cell>
          <cell r="J775">
            <v>252293.10000000009</v>
          </cell>
          <cell r="K775">
            <v>734231.20000000007</v>
          </cell>
          <cell r="L775">
            <v>226942.7</v>
          </cell>
          <cell r="M775">
            <v>961173.89999999979</v>
          </cell>
          <cell r="N775">
            <v>246013.19999999998</v>
          </cell>
          <cell r="O775">
            <v>1207187.1000000003</v>
          </cell>
          <cell r="P775">
            <v>261004.79999999958</v>
          </cell>
          <cell r="Q775">
            <v>733960.69999999949</v>
          </cell>
          <cell r="R775">
            <v>1468191.9</v>
          </cell>
          <cell r="S775">
            <v>246425.20000000019</v>
          </cell>
          <cell r="T775">
            <v>1714617.1</v>
          </cell>
          <cell r="U775">
            <v>290261.89999999991</v>
          </cell>
          <cell r="V775">
            <v>2004879</v>
          </cell>
          <cell r="W775">
            <v>308029.39999999991</v>
          </cell>
          <cell r="X775">
            <v>844716.5</v>
          </cell>
          <cell r="Y775">
            <v>2312908.4</v>
          </cell>
          <cell r="Z775">
            <v>-2312908.4</v>
          </cell>
          <cell r="AA775">
            <v>0</v>
          </cell>
          <cell r="AB775">
            <v>0</v>
          </cell>
          <cell r="AC775">
            <v>0</v>
          </cell>
          <cell r="AD775">
            <v>0</v>
          </cell>
          <cell r="AE775">
            <v>-2312908.4</v>
          </cell>
          <cell r="AF775">
            <v>-1468191.9</v>
          </cell>
          <cell r="AG775">
            <v>0</v>
          </cell>
        </row>
        <row r="776">
          <cell r="G776">
            <v>13720.3</v>
          </cell>
          <cell r="H776">
            <v>18045.7</v>
          </cell>
          <cell r="I776">
            <v>31766</v>
          </cell>
          <cell r="J776">
            <v>16906</v>
          </cell>
          <cell r="K776">
            <v>48672</v>
          </cell>
          <cell r="L776">
            <v>14733.199999999997</v>
          </cell>
          <cell r="M776">
            <v>63405.2</v>
          </cell>
          <cell r="N776">
            <v>16966.199999999997</v>
          </cell>
          <cell r="O776">
            <v>80371.399999999994</v>
          </cell>
          <cell r="P776">
            <v>17236</v>
          </cell>
          <cell r="Q776">
            <v>48935.399999999994</v>
          </cell>
          <cell r="R776">
            <v>97607.4</v>
          </cell>
          <cell r="S776">
            <v>15643.800000000003</v>
          </cell>
          <cell r="T776">
            <v>113251.2</v>
          </cell>
          <cell r="U776">
            <v>20367.599999999991</v>
          </cell>
          <cell r="V776">
            <v>133618.79999999999</v>
          </cell>
          <cell r="W776">
            <v>25869.600000000006</v>
          </cell>
          <cell r="X776">
            <v>61881</v>
          </cell>
          <cell r="Y776">
            <v>159488.4</v>
          </cell>
          <cell r="Z776">
            <v>-159488.4</v>
          </cell>
          <cell r="AB776">
            <v>0</v>
          </cell>
          <cell r="AD776">
            <v>0</v>
          </cell>
          <cell r="AE776">
            <v>-159488.4</v>
          </cell>
          <cell r="AF776">
            <v>-97607.4</v>
          </cell>
          <cell r="AG776">
            <v>0</v>
          </cell>
        </row>
        <row r="777">
          <cell r="G777">
            <v>21238.6</v>
          </cell>
          <cell r="H777">
            <v>21262.800000000003</v>
          </cell>
          <cell r="I777">
            <v>42501.4</v>
          </cell>
          <cell r="J777">
            <v>23283.1</v>
          </cell>
          <cell r="K777">
            <v>65784.5</v>
          </cell>
          <cell r="L777">
            <v>23298.399999999994</v>
          </cell>
          <cell r="M777">
            <v>89082.9</v>
          </cell>
          <cell r="N777">
            <v>26286.400000000009</v>
          </cell>
          <cell r="O777">
            <v>115369.3</v>
          </cell>
          <cell r="P777">
            <v>28114.599999999991</v>
          </cell>
          <cell r="Q777">
            <v>77699.399999999994</v>
          </cell>
          <cell r="R777">
            <v>143483.9</v>
          </cell>
          <cell r="S777">
            <v>23134.399999999994</v>
          </cell>
          <cell r="T777">
            <v>166618.29999999999</v>
          </cell>
          <cell r="U777">
            <v>24255.400000000023</v>
          </cell>
          <cell r="V777">
            <v>190873.7</v>
          </cell>
          <cell r="W777">
            <v>24690.099999999977</v>
          </cell>
          <cell r="X777">
            <v>72079.899999999994</v>
          </cell>
          <cell r="Y777">
            <v>215563.8</v>
          </cell>
          <cell r="Z777">
            <v>-215563.8</v>
          </cell>
          <cell r="AB777">
            <v>0</v>
          </cell>
          <cell r="AD777">
            <v>0</v>
          </cell>
          <cell r="AE777">
            <v>-215563.8</v>
          </cell>
          <cell r="AF777">
            <v>-143483.9</v>
          </cell>
          <cell r="AG777">
            <v>0</v>
          </cell>
        </row>
        <row r="778">
          <cell r="G778">
            <v>10335.1</v>
          </cell>
          <cell r="H778">
            <v>11458.199999999999</v>
          </cell>
          <cell r="I778">
            <v>21793.3</v>
          </cell>
          <cell r="J778">
            <v>12024.7</v>
          </cell>
          <cell r="K778">
            <v>33818</v>
          </cell>
          <cell r="L778">
            <v>11932.900000000001</v>
          </cell>
          <cell r="M778">
            <v>45750.9</v>
          </cell>
          <cell r="N778">
            <v>13139</v>
          </cell>
          <cell r="O778">
            <v>58889.9</v>
          </cell>
          <cell r="P778">
            <v>13846.900000000001</v>
          </cell>
          <cell r="Q778">
            <v>38918.800000000003</v>
          </cell>
          <cell r="R778">
            <v>72736.800000000003</v>
          </cell>
          <cell r="S778">
            <v>13112.899999999994</v>
          </cell>
          <cell r="T778">
            <v>85849.7</v>
          </cell>
          <cell r="U778">
            <v>12974.900000000009</v>
          </cell>
          <cell r="V778">
            <v>98824.6</v>
          </cell>
          <cell r="W778">
            <v>13167</v>
          </cell>
          <cell r="X778">
            <v>39254.800000000003</v>
          </cell>
          <cell r="Y778">
            <v>111991.6</v>
          </cell>
          <cell r="Z778">
            <v>-111991.6</v>
          </cell>
          <cell r="AB778">
            <v>0</v>
          </cell>
          <cell r="AD778">
            <v>0</v>
          </cell>
          <cell r="AE778">
            <v>-111991.6</v>
          </cell>
          <cell r="AF778">
            <v>-72736.800000000003</v>
          </cell>
          <cell r="AG778">
            <v>0</v>
          </cell>
        </row>
        <row r="779">
          <cell r="G779">
            <v>8852.9</v>
          </cell>
          <cell r="H779">
            <v>7799.4</v>
          </cell>
          <cell r="I779">
            <v>16652.3</v>
          </cell>
          <cell r="J779">
            <v>8344.1000000000022</v>
          </cell>
          <cell r="K779">
            <v>24996.400000000001</v>
          </cell>
          <cell r="L779">
            <v>7908.9000000000015</v>
          </cell>
          <cell r="M779">
            <v>32905.300000000003</v>
          </cell>
          <cell r="N779">
            <v>8439.5999999999985</v>
          </cell>
          <cell r="O779">
            <v>41344.9</v>
          </cell>
          <cell r="P779">
            <v>8100.5</v>
          </cell>
          <cell r="Q779">
            <v>24449</v>
          </cell>
          <cell r="R779">
            <v>49445.4</v>
          </cell>
          <cell r="S779">
            <v>11025.599999999999</v>
          </cell>
          <cell r="T779">
            <v>60471</v>
          </cell>
          <cell r="U779">
            <v>13669.699999999997</v>
          </cell>
          <cell r="V779">
            <v>74140.7</v>
          </cell>
          <cell r="W779">
            <v>21915.800000000003</v>
          </cell>
          <cell r="X779">
            <v>46611.1</v>
          </cell>
          <cell r="Y779">
            <v>96056.5</v>
          </cell>
          <cell r="Z779">
            <v>-96056.5</v>
          </cell>
          <cell r="AB779">
            <v>0</v>
          </cell>
          <cell r="AD779">
            <v>0</v>
          </cell>
          <cell r="AE779">
            <v>-96056.5</v>
          </cell>
          <cell r="AF779">
            <v>-49445.4</v>
          </cell>
          <cell r="AG779">
            <v>0</v>
          </cell>
        </row>
        <row r="780">
          <cell r="G780">
            <v>14208</v>
          </cell>
          <cell r="H780">
            <v>23987.5</v>
          </cell>
          <cell r="I780">
            <v>38195.5</v>
          </cell>
          <cell r="J780">
            <v>28266.100000000006</v>
          </cell>
          <cell r="K780">
            <v>66461.600000000006</v>
          </cell>
          <cell r="L780">
            <v>21497.599999999991</v>
          </cell>
          <cell r="M780">
            <v>87959.2</v>
          </cell>
          <cell r="N780">
            <v>22400</v>
          </cell>
          <cell r="O780">
            <v>110359.2</v>
          </cell>
          <cell r="P780">
            <v>24027.900000000009</v>
          </cell>
          <cell r="Q780">
            <v>67925.5</v>
          </cell>
          <cell r="R780">
            <v>134387.1</v>
          </cell>
          <cell r="S780">
            <v>25476.600000000006</v>
          </cell>
          <cell r="T780">
            <v>159863.70000000001</v>
          </cell>
          <cell r="U780">
            <v>26201.299999999988</v>
          </cell>
          <cell r="V780">
            <v>186065</v>
          </cell>
          <cell r="W780">
            <v>24526.299999999988</v>
          </cell>
          <cell r="X780">
            <v>76204.199999999983</v>
          </cell>
          <cell r="Y780">
            <v>210591.3</v>
          </cell>
          <cell r="Z780">
            <v>-210591.3</v>
          </cell>
          <cell r="AB780">
            <v>0</v>
          </cell>
          <cell r="AD780">
            <v>0</v>
          </cell>
          <cell r="AE780">
            <v>-210591.3</v>
          </cell>
          <cell r="AF780">
            <v>-134387.1</v>
          </cell>
          <cell r="AG780">
            <v>0</v>
          </cell>
        </row>
        <row r="781">
          <cell r="G781">
            <v>8910.7000000000007</v>
          </cell>
          <cell r="H781">
            <v>8002.5</v>
          </cell>
          <cell r="I781">
            <v>16913.2</v>
          </cell>
          <cell r="J781">
            <v>8344.7000000000007</v>
          </cell>
          <cell r="K781">
            <v>25257.9</v>
          </cell>
          <cell r="L781">
            <v>9611.1999999999971</v>
          </cell>
          <cell r="M781">
            <v>34869.1</v>
          </cell>
          <cell r="N781">
            <v>10683</v>
          </cell>
          <cell r="O781">
            <v>45552.1</v>
          </cell>
          <cell r="P781">
            <v>12152.5</v>
          </cell>
          <cell r="Q781">
            <v>32446.699999999997</v>
          </cell>
          <cell r="R781">
            <v>57704.6</v>
          </cell>
          <cell r="S781">
            <v>11560.500000000007</v>
          </cell>
          <cell r="T781">
            <v>69265.100000000006</v>
          </cell>
          <cell r="U781">
            <v>16019.699999999997</v>
          </cell>
          <cell r="V781">
            <v>85284.800000000003</v>
          </cell>
          <cell r="W781">
            <v>15008.5</v>
          </cell>
          <cell r="X781">
            <v>42588.700000000004</v>
          </cell>
          <cell r="Y781">
            <v>100293.3</v>
          </cell>
          <cell r="Z781">
            <v>-100293.3</v>
          </cell>
          <cell r="AB781">
            <v>0</v>
          </cell>
          <cell r="AD781">
            <v>0</v>
          </cell>
          <cell r="AE781">
            <v>-100293.3</v>
          </cell>
          <cell r="AF781">
            <v>-57704.6</v>
          </cell>
          <cell r="AG781">
            <v>0</v>
          </cell>
        </row>
        <row r="782">
          <cell r="G782">
            <v>20205.3</v>
          </cell>
          <cell r="H782">
            <v>20284.500000000004</v>
          </cell>
          <cell r="I782">
            <v>40489.800000000003</v>
          </cell>
          <cell r="J782">
            <v>22051.5</v>
          </cell>
          <cell r="K782">
            <v>62541.3</v>
          </cell>
          <cell r="L782">
            <v>21011.5</v>
          </cell>
          <cell r="M782">
            <v>83552.800000000003</v>
          </cell>
          <cell r="N782">
            <v>21741.699999999997</v>
          </cell>
          <cell r="O782">
            <v>105294.5</v>
          </cell>
          <cell r="P782">
            <v>22369.600000000006</v>
          </cell>
          <cell r="Q782">
            <v>65122.8</v>
          </cell>
          <cell r="R782">
            <v>127664.1</v>
          </cell>
          <cell r="S782">
            <v>21783.5</v>
          </cell>
          <cell r="T782">
            <v>149447.6</v>
          </cell>
          <cell r="U782">
            <v>21947.799999999988</v>
          </cell>
          <cell r="V782">
            <v>171395.4</v>
          </cell>
          <cell r="W782">
            <v>22077.800000000017</v>
          </cell>
          <cell r="X782">
            <v>65809.100000000006</v>
          </cell>
          <cell r="Y782">
            <v>193473.2</v>
          </cell>
          <cell r="Z782">
            <v>-193473.2</v>
          </cell>
          <cell r="AB782">
            <v>0</v>
          </cell>
          <cell r="AD782">
            <v>0</v>
          </cell>
          <cell r="AE782">
            <v>-193473.2</v>
          </cell>
          <cell r="AF782">
            <v>-127664.1</v>
          </cell>
          <cell r="AG782">
            <v>0</v>
          </cell>
        </row>
        <row r="783">
          <cell r="G783">
            <v>31109.200000000001</v>
          </cell>
          <cell r="H783">
            <v>29628.999999999996</v>
          </cell>
          <cell r="I783">
            <v>60738.2</v>
          </cell>
          <cell r="J783">
            <v>31251.800000000003</v>
          </cell>
          <cell r="K783">
            <v>91990</v>
          </cell>
          <cell r="L783">
            <v>29223.399999999994</v>
          </cell>
          <cell r="M783">
            <v>121213.4</v>
          </cell>
          <cell r="N783">
            <v>30171.399999999994</v>
          </cell>
          <cell r="O783">
            <v>151384.79999999999</v>
          </cell>
          <cell r="P783">
            <v>37266.800000000017</v>
          </cell>
          <cell r="Q783">
            <v>96661.6</v>
          </cell>
          <cell r="R783">
            <v>188651.6</v>
          </cell>
          <cell r="S783">
            <v>28946.100000000006</v>
          </cell>
          <cell r="T783">
            <v>217597.7</v>
          </cell>
          <cell r="U783">
            <v>35326.099999999977</v>
          </cell>
          <cell r="V783">
            <v>252923.8</v>
          </cell>
          <cell r="W783">
            <v>34163.200000000012</v>
          </cell>
          <cell r="X783">
            <v>98435.4</v>
          </cell>
          <cell r="Y783">
            <v>287087</v>
          </cell>
          <cell r="Z783">
            <v>-287087</v>
          </cell>
          <cell r="AB783">
            <v>0</v>
          </cell>
          <cell r="AD783">
            <v>0</v>
          </cell>
          <cell r="AE783">
            <v>-287087</v>
          </cell>
          <cell r="AF783">
            <v>-188651.6</v>
          </cell>
          <cell r="AG783">
            <v>0</v>
          </cell>
        </row>
        <row r="784">
          <cell r="G784">
            <v>13018.8</v>
          </cell>
          <cell r="H784">
            <v>17396.3</v>
          </cell>
          <cell r="I784">
            <v>30415.1</v>
          </cell>
          <cell r="J784">
            <v>16475.400000000001</v>
          </cell>
          <cell r="K784">
            <v>46890.5</v>
          </cell>
          <cell r="L784">
            <v>15941.599999999999</v>
          </cell>
          <cell r="M784">
            <v>62832.1</v>
          </cell>
          <cell r="N784">
            <v>20347.200000000004</v>
          </cell>
          <cell r="O784">
            <v>83179.3</v>
          </cell>
          <cell r="P784">
            <v>20572.599999999991</v>
          </cell>
          <cell r="Q784">
            <v>56861.399999999994</v>
          </cell>
          <cell r="R784">
            <v>103751.9</v>
          </cell>
          <cell r="S784">
            <v>18848.700000000012</v>
          </cell>
          <cell r="T784">
            <v>122600.6</v>
          </cell>
          <cell r="U784">
            <v>18666.699999999983</v>
          </cell>
          <cell r="V784">
            <v>141267.29999999999</v>
          </cell>
          <cell r="W784">
            <v>20194.600000000006</v>
          </cell>
          <cell r="X784">
            <v>57710</v>
          </cell>
          <cell r="Y784">
            <v>161461.9</v>
          </cell>
          <cell r="Z784">
            <v>-161461.9</v>
          </cell>
          <cell r="AB784">
            <v>0</v>
          </cell>
          <cell r="AD784">
            <v>0</v>
          </cell>
          <cell r="AE784">
            <v>-161461.9</v>
          </cell>
          <cell r="AF784">
            <v>-103751.9</v>
          </cell>
          <cell r="AG784">
            <v>0</v>
          </cell>
        </row>
        <row r="785">
          <cell r="G785">
            <v>6168</v>
          </cell>
          <cell r="H785">
            <v>5623</v>
          </cell>
          <cell r="I785">
            <v>11791</v>
          </cell>
          <cell r="J785">
            <v>5146.5999999999985</v>
          </cell>
          <cell r="K785">
            <v>16937.599999999999</v>
          </cell>
          <cell r="L785">
            <v>5231.6000000000022</v>
          </cell>
          <cell r="M785">
            <v>22169.200000000001</v>
          </cell>
          <cell r="N785">
            <v>5667.2999999999993</v>
          </cell>
          <cell r="O785">
            <v>27836.5</v>
          </cell>
          <cell r="P785">
            <v>6027.3000000000029</v>
          </cell>
          <cell r="Q785">
            <v>16926.200000000004</v>
          </cell>
          <cell r="R785">
            <v>33863.800000000003</v>
          </cell>
          <cell r="S785">
            <v>6073.6999999999971</v>
          </cell>
          <cell r="T785">
            <v>39937.5</v>
          </cell>
          <cell r="U785">
            <v>6572.4000000000015</v>
          </cell>
          <cell r="V785">
            <v>46509.9</v>
          </cell>
          <cell r="W785">
            <v>5669.0999999999985</v>
          </cell>
          <cell r="X785">
            <v>18315.199999999997</v>
          </cell>
          <cell r="Y785">
            <v>52179</v>
          </cell>
          <cell r="Z785">
            <v>-52179</v>
          </cell>
          <cell r="AB785">
            <v>0</v>
          </cell>
          <cell r="AD785">
            <v>0</v>
          </cell>
          <cell r="AE785">
            <v>-52179</v>
          </cell>
          <cell r="AF785">
            <v>-33863.800000000003</v>
          </cell>
          <cell r="AG785">
            <v>0</v>
          </cell>
        </row>
        <row r="786">
          <cell r="G786">
            <v>34948</v>
          </cell>
          <cell r="H786">
            <v>35568</v>
          </cell>
          <cell r="I786">
            <v>70516</v>
          </cell>
          <cell r="J786">
            <v>34375</v>
          </cell>
          <cell r="K786">
            <v>104891</v>
          </cell>
          <cell r="L786">
            <v>34277</v>
          </cell>
          <cell r="M786">
            <v>139168</v>
          </cell>
          <cell r="N786">
            <v>40591</v>
          </cell>
          <cell r="O786">
            <v>179759</v>
          </cell>
          <cell r="P786">
            <v>41031</v>
          </cell>
          <cell r="Q786">
            <v>115899</v>
          </cell>
          <cell r="R786">
            <v>220790</v>
          </cell>
          <cell r="S786">
            <v>38905</v>
          </cell>
          <cell r="T786">
            <v>259695</v>
          </cell>
          <cell r="U786">
            <v>40585</v>
          </cell>
          <cell r="V786">
            <v>300280</v>
          </cell>
          <cell r="W786">
            <v>40998</v>
          </cell>
          <cell r="X786">
            <v>120488</v>
          </cell>
          <cell r="Y786">
            <v>341278</v>
          </cell>
          <cell r="Z786">
            <v>-341278</v>
          </cell>
          <cell r="AB786">
            <v>0</v>
          </cell>
          <cell r="AD786">
            <v>0</v>
          </cell>
          <cell r="AE786">
            <v>-341278</v>
          </cell>
          <cell r="AF786">
            <v>-220790</v>
          </cell>
          <cell r="AG786">
            <v>0</v>
          </cell>
        </row>
        <row r="787">
          <cell r="G787">
            <v>31076.1</v>
          </cell>
          <cell r="H787">
            <v>31146.400000000001</v>
          </cell>
          <cell r="I787">
            <v>62222.5</v>
          </cell>
          <cell r="J787">
            <v>32415.399999999994</v>
          </cell>
          <cell r="K787">
            <v>94637.9</v>
          </cell>
          <cell r="L787">
            <v>29340.700000000012</v>
          </cell>
          <cell r="M787">
            <v>123978.6</v>
          </cell>
          <cell r="N787">
            <v>28985.5</v>
          </cell>
          <cell r="O787">
            <v>152964.1</v>
          </cell>
          <cell r="P787">
            <v>29951.299999999988</v>
          </cell>
          <cell r="Q787">
            <v>88277.5</v>
          </cell>
          <cell r="R787">
            <v>182915.4</v>
          </cell>
          <cell r="S787">
            <v>30869.399999999994</v>
          </cell>
          <cell r="T787">
            <v>213784.8</v>
          </cell>
          <cell r="U787">
            <v>32527.800000000017</v>
          </cell>
          <cell r="V787">
            <v>246312.6</v>
          </cell>
          <cell r="W787">
            <v>32907.399999999994</v>
          </cell>
          <cell r="X787">
            <v>96304.6</v>
          </cell>
          <cell r="Y787">
            <v>279220</v>
          </cell>
          <cell r="Z787">
            <v>-279220</v>
          </cell>
          <cell r="AB787">
            <v>0</v>
          </cell>
          <cell r="AD787">
            <v>0</v>
          </cell>
          <cell r="AE787">
            <v>-279220</v>
          </cell>
          <cell r="AF787">
            <v>-182915.4</v>
          </cell>
          <cell r="AG787">
            <v>0</v>
          </cell>
        </row>
        <row r="788">
          <cell r="G788">
            <v>14307.3</v>
          </cell>
          <cell r="H788">
            <v>23636.500000000004</v>
          </cell>
          <cell r="I788">
            <v>37943.800000000003</v>
          </cell>
          <cell r="J788">
            <v>13408.699999999997</v>
          </cell>
          <cell r="K788">
            <v>51352.5</v>
          </cell>
          <cell r="L788">
            <v>2934.6999999999971</v>
          </cell>
          <cell r="M788">
            <v>54287.199999999997</v>
          </cell>
          <cell r="N788">
            <v>594.90000000000146</v>
          </cell>
          <cell r="O788">
            <v>54882.1</v>
          </cell>
          <cell r="P788">
            <v>307.80000000000291</v>
          </cell>
          <cell r="Q788">
            <v>3837.4000000000015</v>
          </cell>
          <cell r="R788">
            <v>55189.9</v>
          </cell>
          <cell r="S788">
            <v>1045</v>
          </cell>
          <cell r="T788">
            <v>56234.9</v>
          </cell>
          <cell r="U788">
            <v>21147.499999999993</v>
          </cell>
          <cell r="V788">
            <v>77382.399999999994</v>
          </cell>
          <cell r="W788">
            <v>26842</v>
          </cell>
          <cell r="X788">
            <v>49034.499999999993</v>
          </cell>
          <cell r="Y788">
            <v>104224.4</v>
          </cell>
          <cell r="Z788">
            <v>-104224.4</v>
          </cell>
          <cell r="AB788">
            <v>0</v>
          </cell>
          <cell r="AD788">
            <v>0</v>
          </cell>
          <cell r="AE788">
            <v>-104224.4</v>
          </cell>
          <cell r="AF788">
            <v>-55189.9</v>
          </cell>
          <cell r="AG788">
            <v>0</v>
          </cell>
        </row>
        <row r="789">
          <cell r="H789">
            <v>0</v>
          </cell>
          <cell r="J789">
            <v>0</v>
          </cell>
          <cell r="K789">
            <v>0</v>
          </cell>
          <cell r="L789">
            <v>0</v>
          </cell>
          <cell r="M789">
            <v>0</v>
          </cell>
          <cell r="N789">
            <v>0</v>
          </cell>
          <cell r="O789">
            <v>0</v>
          </cell>
          <cell r="P789">
            <v>0</v>
          </cell>
          <cell r="Q789">
            <v>0</v>
          </cell>
          <cell r="R789">
            <v>0</v>
          </cell>
          <cell r="S789">
            <v>0</v>
          </cell>
          <cell r="U789">
            <v>0</v>
          </cell>
          <cell r="V789">
            <v>0</v>
          </cell>
          <cell r="W789">
            <v>0</v>
          </cell>
          <cell r="X789">
            <v>0</v>
          </cell>
          <cell r="Y789">
            <v>0</v>
          </cell>
          <cell r="Z789">
            <v>0</v>
          </cell>
          <cell r="AB789">
            <v>0</v>
          </cell>
          <cell r="AD789">
            <v>0</v>
          </cell>
          <cell r="AE789">
            <v>0</v>
          </cell>
          <cell r="AF789">
            <v>0</v>
          </cell>
          <cell r="AG789">
            <v>0</v>
          </cell>
        </row>
        <row r="790">
          <cell r="H790">
            <v>0</v>
          </cell>
          <cell r="J790">
            <v>0</v>
          </cell>
          <cell r="K790">
            <v>0</v>
          </cell>
          <cell r="L790">
            <v>0</v>
          </cell>
          <cell r="M790">
            <v>0</v>
          </cell>
          <cell r="N790">
            <v>0</v>
          </cell>
          <cell r="O790">
            <v>0</v>
          </cell>
          <cell r="P790">
            <v>0</v>
          </cell>
          <cell r="Q790">
            <v>0</v>
          </cell>
          <cell r="R790">
            <v>0</v>
          </cell>
          <cell r="S790">
            <v>0</v>
          </cell>
          <cell r="U790">
            <v>0</v>
          </cell>
          <cell r="V790">
            <v>0</v>
          </cell>
          <cell r="W790">
            <v>0</v>
          </cell>
          <cell r="X790">
            <v>0</v>
          </cell>
          <cell r="Y790">
            <v>0</v>
          </cell>
          <cell r="Z790">
            <v>0</v>
          </cell>
          <cell r="AB790">
            <v>0</v>
          </cell>
          <cell r="AD790">
            <v>0</v>
          </cell>
          <cell r="AE790">
            <v>0</v>
          </cell>
          <cell r="AF790">
            <v>0</v>
          </cell>
          <cell r="AG790">
            <v>0</v>
          </cell>
        </row>
        <row r="791">
          <cell r="G791">
            <v>877942.5</v>
          </cell>
          <cell r="H791">
            <v>867677.90000000014</v>
          </cell>
          <cell r="I791">
            <v>1745620.4000000001</v>
          </cell>
          <cell r="J791">
            <v>1283474.5999999999</v>
          </cell>
          <cell r="K791">
            <v>3029095</v>
          </cell>
          <cell r="L791">
            <v>1601328</v>
          </cell>
          <cell r="M791">
            <v>4630423</v>
          </cell>
          <cell r="N791">
            <v>1195709.2999999998</v>
          </cell>
          <cell r="O791">
            <v>5826132.2999999998</v>
          </cell>
          <cell r="P791">
            <v>1074738.5000000009</v>
          </cell>
          <cell r="Q791">
            <v>3871775.8000000007</v>
          </cell>
          <cell r="R791">
            <v>6900870.8000000007</v>
          </cell>
          <cell r="S791">
            <v>1152930.5999999996</v>
          </cell>
          <cell r="T791">
            <v>8053801.4000000004</v>
          </cell>
          <cell r="U791">
            <v>1037603.7000000011</v>
          </cell>
          <cell r="V791">
            <v>9091405.1000000015</v>
          </cell>
          <cell r="W791">
            <v>690082.59999999963</v>
          </cell>
          <cell r="X791">
            <v>2880616.9</v>
          </cell>
          <cell r="Y791">
            <v>9781487.7000000011</v>
          </cell>
          <cell r="Z791">
            <v>-9781487.7000000011</v>
          </cell>
          <cell r="AA791">
            <v>0</v>
          </cell>
          <cell r="AB791">
            <v>0</v>
          </cell>
          <cell r="AC791">
            <v>0</v>
          </cell>
          <cell r="AD791">
            <v>0</v>
          </cell>
          <cell r="AE791">
            <v>-9781487.7000000011</v>
          </cell>
          <cell r="AF791">
            <v>-6900870.8000000007</v>
          </cell>
          <cell r="AG791">
            <v>0</v>
          </cell>
        </row>
        <row r="792">
          <cell r="G792">
            <v>17612.099999999999</v>
          </cell>
          <cell r="H792">
            <v>17879.700000000004</v>
          </cell>
          <cell r="I792">
            <v>35491.800000000003</v>
          </cell>
          <cell r="J792">
            <v>17042.999999999993</v>
          </cell>
          <cell r="K792">
            <v>52534.799999999996</v>
          </cell>
          <cell r="L792">
            <v>23360.30000000001</v>
          </cell>
          <cell r="M792">
            <v>75895.100000000006</v>
          </cell>
          <cell r="N792">
            <v>21800.699999999983</v>
          </cell>
          <cell r="O792">
            <v>97695.799999999988</v>
          </cell>
          <cell r="P792">
            <v>26639.100000000006</v>
          </cell>
          <cell r="Q792">
            <v>71800.100000000006</v>
          </cell>
          <cell r="R792">
            <v>124334.9</v>
          </cell>
          <cell r="S792">
            <v>20718</v>
          </cell>
          <cell r="T792">
            <v>145052.9</v>
          </cell>
          <cell r="U792">
            <v>21503.699999999983</v>
          </cell>
          <cell r="V792">
            <v>166556.59999999998</v>
          </cell>
          <cell r="W792">
            <v>19570.800000000017</v>
          </cell>
          <cell r="X792">
            <v>61792.5</v>
          </cell>
          <cell r="Y792">
            <v>186127.4</v>
          </cell>
          <cell r="Z792">
            <v>-186127.4</v>
          </cell>
          <cell r="AA792">
            <v>0</v>
          </cell>
          <cell r="AB792">
            <v>0</v>
          </cell>
          <cell r="AC792">
            <v>0</v>
          </cell>
          <cell r="AD792">
            <v>0</v>
          </cell>
          <cell r="AE792">
            <v>-186127.4</v>
          </cell>
          <cell r="AF792">
            <v>-124334.90000000001</v>
          </cell>
          <cell r="AG792">
            <v>0</v>
          </cell>
        </row>
        <row r="793">
          <cell r="G793">
            <v>39881</v>
          </cell>
          <cell r="H793">
            <v>32609.699999999997</v>
          </cell>
          <cell r="I793">
            <v>72490.7</v>
          </cell>
          <cell r="J793">
            <v>44252.60000000002</v>
          </cell>
          <cell r="K793">
            <v>116743.30000000002</v>
          </cell>
          <cell r="L793">
            <v>39744.899999999994</v>
          </cell>
          <cell r="M793">
            <v>156488.20000000001</v>
          </cell>
          <cell r="N793">
            <v>41378.5</v>
          </cell>
          <cell r="O793">
            <v>197866.7</v>
          </cell>
          <cell r="P793">
            <v>13912.5</v>
          </cell>
          <cell r="Q793">
            <v>95035.9</v>
          </cell>
          <cell r="R793">
            <v>211779.20000000001</v>
          </cell>
          <cell r="S793">
            <v>31845.399999999965</v>
          </cell>
          <cell r="T793">
            <v>243624.59999999998</v>
          </cell>
          <cell r="U793">
            <v>26132.100000000035</v>
          </cell>
          <cell r="V793">
            <v>269756.7</v>
          </cell>
          <cell r="W793">
            <v>40550.5</v>
          </cell>
          <cell r="X793">
            <v>98527.999999999985</v>
          </cell>
          <cell r="Y793">
            <v>310307.20000000001</v>
          </cell>
          <cell r="Z793">
            <v>-310307.20000000001</v>
          </cell>
          <cell r="AA793">
            <v>0</v>
          </cell>
          <cell r="AB793">
            <v>0</v>
          </cell>
          <cell r="AC793">
            <v>0</v>
          </cell>
          <cell r="AD793">
            <v>0</v>
          </cell>
          <cell r="AE793">
            <v>-310307.20000000001</v>
          </cell>
          <cell r="AF793">
            <v>-211779.20000000001</v>
          </cell>
          <cell r="AG793">
            <v>0</v>
          </cell>
        </row>
        <row r="794">
          <cell r="G794">
            <v>32941</v>
          </cell>
          <cell r="H794">
            <v>45066.799999999988</v>
          </cell>
          <cell r="I794">
            <v>78007.799999999988</v>
          </cell>
          <cell r="J794">
            <v>81688.400000000023</v>
          </cell>
          <cell r="K794">
            <v>159696.20000000001</v>
          </cell>
          <cell r="L794">
            <v>60439.400000000023</v>
          </cell>
          <cell r="M794">
            <v>220135.60000000003</v>
          </cell>
          <cell r="N794">
            <v>4013.0999999999767</v>
          </cell>
          <cell r="O794">
            <v>224148.7</v>
          </cell>
          <cell r="P794">
            <v>25338.299999999988</v>
          </cell>
          <cell r="Q794">
            <v>89790.799999999988</v>
          </cell>
          <cell r="R794">
            <v>249487</v>
          </cell>
          <cell r="S794">
            <v>24396.5</v>
          </cell>
          <cell r="T794">
            <v>273883.5</v>
          </cell>
          <cell r="U794">
            <v>17362.199999999953</v>
          </cell>
          <cell r="V794">
            <v>291245.69999999995</v>
          </cell>
          <cell r="W794">
            <v>26517.400000000081</v>
          </cell>
          <cell r="X794">
            <v>68276.100000000006</v>
          </cell>
          <cell r="Y794">
            <v>317763.10000000003</v>
          </cell>
          <cell r="Z794">
            <v>-317763.10000000003</v>
          </cell>
          <cell r="AA794">
            <v>0</v>
          </cell>
          <cell r="AB794">
            <v>0</v>
          </cell>
          <cell r="AC794">
            <v>0</v>
          </cell>
          <cell r="AD794">
            <v>0</v>
          </cell>
          <cell r="AE794">
            <v>-317763.10000000003</v>
          </cell>
          <cell r="AF794">
            <v>-249487</v>
          </cell>
          <cell r="AG794">
            <v>0</v>
          </cell>
        </row>
        <row r="795">
          <cell r="G795">
            <v>17531</v>
          </cell>
          <cell r="H795">
            <v>17046.899999999994</v>
          </cell>
          <cell r="I795">
            <v>34577.899999999994</v>
          </cell>
          <cell r="J795">
            <v>14071.699999999997</v>
          </cell>
          <cell r="K795">
            <v>48649.599999999991</v>
          </cell>
          <cell r="L795">
            <v>26185.100000000006</v>
          </cell>
          <cell r="M795">
            <v>74834.7</v>
          </cell>
          <cell r="N795">
            <v>28411.400000000009</v>
          </cell>
          <cell r="O795">
            <v>103246.1</v>
          </cell>
          <cell r="P795">
            <v>15018.399999999994</v>
          </cell>
          <cell r="Q795">
            <v>69614.900000000009</v>
          </cell>
          <cell r="R795">
            <v>118264.5</v>
          </cell>
          <cell r="S795">
            <v>16348.700000000012</v>
          </cell>
          <cell r="T795">
            <v>134613.20000000001</v>
          </cell>
          <cell r="U795">
            <v>23374.900000000023</v>
          </cell>
          <cell r="V795">
            <v>157988.10000000003</v>
          </cell>
          <cell r="W795">
            <v>17611.899999999965</v>
          </cell>
          <cell r="X795">
            <v>57335.499999999993</v>
          </cell>
          <cell r="Y795">
            <v>175600</v>
          </cell>
          <cell r="Z795">
            <v>-175600</v>
          </cell>
          <cell r="AA795">
            <v>0</v>
          </cell>
          <cell r="AB795">
            <v>0</v>
          </cell>
          <cell r="AC795">
            <v>0</v>
          </cell>
          <cell r="AD795">
            <v>0</v>
          </cell>
          <cell r="AE795">
            <v>-175600</v>
          </cell>
          <cell r="AF795">
            <v>-118264.50000000001</v>
          </cell>
          <cell r="AG795">
            <v>0</v>
          </cell>
        </row>
        <row r="796">
          <cell r="G796">
            <v>63297.7</v>
          </cell>
          <cell r="H796">
            <v>66476.5</v>
          </cell>
          <cell r="I796">
            <v>129774.2</v>
          </cell>
          <cell r="J796">
            <v>48474.3</v>
          </cell>
          <cell r="K796">
            <v>178248.5</v>
          </cell>
          <cell r="L796">
            <v>73228.499999999971</v>
          </cell>
          <cell r="M796">
            <v>251476.99999999997</v>
          </cell>
          <cell r="N796">
            <v>50690.100000000064</v>
          </cell>
          <cell r="O796">
            <v>302167.10000000003</v>
          </cell>
          <cell r="P796">
            <v>150481.39999999997</v>
          </cell>
          <cell r="Q796">
            <v>274400</v>
          </cell>
          <cell r="R796">
            <v>452648.5</v>
          </cell>
          <cell r="S796">
            <v>80638.899999999907</v>
          </cell>
          <cell r="T796">
            <v>533287.39999999991</v>
          </cell>
          <cell r="U796">
            <v>67725.600000000093</v>
          </cell>
          <cell r="V796">
            <v>601013</v>
          </cell>
          <cell r="W796">
            <v>55687.800000000047</v>
          </cell>
          <cell r="X796">
            <v>204052.30000000002</v>
          </cell>
          <cell r="Y796">
            <v>656700.80000000005</v>
          </cell>
          <cell r="Z796">
            <v>-656700.80000000005</v>
          </cell>
          <cell r="AA796">
            <v>0</v>
          </cell>
          <cell r="AB796">
            <v>0</v>
          </cell>
          <cell r="AC796">
            <v>0</v>
          </cell>
          <cell r="AD796">
            <v>0</v>
          </cell>
          <cell r="AE796">
            <v>-656700.80000000005</v>
          </cell>
          <cell r="AF796">
            <v>-452648.49999999994</v>
          </cell>
          <cell r="AG796">
            <v>0</v>
          </cell>
        </row>
        <row r="797">
          <cell r="G797">
            <v>22980.6</v>
          </cell>
          <cell r="H797">
            <v>23052.899999999994</v>
          </cell>
          <cell r="I797">
            <v>46033.499999999993</v>
          </cell>
          <cell r="J797">
            <v>36759.30000000001</v>
          </cell>
          <cell r="K797">
            <v>82792.800000000003</v>
          </cell>
          <cell r="L797">
            <v>26967.100000000006</v>
          </cell>
          <cell r="M797">
            <v>109759.90000000001</v>
          </cell>
          <cell r="N797">
            <v>14771.499999999985</v>
          </cell>
          <cell r="O797">
            <v>124531.4</v>
          </cell>
          <cell r="P797">
            <v>14731.300000000017</v>
          </cell>
          <cell r="Q797">
            <v>56469.900000000009</v>
          </cell>
          <cell r="R797">
            <v>139262.70000000001</v>
          </cell>
          <cell r="S797">
            <v>21088.599999999977</v>
          </cell>
          <cell r="T797">
            <v>160351.29999999999</v>
          </cell>
          <cell r="U797">
            <v>31092.900000000023</v>
          </cell>
          <cell r="V797">
            <v>191444.2</v>
          </cell>
          <cell r="W797">
            <v>21543.999999999942</v>
          </cell>
          <cell r="X797">
            <v>73725.5</v>
          </cell>
          <cell r="Y797">
            <v>212988.19999999995</v>
          </cell>
          <cell r="Z797">
            <v>-212988.19999999995</v>
          </cell>
          <cell r="AA797">
            <v>0</v>
          </cell>
          <cell r="AB797">
            <v>0</v>
          </cell>
          <cell r="AC797">
            <v>0</v>
          </cell>
          <cell r="AD797">
            <v>0</v>
          </cell>
          <cell r="AE797">
            <v>-212988.19999999995</v>
          </cell>
          <cell r="AF797">
            <v>-139262.70000000001</v>
          </cell>
          <cell r="AG797">
            <v>0</v>
          </cell>
        </row>
        <row r="798">
          <cell r="G798">
            <v>26805.800000000003</v>
          </cell>
          <cell r="H798">
            <v>39120.100000000006</v>
          </cell>
          <cell r="I798">
            <v>65925.900000000009</v>
          </cell>
          <cell r="J798">
            <v>4560.9999999999854</v>
          </cell>
          <cell r="K798">
            <v>70486.899999999994</v>
          </cell>
          <cell r="L798">
            <v>30221.700000000012</v>
          </cell>
          <cell r="M798">
            <v>100708.6</v>
          </cell>
          <cell r="N798">
            <v>52237.999999999971</v>
          </cell>
          <cell r="O798">
            <v>152946.59999999998</v>
          </cell>
          <cell r="P798">
            <v>37171.000000000029</v>
          </cell>
          <cell r="Q798">
            <v>119630.70000000001</v>
          </cell>
          <cell r="R798">
            <v>190117.6</v>
          </cell>
          <cell r="S798">
            <v>77368.800000000017</v>
          </cell>
          <cell r="T798">
            <v>267486.40000000002</v>
          </cell>
          <cell r="U798">
            <v>134862</v>
          </cell>
          <cell r="V798">
            <v>402348.4</v>
          </cell>
          <cell r="W798">
            <v>-35123</v>
          </cell>
          <cell r="X798">
            <v>177107.8</v>
          </cell>
          <cell r="Y798">
            <v>367225.4</v>
          </cell>
          <cell r="Z798">
            <v>-367225.4</v>
          </cell>
          <cell r="AA798">
            <v>0</v>
          </cell>
          <cell r="AB798">
            <v>0</v>
          </cell>
          <cell r="AC798">
            <v>0</v>
          </cell>
          <cell r="AD798">
            <v>0</v>
          </cell>
          <cell r="AE798">
            <v>-367225.4</v>
          </cell>
          <cell r="AF798">
            <v>-190117.6</v>
          </cell>
          <cell r="AG798">
            <v>0</v>
          </cell>
        </row>
        <row r="799">
          <cell r="G799">
            <v>44890.2</v>
          </cell>
          <cell r="H799">
            <v>52804.800000000003</v>
          </cell>
          <cell r="I799">
            <v>97695</v>
          </cell>
          <cell r="J799">
            <v>31823.100000000006</v>
          </cell>
          <cell r="K799">
            <v>129518.1</v>
          </cell>
          <cell r="L799">
            <v>71098.300000000017</v>
          </cell>
          <cell r="M799">
            <v>200616.40000000002</v>
          </cell>
          <cell r="N799">
            <v>47455.099999999977</v>
          </cell>
          <cell r="O799">
            <v>248071.5</v>
          </cell>
          <cell r="P799">
            <v>77949.900000000023</v>
          </cell>
          <cell r="Q799">
            <v>196503.30000000002</v>
          </cell>
          <cell r="R799">
            <v>326021.40000000002</v>
          </cell>
          <cell r="S799">
            <v>65335.699999999953</v>
          </cell>
          <cell r="T799">
            <v>391357.1</v>
          </cell>
          <cell r="U799">
            <v>75012.299999999988</v>
          </cell>
          <cell r="V799">
            <v>466369.39999999997</v>
          </cell>
          <cell r="W799">
            <v>38714.100000000093</v>
          </cell>
          <cell r="X799">
            <v>179062.09999999998</v>
          </cell>
          <cell r="Y799">
            <v>505083.50000000006</v>
          </cell>
          <cell r="Z799">
            <v>-505083.50000000006</v>
          </cell>
          <cell r="AA799">
            <v>0</v>
          </cell>
          <cell r="AB799">
            <v>0</v>
          </cell>
          <cell r="AC799">
            <v>0</v>
          </cell>
          <cell r="AD799">
            <v>0</v>
          </cell>
          <cell r="AE799">
            <v>-505083.50000000006</v>
          </cell>
          <cell r="AF799">
            <v>-326021.40000000002</v>
          </cell>
          <cell r="AG799">
            <v>0</v>
          </cell>
        </row>
        <row r="800">
          <cell r="G800">
            <v>31067.4</v>
          </cell>
          <cell r="H800">
            <v>21162.300000000003</v>
          </cell>
          <cell r="I800">
            <v>52229.700000000004</v>
          </cell>
          <cell r="J800">
            <v>24543.19999999999</v>
          </cell>
          <cell r="K800">
            <v>76772.899999999994</v>
          </cell>
          <cell r="L800">
            <v>27100.600000000006</v>
          </cell>
          <cell r="M800">
            <v>103873.5</v>
          </cell>
          <cell r="N800">
            <v>30984.599999999977</v>
          </cell>
          <cell r="O800">
            <v>134858.09999999998</v>
          </cell>
          <cell r="P800">
            <v>39192.700000000012</v>
          </cell>
          <cell r="Q800">
            <v>97277.9</v>
          </cell>
          <cell r="R800">
            <v>174050.8</v>
          </cell>
          <cell r="S800">
            <v>28813.800000000017</v>
          </cell>
          <cell r="T800">
            <v>202864.6</v>
          </cell>
          <cell r="U800">
            <v>30222.999999999971</v>
          </cell>
          <cell r="V800">
            <v>233087.59999999998</v>
          </cell>
          <cell r="W800">
            <v>23928.600000000035</v>
          </cell>
          <cell r="X800">
            <v>82965.399999999994</v>
          </cell>
          <cell r="Y800">
            <v>257016.2</v>
          </cell>
          <cell r="Z800">
            <v>-257016.2</v>
          </cell>
          <cell r="AA800">
            <v>0</v>
          </cell>
          <cell r="AB800">
            <v>0</v>
          </cell>
          <cell r="AC800">
            <v>0</v>
          </cell>
          <cell r="AD800">
            <v>0</v>
          </cell>
          <cell r="AE800">
            <v>-257016.2</v>
          </cell>
          <cell r="AF800">
            <v>-174050.8</v>
          </cell>
          <cell r="AG800">
            <v>0</v>
          </cell>
        </row>
        <row r="801">
          <cell r="G801">
            <v>12486.2</v>
          </cell>
          <cell r="H801">
            <v>16166.7</v>
          </cell>
          <cell r="I801">
            <v>28652.9</v>
          </cell>
          <cell r="J801">
            <v>7831.5999999999985</v>
          </cell>
          <cell r="K801">
            <v>36484.5</v>
          </cell>
          <cell r="L801">
            <v>13913.699999999997</v>
          </cell>
          <cell r="M801">
            <v>50398.2</v>
          </cell>
          <cell r="N801">
            <v>9437.5000000000073</v>
          </cell>
          <cell r="O801">
            <v>59835.700000000004</v>
          </cell>
          <cell r="P801">
            <v>10672.19999999999</v>
          </cell>
          <cell r="Q801">
            <v>34023.399999999994</v>
          </cell>
          <cell r="R801">
            <v>70507.899999999994</v>
          </cell>
          <cell r="S801">
            <v>12120.700000000012</v>
          </cell>
          <cell r="T801">
            <v>82628.600000000006</v>
          </cell>
          <cell r="U801">
            <v>8062.8999999999942</v>
          </cell>
          <cell r="V801">
            <v>90691.5</v>
          </cell>
          <cell r="W801">
            <v>5028.3999999999942</v>
          </cell>
          <cell r="X801">
            <v>25211.999999999996</v>
          </cell>
          <cell r="Y801">
            <v>95719.9</v>
          </cell>
          <cell r="Z801">
            <v>-95719.9</v>
          </cell>
          <cell r="AA801">
            <v>0</v>
          </cell>
          <cell r="AB801">
            <v>0</v>
          </cell>
          <cell r="AC801">
            <v>0</v>
          </cell>
          <cell r="AD801">
            <v>0</v>
          </cell>
          <cell r="AE801">
            <v>-95719.9</v>
          </cell>
          <cell r="AF801">
            <v>-70507.900000000009</v>
          </cell>
          <cell r="AG801">
            <v>0</v>
          </cell>
        </row>
        <row r="802">
          <cell r="G802">
            <v>84476</v>
          </cell>
          <cell r="H802">
            <v>82279</v>
          </cell>
          <cell r="I802">
            <v>166755</v>
          </cell>
          <cell r="J802">
            <v>123934</v>
          </cell>
          <cell r="K802">
            <v>290689</v>
          </cell>
          <cell r="L802">
            <v>139806</v>
          </cell>
          <cell r="M802">
            <v>430495</v>
          </cell>
          <cell r="N802">
            <v>76511</v>
          </cell>
          <cell r="O802">
            <v>507006</v>
          </cell>
          <cell r="P802">
            <v>47303</v>
          </cell>
          <cell r="Q802">
            <v>263620</v>
          </cell>
          <cell r="R802">
            <v>554309</v>
          </cell>
          <cell r="S802">
            <v>177128</v>
          </cell>
          <cell r="T802">
            <v>731437</v>
          </cell>
          <cell r="U802">
            <v>89747</v>
          </cell>
          <cell r="V802">
            <v>821184</v>
          </cell>
          <cell r="W802">
            <v>148598</v>
          </cell>
          <cell r="X802">
            <v>415473</v>
          </cell>
          <cell r="Y802">
            <v>969782</v>
          </cell>
          <cell r="Z802">
            <v>-969782</v>
          </cell>
          <cell r="AA802">
            <v>0</v>
          </cell>
          <cell r="AB802">
            <v>0</v>
          </cell>
          <cell r="AC802">
            <v>0</v>
          </cell>
          <cell r="AD802">
            <v>0</v>
          </cell>
          <cell r="AE802">
            <v>-969782</v>
          </cell>
          <cell r="AF802">
            <v>-554309</v>
          </cell>
          <cell r="AG802">
            <v>0</v>
          </cell>
        </row>
        <row r="803">
          <cell r="G803">
            <v>60496</v>
          </cell>
          <cell r="H803">
            <v>61582.200000000012</v>
          </cell>
          <cell r="I803">
            <v>122078.20000000001</v>
          </cell>
          <cell r="J803">
            <v>41617.699999999983</v>
          </cell>
          <cell r="K803">
            <v>163695.9</v>
          </cell>
          <cell r="L803">
            <v>33394.700000000012</v>
          </cell>
          <cell r="M803">
            <v>197090.6</v>
          </cell>
          <cell r="N803">
            <v>38267.199999999983</v>
          </cell>
          <cell r="O803">
            <v>235357.8</v>
          </cell>
          <cell r="P803">
            <v>34817.5</v>
          </cell>
          <cell r="Q803">
            <v>106479.4</v>
          </cell>
          <cell r="R803">
            <v>270175.3</v>
          </cell>
          <cell r="S803">
            <v>39016.700000000012</v>
          </cell>
          <cell r="T803">
            <v>309192</v>
          </cell>
          <cell r="U803">
            <v>29665.200000000012</v>
          </cell>
          <cell r="V803">
            <v>338857.2</v>
          </cell>
          <cell r="W803">
            <v>31506.899999999965</v>
          </cell>
          <cell r="X803">
            <v>100188.80000000002</v>
          </cell>
          <cell r="Y803">
            <v>370364.1</v>
          </cell>
          <cell r="Z803">
            <v>-370364.1</v>
          </cell>
          <cell r="AA803">
            <v>0</v>
          </cell>
          <cell r="AB803">
            <v>0</v>
          </cell>
          <cell r="AC803">
            <v>0</v>
          </cell>
          <cell r="AD803">
            <v>0</v>
          </cell>
          <cell r="AE803">
            <v>-370364.1</v>
          </cell>
          <cell r="AF803">
            <v>-270175.3</v>
          </cell>
          <cell r="AG803">
            <v>0</v>
          </cell>
        </row>
        <row r="804">
          <cell r="G804">
            <v>19623.5</v>
          </cell>
          <cell r="H804">
            <v>24577.800000000003</v>
          </cell>
          <cell r="I804">
            <v>44201.3</v>
          </cell>
          <cell r="J804">
            <v>22820.499999999985</v>
          </cell>
          <cell r="K804">
            <v>67021.799999999988</v>
          </cell>
          <cell r="L804">
            <v>37801.700000000012</v>
          </cell>
          <cell r="M804">
            <v>104823.5</v>
          </cell>
          <cell r="N804">
            <v>47348.299999999988</v>
          </cell>
          <cell r="O804">
            <v>152171.79999999999</v>
          </cell>
          <cell r="P804">
            <v>23580.900000000023</v>
          </cell>
          <cell r="Q804">
            <v>108730.90000000002</v>
          </cell>
          <cell r="R804">
            <v>175752.7</v>
          </cell>
          <cell r="S804">
            <v>22758.200000000012</v>
          </cell>
          <cell r="T804">
            <v>198510.90000000002</v>
          </cell>
          <cell r="U804">
            <v>17105.099999999977</v>
          </cell>
          <cell r="V804">
            <v>215616</v>
          </cell>
          <cell r="W804">
            <v>18965.699999999983</v>
          </cell>
          <cell r="X804">
            <v>58829</v>
          </cell>
          <cell r="Y804">
            <v>234581.69999999998</v>
          </cell>
          <cell r="Z804">
            <v>-234581.69999999998</v>
          </cell>
          <cell r="AA804">
            <v>0</v>
          </cell>
          <cell r="AB804">
            <v>0</v>
          </cell>
          <cell r="AC804">
            <v>0</v>
          </cell>
          <cell r="AD804">
            <v>0</v>
          </cell>
          <cell r="AE804">
            <v>-234581.69999999998</v>
          </cell>
          <cell r="AF804">
            <v>-175752.7</v>
          </cell>
          <cell r="AG804">
            <v>0</v>
          </cell>
        </row>
        <row r="805">
          <cell r="G805">
            <v>403854</v>
          </cell>
          <cell r="H805">
            <v>367852.5</v>
          </cell>
          <cell r="I805">
            <v>771706.5</v>
          </cell>
          <cell r="J805">
            <v>784054.20000000019</v>
          </cell>
          <cell r="K805">
            <v>1555760.7000000002</v>
          </cell>
          <cell r="L805">
            <v>998066</v>
          </cell>
          <cell r="M805">
            <v>2553826.7000000002</v>
          </cell>
          <cell r="N805">
            <v>732402.29999999981</v>
          </cell>
          <cell r="O805">
            <v>3286229</v>
          </cell>
          <cell r="P805">
            <v>557930.29999999981</v>
          </cell>
          <cell r="Q805">
            <v>2288398.5999999996</v>
          </cell>
          <cell r="R805">
            <v>3844159.3</v>
          </cell>
          <cell r="S805">
            <v>535352.60000000056</v>
          </cell>
          <cell r="T805">
            <v>4379511.9000000004</v>
          </cell>
          <cell r="U805">
            <v>465734.79999999981</v>
          </cell>
          <cell r="V805">
            <v>4845246.7</v>
          </cell>
          <cell r="W805">
            <v>276981.50000000093</v>
          </cell>
          <cell r="X805">
            <v>1278068.8999999999</v>
          </cell>
          <cell r="Y805">
            <v>5122228.2000000011</v>
          </cell>
          <cell r="Z805">
            <v>-5122228.2000000011</v>
          </cell>
          <cell r="AA805">
            <v>0</v>
          </cell>
          <cell r="AB805">
            <v>0</v>
          </cell>
          <cell r="AC805">
            <v>0</v>
          </cell>
          <cell r="AD805">
            <v>0</v>
          </cell>
          <cell r="AE805">
            <v>-5122228.2000000011</v>
          </cell>
          <cell r="AF805">
            <v>-3844159.3000000003</v>
          </cell>
          <cell r="AG805">
            <v>0</v>
          </cell>
        </row>
        <row r="806">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row>
        <row r="807">
          <cell r="G807">
            <v>280651</v>
          </cell>
          <cell r="H807">
            <v>393320.80000000005</v>
          </cell>
          <cell r="I807">
            <v>673971.8</v>
          </cell>
          <cell r="J807">
            <v>710198.7</v>
          </cell>
          <cell r="K807">
            <v>1384170.5</v>
          </cell>
          <cell r="L807">
            <v>1038890.5</v>
          </cell>
          <cell r="M807">
            <v>2423061</v>
          </cell>
          <cell r="N807">
            <v>668274.29999999981</v>
          </cell>
          <cell r="O807">
            <v>3091335.3</v>
          </cell>
          <cell r="P807">
            <v>344100.70000000019</v>
          </cell>
          <cell r="Q807">
            <v>2051265.5</v>
          </cell>
          <cell r="R807">
            <v>3435436</v>
          </cell>
          <cell r="S807">
            <v>709914.69999999972</v>
          </cell>
          <cell r="T807">
            <v>4145350.6999999997</v>
          </cell>
          <cell r="U807">
            <v>285177.99999999953</v>
          </cell>
          <cell r="V807">
            <v>4430528.6999999993</v>
          </cell>
          <cell r="W807">
            <v>210413.60000000149</v>
          </cell>
          <cell r="X807">
            <v>1205506.2999999998</v>
          </cell>
          <cell r="Y807">
            <v>4640942.3000000007</v>
          </cell>
          <cell r="Z807">
            <v>-4640942.3000000007</v>
          </cell>
          <cell r="AA807">
            <v>0</v>
          </cell>
          <cell r="AB807">
            <v>0</v>
          </cell>
          <cell r="AC807">
            <v>0</v>
          </cell>
          <cell r="AD807">
            <v>0</v>
          </cell>
          <cell r="AE807">
            <v>-4640942.3000000007</v>
          </cell>
          <cell r="AF807">
            <v>-3435436.0000000005</v>
          </cell>
          <cell r="AG807">
            <v>0</v>
          </cell>
        </row>
        <row r="808">
          <cell r="G808">
            <v>3093</v>
          </cell>
          <cell r="H808">
            <v>4187</v>
          </cell>
          <cell r="I808">
            <v>7280</v>
          </cell>
          <cell r="J808">
            <v>3913.7999999999993</v>
          </cell>
          <cell r="K808">
            <v>11193.8</v>
          </cell>
          <cell r="L808">
            <v>4428.7000000000007</v>
          </cell>
          <cell r="M808">
            <v>15622.5</v>
          </cell>
          <cell r="N808">
            <v>3013.2000000000007</v>
          </cell>
          <cell r="O808">
            <v>18635.7</v>
          </cell>
          <cell r="P808">
            <v>5203.7999999999993</v>
          </cell>
          <cell r="Q808">
            <v>12645.7</v>
          </cell>
          <cell r="R808">
            <v>23839.5</v>
          </cell>
          <cell r="S808">
            <v>5373.7999999999993</v>
          </cell>
          <cell r="T808">
            <v>29213.3</v>
          </cell>
          <cell r="U808">
            <v>6852.2000000000007</v>
          </cell>
          <cell r="V808">
            <v>36065.5</v>
          </cell>
          <cell r="W808">
            <v>4067.1999999999971</v>
          </cell>
          <cell r="X808">
            <v>16293.199999999997</v>
          </cell>
          <cell r="Y808">
            <v>40132.699999999997</v>
          </cell>
          <cell r="Z808">
            <v>-40132.699999999997</v>
          </cell>
          <cell r="AB808">
            <v>0</v>
          </cell>
          <cell r="AD808">
            <v>0</v>
          </cell>
          <cell r="AE808">
            <v>-40132.699999999997</v>
          </cell>
          <cell r="AF808">
            <v>-23839.5</v>
          </cell>
          <cell r="AG808">
            <v>0</v>
          </cell>
        </row>
        <row r="809">
          <cell r="G809">
            <v>2151</v>
          </cell>
          <cell r="H809">
            <v>6258</v>
          </cell>
          <cell r="I809">
            <v>8409</v>
          </cell>
          <cell r="J809">
            <v>3869.2000000000007</v>
          </cell>
          <cell r="K809">
            <v>12278.2</v>
          </cell>
          <cell r="L809">
            <v>6134.5</v>
          </cell>
          <cell r="M809">
            <v>18412.7</v>
          </cell>
          <cell r="N809">
            <v>13799.3</v>
          </cell>
          <cell r="O809">
            <v>32212</v>
          </cell>
          <cell r="P809">
            <v>1320.9000000000015</v>
          </cell>
          <cell r="Q809">
            <v>21254.7</v>
          </cell>
          <cell r="R809">
            <v>33532.9</v>
          </cell>
          <cell r="S809">
            <v>3002.5</v>
          </cell>
          <cell r="T809">
            <v>36535.4</v>
          </cell>
          <cell r="U809">
            <v>4547.6999999999971</v>
          </cell>
          <cell r="V809">
            <v>41083.1</v>
          </cell>
          <cell r="W809">
            <v>6094.4000000000015</v>
          </cell>
          <cell r="X809">
            <v>13644.599999999999</v>
          </cell>
          <cell r="Y809">
            <v>47177.5</v>
          </cell>
          <cell r="Z809">
            <v>-47177.5</v>
          </cell>
          <cell r="AB809">
            <v>0</v>
          </cell>
          <cell r="AD809">
            <v>0</v>
          </cell>
          <cell r="AE809">
            <v>-47177.5</v>
          </cell>
          <cell r="AF809">
            <v>-33532.9</v>
          </cell>
          <cell r="AG809">
            <v>0</v>
          </cell>
        </row>
        <row r="810">
          <cell r="G810">
            <v>4278.8999999999996</v>
          </cell>
          <cell r="H810">
            <v>12811.1</v>
          </cell>
          <cell r="I810">
            <v>17090</v>
          </cell>
          <cell r="J810">
            <v>27052.199999999997</v>
          </cell>
          <cell r="K810">
            <v>44142.2</v>
          </cell>
          <cell r="L810">
            <v>31463.400000000009</v>
          </cell>
          <cell r="M810">
            <v>75605.600000000006</v>
          </cell>
          <cell r="N810">
            <v>2467</v>
          </cell>
          <cell r="O810">
            <v>78072.600000000006</v>
          </cell>
          <cell r="P810">
            <v>5665.5999999999913</v>
          </cell>
          <cell r="Q810">
            <v>39596</v>
          </cell>
          <cell r="R810">
            <v>83738.2</v>
          </cell>
          <cell r="S810">
            <v>12751.5</v>
          </cell>
          <cell r="T810">
            <v>96489.7</v>
          </cell>
          <cell r="U810">
            <v>3234.5</v>
          </cell>
          <cell r="V810">
            <v>99724.2</v>
          </cell>
          <cell r="W810">
            <v>9728.4000000000087</v>
          </cell>
          <cell r="X810">
            <v>25714.400000000009</v>
          </cell>
          <cell r="Y810">
            <v>109452.6</v>
          </cell>
          <cell r="Z810">
            <v>-109452.6</v>
          </cell>
          <cell r="AB810">
            <v>0</v>
          </cell>
          <cell r="AD810">
            <v>0</v>
          </cell>
          <cell r="AE810">
            <v>-109452.6</v>
          </cell>
          <cell r="AF810">
            <v>-83738.2</v>
          </cell>
          <cell r="AG810">
            <v>0</v>
          </cell>
        </row>
        <row r="811">
          <cell r="G811">
            <v>1610.3</v>
          </cell>
          <cell r="H811">
            <v>3447.7</v>
          </cell>
          <cell r="I811">
            <v>5058</v>
          </cell>
          <cell r="J811">
            <v>3011.6000000000004</v>
          </cell>
          <cell r="K811">
            <v>8069.6</v>
          </cell>
          <cell r="L811">
            <v>5945.6999999999989</v>
          </cell>
          <cell r="M811">
            <v>14015.3</v>
          </cell>
          <cell r="N811">
            <v>7201.4000000000015</v>
          </cell>
          <cell r="O811">
            <v>21216.7</v>
          </cell>
          <cell r="P811">
            <v>2396.2000000000007</v>
          </cell>
          <cell r="Q811">
            <v>15543.300000000001</v>
          </cell>
          <cell r="R811">
            <v>23612.9</v>
          </cell>
          <cell r="S811">
            <v>2360.5</v>
          </cell>
          <cell r="T811">
            <v>25973.4</v>
          </cell>
          <cell r="U811">
            <v>4843.5999999999985</v>
          </cell>
          <cell r="V811">
            <v>30817</v>
          </cell>
          <cell r="W811">
            <v>1577.2000000000007</v>
          </cell>
          <cell r="X811">
            <v>8781.2999999999993</v>
          </cell>
          <cell r="Y811">
            <v>32394.2</v>
          </cell>
          <cell r="Z811">
            <v>-32394.2</v>
          </cell>
          <cell r="AB811">
            <v>0</v>
          </cell>
          <cell r="AD811">
            <v>0</v>
          </cell>
          <cell r="AE811">
            <v>-32394.2</v>
          </cell>
          <cell r="AF811">
            <v>-23612.9</v>
          </cell>
          <cell r="AG811">
            <v>0</v>
          </cell>
        </row>
        <row r="812">
          <cell r="G812">
            <v>12153.7</v>
          </cell>
          <cell r="H812">
            <v>32141.399999999998</v>
          </cell>
          <cell r="I812">
            <v>44295.1</v>
          </cell>
          <cell r="J812">
            <v>13717.800000000003</v>
          </cell>
          <cell r="K812">
            <v>58012.9</v>
          </cell>
          <cell r="L812">
            <v>29281.799999999996</v>
          </cell>
          <cell r="M812">
            <v>87294.7</v>
          </cell>
          <cell r="N812">
            <v>22708.400000000009</v>
          </cell>
          <cell r="O812">
            <v>110003.1</v>
          </cell>
          <cell r="P812">
            <v>111078.6</v>
          </cell>
          <cell r="Q812">
            <v>163068.79999999999</v>
          </cell>
          <cell r="R812">
            <v>221081.7</v>
          </cell>
          <cell r="S812">
            <v>37914.099999999977</v>
          </cell>
          <cell r="T812">
            <v>258995.8</v>
          </cell>
          <cell r="U812">
            <v>39973.5</v>
          </cell>
          <cell r="V812">
            <v>298969.3</v>
          </cell>
          <cell r="W812">
            <v>29218.900000000023</v>
          </cell>
          <cell r="X812">
            <v>107106.5</v>
          </cell>
          <cell r="Y812">
            <v>328188.2</v>
          </cell>
          <cell r="Z812">
            <v>-328188.2</v>
          </cell>
          <cell r="AB812">
            <v>0</v>
          </cell>
          <cell r="AD812">
            <v>0</v>
          </cell>
          <cell r="AE812">
            <v>-328188.2</v>
          </cell>
          <cell r="AF812">
            <v>-221081.7</v>
          </cell>
          <cell r="AG812">
            <v>0</v>
          </cell>
        </row>
        <row r="813">
          <cell r="G813">
            <v>1252.8</v>
          </cell>
          <cell r="H813">
            <v>13482.1</v>
          </cell>
          <cell r="I813">
            <v>14734.9</v>
          </cell>
          <cell r="J813">
            <v>24583.199999999997</v>
          </cell>
          <cell r="K813">
            <v>39318.1</v>
          </cell>
          <cell r="L813">
            <v>15272.200000000004</v>
          </cell>
          <cell r="M813">
            <v>54590.3</v>
          </cell>
          <cell r="N813">
            <v>3372.3999999999942</v>
          </cell>
          <cell r="O813">
            <v>57962.7</v>
          </cell>
          <cell r="P813">
            <v>7477.5</v>
          </cell>
          <cell r="Q813">
            <v>26122.1</v>
          </cell>
          <cell r="R813">
            <v>65440.2</v>
          </cell>
          <cell r="S813">
            <v>10676.900000000009</v>
          </cell>
          <cell r="T813">
            <v>76117.100000000006</v>
          </cell>
          <cell r="U813">
            <v>9988</v>
          </cell>
          <cell r="V813">
            <v>86105.1</v>
          </cell>
          <cell r="W813">
            <v>-421.90000000000873</v>
          </cell>
          <cell r="X813">
            <v>20243</v>
          </cell>
          <cell r="Y813">
            <v>85683.199999999997</v>
          </cell>
          <cell r="Z813">
            <v>-85683.199999999997</v>
          </cell>
          <cell r="AB813">
            <v>0</v>
          </cell>
          <cell r="AD813">
            <v>0</v>
          </cell>
          <cell r="AE813">
            <v>-85683.199999999997</v>
          </cell>
          <cell r="AF813">
            <v>-65440.2</v>
          </cell>
          <cell r="AG813">
            <v>0</v>
          </cell>
        </row>
        <row r="814">
          <cell r="G814">
            <v>524</v>
          </cell>
          <cell r="H814">
            <v>1153.7</v>
          </cell>
          <cell r="I814">
            <v>1677.7</v>
          </cell>
          <cell r="J814">
            <v>1273.7</v>
          </cell>
          <cell r="K814">
            <v>2951.4</v>
          </cell>
          <cell r="L814">
            <v>10891</v>
          </cell>
          <cell r="M814">
            <v>13842.4</v>
          </cell>
          <cell r="N814">
            <v>8904.9</v>
          </cell>
          <cell r="O814">
            <v>22747.3</v>
          </cell>
          <cell r="P814">
            <v>-4014.3999999999978</v>
          </cell>
          <cell r="Q814">
            <v>15781.500000000002</v>
          </cell>
          <cell r="R814">
            <v>18732.900000000001</v>
          </cell>
          <cell r="S814">
            <v>51536.1</v>
          </cell>
          <cell r="T814">
            <v>70269</v>
          </cell>
          <cell r="U814">
            <v>21541.800000000003</v>
          </cell>
          <cell r="V814">
            <v>91810.8</v>
          </cell>
          <cell r="W814">
            <v>2208.1999999999971</v>
          </cell>
          <cell r="X814">
            <v>75286.099999999991</v>
          </cell>
          <cell r="Y814">
            <v>94019</v>
          </cell>
          <cell r="Z814">
            <v>-94019</v>
          </cell>
          <cell r="AB814">
            <v>0</v>
          </cell>
          <cell r="AD814">
            <v>0</v>
          </cell>
          <cell r="AE814">
            <v>-94019</v>
          </cell>
          <cell r="AF814">
            <v>-18732.900000000009</v>
          </cell>
          <cell r="AG814">
            <v>0</v>
          </cell>
        </row>
        <row r="815">
          <cell r="G815">
            <v>8126.6</v>
          </cell>
          <cell r="H815">
            <v>18628.800000000003</v>
          </cell>
          <cell r="I815">
            <v>26755.4</v>
          </cell>
          <cell r="J815">
            <v>6999.0999999999985</v>
          </cell>
          <cell r="K815">
            <v>33754.5</v>
          </cell>
          <cell r="L815">
            <v>18561.5</v>
          </cell>
          <cell r="M815">
            <v>52316</v>
          </cell>
          <cell r="N815">
            <v>11482.400000000001</v>
          </cell>
          <cell r="O815">
            <v>63798.400000000001</v>
          </cell>
          <cell r="P815">
            <v>9129.9999999999927</v>
          </cell>
          <cell r="Q815">
            <v>39173.899999999994</v>
          </cell>
          <cell r="R815">
            <v>72928.399999999994</v>
          </cell>
          <cell r="S815">
            <v>19716</v>
          </cell>
          <cell r="T815">
            <v>92644.4</v>
          </cell>
          <cell r="U815">
            <v>21478</v>
          </cell>
          <cell r="V815">
            <v>114122.4</v>
          </cell>
          <cell r="W815">
            <v>7259</v>
          </cell>
          <cell r="X815">
            <v>48453</v>
          </cell>
          <cell r="Y815">
            <v>121381.4</v>
          </cell>
          <cell r="Z815">
            <v>-121381.4</v>
          </cell>
          <cell r="AB815">
            <v>0</v>
          </cell>
          <cell r="AD815">
            <v>0</v>
          </cell>
          <cell r="AE815">
            <v>-121381.4</v>
          </cell>
          <cell r="AF815">
            <v>-72928.399999999994</v>
          </cell>
          <cell r="AG815">
            <v>0</v>
          </cell>
        </row>
        <row r="816">
          <cell r="G816">
            <v>3872.4</v>
          </cell>
          <cell r="H816">
            <v>7419.4</v>
          </cell>
          <cell r="I816">
            <v>11291.8</v>
          </cell>
          <cell r="J816">
            <v>5626.7999999999993</v>
          </cell>
          <cell r="K816">
            <v>16918.599999999999</v>
          </cell>
          <cell r="L816">
            <v>8571.4000000000015</v>
          </cell>
          <cell r="M816">
            <v>25490</v>
          </cell>
          <cell r="N816">
            <v>6455.7000000000007</v>
          </cell>
          <cell r="O816">
            <v>31945.7</v>
          </cell>
          <cell r="P816">
            <v>6171.6000000000022</v>
          </cell>
          <cell r="Q816">
            <v>21198.700000000004</v>
          </cell>
          <cell r="R816">
            <v>38117.300000000003</v>
          </cell>
          <cell r="S816">
            <v>11590.299999999996</v>
          </cell>
          <cell r="T816">
            <v>49707.6</v>
          </cell>
          <cell r="U816">
            <v>6414.5999999999985</v>
          </cell>
          <cell r="V816">
            <v>56122.2</v>
          </cell>
          <cell r="W816">
            <v>8432.3000000000029</v>
          </cell>
          <cell r="X816">
            <v>26437.199999999997</v>
          </cell>
          <cell r="Y816">
            <v>64554.5</v>
          </cell>
          <cell r="Z816">
            <v>-64554.5</v>
          </cell>
          <cell r="AB816">
            <v>0</v>
          </cell>
          <cell r="AD816">
            <v>0</v>
          </cell>
          <cell r="AE816">
            <v>-64554.5</v>
          </cell>
          <cell r="AF816">
            <v>-38117.300000000003</v>
          </cell>
          <cell r="AG816">
            <v>0</v>
          </cell>
        </row>
        <row r="817">
          <cell r="G817">
            <v>703.3</v>
          </cell>
          <cell r="H817">
            <v>3701.2</v>
          </cell>
          <cell r="I817">
            <v>4404.5</v>
          </cell>
          <cell r="J817">
            <v>883.89999999999964</v>
          </cell>
          <cell r="K817">
            <v>5288.4</v>
          </cell>
          <cell r="L817">
            <v>3068.2000000000007</v>
          </cell>
          <cell r="M817">
            <v>8356.6</v>
          </cell>
          <cell r="N817">
            <v>1147.5</v>
          </cell>
          <cell r="O817">
            <v>9504.1</v>
          </cell>
          <cell r="P817">
            <v>3974.6999999999989</v>
          </cell>
          <cell r="Q817">
            <v>8190.4</v>
          </cell>
          <cell r="R817">
            <v>13478.8</v>
          </cell>
          <cell r="S817">
            <v>3520.7000000000007</v>
          </cell>
          <cell r="T817">
            <v>16999.5</v>
          </cell>
          <cell r="U817">
            <v>1080.9000000000015</v>
          </cell>
          <cell r="V817">
            <v>18080.400000000001</v>
          </cell>
          <cell r="W817">
            <v>2857.3999999999978</v>
          </cell>
          <cell r="X817">
            <v>7459</v>
          </cell>
          <cell r="Y817">
            <v>20937.8</v>
          </cell>
          <cell r="Z817">
            <v>-20937.8</v>
          </cell>
          <cell r="AB817">
            <v>0</v>
          </cell>
          <cell r="AD817">
            <v>0</v>
          </cell>
          <cell r="AE817">
            <v>-20937.8</v>
          </cell>
          <cell r="AF817">
            <v>-13478.8</v>
          </cell>
          <cell r="AG817">
            <v>0</v>
          </cell>
        </row>
        <row r="818">
          <cell r="G818">
            <v>3430</v>
          </cell>
          <cell r="H818">
            <v>32118</v>
          </cell>
          <cell r="I818">
            <v>35548</v>
          </cell>
          <cell r="J818">
            <v>79256</v>
          </cell>
          <cell r="K818">
            <v>114804</v>
          </cell>
          <cell r="L818">
            <v>81860</v>
          </cell>
          <cell r="M818">
            <v>196664</v>
          </cell>
          <cell r="N818">
            <v>35612</v>
          </cell>
          <cell r="O818">
            <v>232276</v>
          </cell>
          <cell r="P818">
            <v>2346</v>
          </cell>
          <cell r="Q818">
            <v>119818</v>
          </cell>
          <cell r="R818">
            <v>234622</v>
          </cell>
          <cell r="S818">
            <v>126777</v>
          </cell>
          <cell r="T818">
            <v>361399</v>
          </cell>
          <cell r="U818">
            <v>48017</v>
          </cell>
          <cell r="V818">
            <v>409416</v>
          </cell>
          <cell r="W818">
            <v>4365</v>
          </cell>
          <cell r="X818">
            <v>179159</v>
          </cell>
          <cell r="Y818">
            <v>413781</v>
          </cell>
          <cell r="Z818">
            <v>-413781</v>
          </cell>
          <cell r="AB818">
            <v>0</v>
          </cell>
          <cell r="AD818">
            <v>0</v>
          </cell>
          <cell r="AE818">
            <v>-413781</v>
          </cell>
          <cell r="AF818">
            <v>-234622</v>
          </cell>
          <cell r="AG818">
            <v>0</v>
          </cell>
        </row>
        <row r="819">
          <cell r="G819">
            <v>2223.9</v>
          </cell>
          <cell r="H819">
            <v>10284.300000000001</v>
          </cell>
          <cell r="I819">
            <v>12508.2</v>
          </cell>
          <cell r="J819">
            <v>6111.0999999999985</v>
          </cell>
          <cell r="K819">
            <v>18619.3</v>
          </cell>
          <cell r="L819">
            <v>7362</v>
          </cell>
          <cell r="M819">
            <v>25981.3</v>
          </cell>
          <cell r="N819">
            <v>9989.2999999999993</v>
          </cell>
          <cell r="O819">
            <v>35970.6</v>
          </cell>
          <cell r="P819">
            <v>6818.5</v>
          </cell>
          <cell r="Q819">
            <v>24169.8</v>
          </cell>
          <cell r="R819">
            <v>42789.1</v>
          </cell>
          <cell r="S819">
            <v>3974.2000000000044</v>
          </cell>
          <cell r="T819">
            <v>46763.3</v>
          </cell>
          <cell r="U819">
            <v>-140.10000000000582</v>
          </cell>
          <cell r="V819">
            <v>46623.199999999997</v>
          </cell>
          <cell r="W819">
            <v>1691.9000000000015</v>
          </cell>
          <cell r="X819">
            <v>5526</v>
          </cell>
          <cell r="Y819">
            <v>48315.1</v>
          </cell>
          <cell r="Z819">
            <v>-48315.1</v>
          </cell>
          <cell r="AB819">
            <v>0</v>
          </cell>
          <cell r="AD819">
            <v>0</v>
          </cell>
          <cell r="AE819">
            <v>-48315.1</v>
          </cell>
          <cell r="AF819">
            <v>-42789.1</v>
          </cell>
          <cell r="AG819">
            <v>0</v>
          </cell>
        </row>
        <row r="820">
          <cell r="G820">
            <v>4667.6000000000004</v>
          </cell>
          <cell r="H820">
            <v>6434</v>
          </cell>
          <cell r="I820">
            <v>11101.6</v>
          </cell>
          <cell r="J820">
            <v>7571.4999999999982</v>
          </cell>
          <cell r="K820">
            <v>18673.099999999999</v>
          </cell>
          <cell r="L820">
            <v>22787.200000000004</v>
          </cell>
          <cell r="M820">
            <v>41460.300000000003</v>
          </cell>
          <cell r="N820">
            <v>22083.799999999996</v>
          </cell>
          <cell r="O820">
            <v>63544.1</v>
          </cell>
          <cell r="P820">
            <v>5628.7999999999956</v>
          </cell>
          <cell r="Q820">
            <v>50499.799999999996</v>
          </cell>
          <cell r="R820">
            <v>69172.899999999994</v>
          </cell>
          <cell r="S820">
            <v>7004</v>
          </cell>
          <cell r="T820">
            <v>76176.899999999994</v>
          </cell>
          <cell r="U820">
            <v>5272.8000000000029</v>
          </cell>
          <cell r="V820">
            <v>81449.7</v>
          </cell>
          <cell r="W820">
            <v>5118.3000000000029</v>
          </cell>
          <cell r="X820">
            <v>17395.100000000006</v>
          </cell>
          <cell r="Y820">
            <v>86568</v>
          </cell>
          <cell r="Z820">
            <v>-86568</v>
          </cell>
          <cell r="AB820">
            <v>0</v>
          </cell>
          <cell r="AD820">
            <v>0</v>
          </cell>
          <cell r="AE820">
            <v>-86568</v>
          </cell>
          <cell r="AF820">
            <v>-69172.899999999994</v>
          </cell>
          <cell r="AG820">
            <v>0</v>
          </cell>
        </row>
        <row r="821">
          <cell r="G821">
            <v>232563.5</v>
          </cell>
          <cell r="H821">
            <v>241254.09999999998</v>
          </cell>
          <cell r="I821">
            <v>473817.59999999998</v>
          </cell>
          <cell r="J821">
            <v>526328.80000000005</v>
          </cell>
          <cell r="K821">
            <v>1000146.4</v>
          </cell>
          <cell r="L821">
            <v>793262.9</v>
          </cell>
          <cell r="M821">
            <v>1793409.3</v>
          </cell>
          <cell r="N821">
            <v>520036.99999999977</v>
          </cell>
          <cell r="O821">
            <v>2313446.2999999998</v>
          </cell>
          <cell r="P821">
            <v>180902.90000000037</v>
          </cell>
          <cell r="Q821">
            <v>1494202.8000000003</v>
          </cell>
          <cell r="R821">
            <v>2494349.2000000002</v>
          </cell>
          <cell r="S821">
            <v>413717.09999999963</v>
          </cell>
          <cell r="T821">
            <v>2908066.3</v>
          </cell>
          <cell r="U821">
            <v>112073.5</v>
          </cell>
          <cell r="V821">
            <v>3020139.8</v>
          </cell>
          <cell r="W821">
            <v>128217.30000000028</v>
          </cell>
          <cell r="X821">
            <v>654007.89999999991</v>
          </cell>
          <cell r="Y821">
            <v>3148357.1</v>
          </cell>
          <cell r="Z821">
            <v>-3148357.1</v>
          </cell>
          <cell r="AB821">
            <v>0</v>
          </cell>
          <cell r="AD821">
            <v>0</v>
          </cell>
          <cell r="AE821">
            <v>-3148357.1</v>
          </cell>
          <cell r="AF821">
            <v>-2494349.2000000002</v>
          </cell>
          <cell r="AG821">
            <v>0</v>
          </cell>
        </row>
        <row r="822">
          <cell r="H822">
            <v>0</v>
          </cell>
          <cell r="J822">
            <v>0</v>
          </cell>
          <cell r="K822">
            <v>0</v>
          </cell>
          <cell r="L822">
            <v>0</v>
          </cell>
          <cell r="M822">
            <v>0</v>
          </cell>
          <cell r="N822">
            <v>0</v>
          </cell>
          <cell r="O822">
            <v>0</v>
          </cell>
          <cell r="P822">
            <v>0</v>
          </cell>
          <cell r="Q822">
            <v>0</v>
          </cell>
          <cell r="R822">
            <v>0</v>
          </cell>
          <cell r="S822">
            <v>0</v>
          </cell>
          <cell r="U822">
            <v>0</v>
          </cell>
          <cell r="V822">
            <v>0</v>
          </cell>
          <cell r="W822">
            <v>0</v>
          </cell>
          <cell r="X822">
            <v>0</v>
          </cell>
          <cell r="Y822">
            <v>0</v>
          </cell>
          <cell r="Z822">
            <v>0</v>
          </cell>
          <cell r="AB822">
            <v>0</v>
          </cell>
          <cell r="AD822">
            <v>0</v>
          </cell>
          <cell r="AE822">
            <v>0</v>
          </cell>
          <cell r="AF822">
            <v>0</v>
          </cell>
          <cell r="AG822">
            <v>0</v>
          </cell>
        </row>
        <row r="823">
          <cell r="G823">
            <v>14926.3</v>
          </cell>
          <cell r="H823">
            <v>4719.7000000000007</v>
          </cell>
          <cell r="I823">
            <v>19646</v>
          </cell>
          <cell r="J823">
            <v>16662.900000000001</v>
          </cell>
          <cell r="K823">
            <v>36308.9</v>
          </cell>
          <cell r="L823">
            <v>20181.400000000001</v>
          </cell>
          <cell r="M823">
            <v>56490.3</v>
          </cell>
          <cell r="N823">
            <v>17225.699999999997</v>
          </cell>
          <cell r="O823">
            <v>73716</v>
          </cell>
          <cell r="P823">
            <v>6101.1999999999971</v>
          </cell>
          <cell r="Q823">
            <v>43508.299999999996</v>
          </cell>
          <cell r="R823">
            <v>79817.2</v>
          </cell>
          <cell r="S823">
            <v>35118.300000000003</v>
          </cell>
          <cell r="T823">
            <v>114935.5</v>
          </cell>
          <cell r="U823">
            <v>57477.800000000017</v>
          </cell>
          <cell r="V823">
            <v>172413.30000000002</v>
          </cell>
          <cell r="W823">
            <v>7957.7999999999884</v>
          </cell>
          <cell r="X823">
            <v>100553.90000000001</v>
          </cell>
          <cell r="Y823">
            <v>180371.1</v>
          </cell>
          <cell r="Z823">
            <v>-180371.1</v>
          </cell>
          <cell r="AA823">
            <v>0</v>
          </cell>
          <cell r="AB823">
            <v>0</v>
          </cell>
          <cell r="AC823">
            <v>0</v>
          </cell>
          <cell r="AD823">
            <v>0</v>
          </cell>
          <cell r="AE823">
            <v>-180371.1</v>
          </cell>
          <cell r="AF823">
            <v>-79817.2</v>
          </cell>
          <cell r="AG823">
            <v>0</v>
          </cell>
        </row>
        <row r="824">
          <cell r="H824">
            <v>29.6</v>
          </cell>
          <cell r="I824">
            <v>29.6</v>
          </cell>
          <cell r="J824">
            <v>25.299999999999997</v>
          </cell>
          <cell r="K824">
            <v>54.9</v>
          </cell>
          <cell r="L824">
            <v>3.1000000000000014</v>
          </cell>
          <cell r="M824">
            <v>58</v>
          </cell>
          <cell r="N824">
            <v>113.30000000000001</v>
          </cell>
          <cell r="O824">
            <v>171.3</v>
          </cell>
          <cell r="P824">
            <v>0</v>
          </cell>
          <cell r="Q824">
            <v>116.4</v>
          </cell>
          <cell r="R824">
            <v>171.3</v>
          </cell>
          <cell r="S824">
            <v>0</v>
          </cell>
          <cell r="T824">
            <v>171.3</v>
          </cell>
          <cell r="U824">
            <v>85.699999999999989</v>
          </cell>
          <cell r="V824">
            <v>257</v>
          </cell>
          <cell r="W824">
            <v>0</v>
          </cell>
          <cell r="X824">
            <v>85.699999999999989</v>
          </cell>
          <cell r="Y824">
            <v>257</v>
          </cell>
          <cell r="Z824">
            <v>-257</v>
          </cell>
          <cell r="AB824">
            <v>0</v>
          </cell>
          <cell r="AD824">
            <v>0</v>
          </cell>
          <cell r="AE824">
            <v>-257</v>
          </cell>
          <cell r="AF824">
            <v>-171.3</v>
          </cell>
          <cell r="AG824">
            <v>0</v>
          </cell>
        </row>
        <row r="825">
          <cell r="G825">
            <v>1.4</v>
          </cell>
          <cell r="H825">
            <v>174.7</v>
          </cell>
          <cell r="I825">
            <v>176.1</v>
          </cell>
          <cell r="J825">
            <v>2074</v>
          </cell>
          <cell r="K825">
            <v>2250.1</v>
          </cell>
          <cell r="L825">
            <v>0</v>
          </cell>
          <cell r="M825">
            <v>2250.1</v>
          </cell>
          <cell r="N825">
            <v>227.5</v>
          </cell>
          <cell r="O825">
            <v>2477.6</v>
          </cell>
          <cell r="P825">
            <v>71.5</v>
          </cell>
          <cell r="Q825">
            <v>299</v>
          </cell>
          <cell r="R825">
            <v>2549.1</v>
          </cell>
          <cell r="S825">
            <v>0</v>
          </cell>
          <cell r="T825">
            <v>2549.1</v>
          </cell>
          <cell r="U825">
            <v>212.59999999999991</v>
          </cell>
          <cell r="V825">
            <v>2761.7</v>
          </cell>
          <cell r="W825">
            <v>184.5</v>
          </cell>
          <cell r="X825">
            <v>397.09999999999991</v>
          </cell>
          <cell r="Y825">
            <v>2946.2</v>
          </cell>
          <cell r="Z825">
            <v>-2946.2</v>
          </cell>
          <cell r="AB825">
            <v>0</v>
          </cell>
          <cell r="AD825">
            <v>0</v>
          </cell>
          <cell r="AE825">
            <v>-2946.2</v>
          </cell>
          <cell r="AF825">
            <v>-2549.1</v>
          </cell>
          <cell r="AG825">
            <v>0</v>
          </cell>
        </row>
        <row r="826">
          <cell r="G826">
            <v>183.2</v>
          </cell>
          <cell r="H826">
            <v>259.90000000000003</v>
          </cell>
          <cell r="I826">
            <v>443.1</v>
          </cell>
          <cell r="J826">
            <v>282.19999999999993</v>
          </cell>
          <cell r="K826">
            <v>725.3</v>
          </cell>
          <cell r="L826">
            <v>264.30000000000007</v>
          </cell>
          <cell r="M826">
            <v>989.6</v>
          </cell>
          <cell r="N826">
            <v>263.49999999999989</v>
          </cell>
          <cell r="O826">
            <v>1253.0999999999999</v>
          </cell>
          <cell r="P826">
            <v>6.9000000000000909</v>
          </cell>
          <cell r="Q826">
            <v>534.70000000000005</v>
          </cell>
          <cell r="R826">
            <v>1260</v>
          </cell>
          <cell r="S826">
            <v>145.20000000000005</v>
          </cell>
          <cell r="T826">
            <v>1405.2</v>
          </cell>
          <cell r="U826">
            <v>201.59999999999991</v>
          </cell>
          <cell r="V826">
            <v>1606.8</v>
          </cell>
          <cell r="W826">
            <v>52.700000000000045</v>
          </cell>
          <cell r="X826">
            <v>399.5</v>
          </cell>
          <cell r="Y826">
            <v>1659.5</v>
          </cell>
          <cell r="Z826">
            <v>-1659.5</v>
          </cell>
          <cell r="AB826">
            <v>0</v>
          </cell>
          <cell r="AD826">
            <v>0</v>
          </cell>
          <cell r="AE826">
            <v>-1659.5</v>
          </cell>
          <cell r="AF826">
            <v>-1260</v>
          </cell>
          <cell r="AG826">
            <v>0</v>
          </cell>
        </row>
        <row r="827">
          <cell r="G827">
            <v>45.3</v>
          </cell>
          <cell r="H827">
            <v>38.100000000000009</v>
          </cell>
          <cell r="I827">
            <v>83.4</v>
          </cell>
          <cell r="J827">
            <v>22.599999999999994</v>
          </cell>
          <cell r="K827">
            <v>106</v>
          </cell>
          <cell r="L827">
            <v>124.1</v>
          </cell>
          <cell r="M827">
            <v>230.1</v>
          </cell>
          <cell r="N827">
            <v>26.900000000000006</v>
          </cell>
          <cell r="O827">
            <v>257</v>
          </cell>
          <cell r="P827">
            <v>19.5</v>
          </cell>
          <cell r="Q827">
            <v>170.5</v>
          </cell>
          <cell r="R827">
            <v>276.5</v>
          </cell>
          <cell r="S827">
            <v>87.600000000000023</v>
          </cell>
          <cell r="T827">
            <v>364.1</v>
          </cell>
          <cell r="U827">
            <v>67.399999999999977</v>
          </cell>
          <cell r="V827">
            <v>431.5</v>
          </cell>
          <cell r="W827">
            <v>0</v>
          </cell>
          <cell r="X827">
            <v>155</v>
          </cell>
          <cell r="Y827">
            <v>431.5</v>
          </cell>
          <cell r="Z827">
            <v>-431.5</v>
          </cell>
          <cell r="AB827">
            <v>0</v>
          </cell>
          <cell r="AD827">
            <v>0</v>
          </cell>
          <cell r="AE827">
            <v>-431.5</v>
          </cell>
          <cell r="AF827">
            <v>-276.5</v>
          </cell>
          <cell r="AG827">
            <v>0</v>
          </cell>
        </row>
        <row r="828">
          <cell r="G828">
            <v>178.7</v>
          </cell>
          <cell r="H828">
            <v>161.69999999999999</v>
          </cell>
          <cell r="I828">
            <v>340.4</v>
          </cell>
          <cell r="J828">
            <v>116.30000000000001</v>
          </cell>
          <cell r="K828">
            <v>456.7</v>
          </cell>
          <cell r="L828">
            <v>40</v>
          </cell>
          <cell r="M828">
            <v>496.7</v>
          </cell>
          <cell r="N828">
            <v>113.69999999999999</v>
          </cell>
          <cell r="O828">
            <v>610.4</v>
          </cell>
          <cell r="P828">
            <v>67.100000000000023</v>
          </cell>
          <cell r="Q828">
            <v>220.8</v>
          </cell>
          <cell r="R828">
            <v>677.5</v>
          </cell>
          <cell r="S828">
            <v>233.39999999999998</v>
          </cell>
          <cell r="T828">
            <v>910.9</v>
          </cell>
          <cell r="U828">
            <v>89.700000000000045</v>
          </cell>
          <cell r="V828">
            <v>1000.6</v>
          </cell>
          <cell r="W828">
            <v>63.300000000000068</v>
          </cell>
          <cell r="X828">
            <v>386.40000000000009</v>
          </cell>
          <cell r="Y828">
            <v>1063.9000000000001</v>
          </cell>
          <cell r="Z828">
            <v>-1063.9000000000001</v>
          </cell>
          <cell r="AB828">
            <v>0</v>
          </cell>
          <cell r="AD828">
            <v>0</v>
          </cell>
          <cell r="AE828">
            <v>-1063.9000000000001</v>
          </cell>
          <cell r="AF828">
            <v>-677.5</v>
          </cell>
          <cell r="AG828">
            <v>0</v>
          </cell>
        </row>
        <row r="829">
          <cell r="G829">
            <v>81.5</v>
          </cell>
          <cell r="H829">
            <v>244</v>
          </cell>
          <cell r="I829">
            <v>325.5</v>
          </cell>
          <cell r="J829">
            <v>117.60000000000002</v>
          </cell>
          <cell r="K829">
            <v>443.1</v>
          </cell>
          <cell r="L829">
            <v>404.19999999999993</v>
          </cell>
          <cell r="M829">
            <v>847.3</v>
          </cell>
          <cell r="N829">
            <v>66.400000000000091</v>
          </cell>
          <cell r="O829">
            <v>913.7</v>
          </cell>
          <cell r="P829">
            <v>108.09999999999991</v>
          </cell>
          <cell r="Q829">
            <v>578.69999999999993</v>
          </cell>
          <cell r="R829">
            <v>1021.8</v>
          </cell>
          <cell r="S829">
            <v>81.100000000000136</v>
          </cell>
          <cell r="T829">
            <v>1102.9000000000001</v>
          </cell>
          <cell r="U829">
            <v>151</v>
          </cell>
          <cell r="V829">
            <v>1253.9000000000001</v>
          </cell>
          <cell r="W829">
            <v>133</v>
          </cell>
          <cell r="X829">
            <v>365.10000000000014</v>
          </cell>
          <cell r="Y829">
            <v>1386.9</v>
          </cell>
          <cell r="Z829">
            <v>-1386.9</v>
          </cell>
          <cell r="AB829">
            <v>0</v>
          </cell>
          <cell r="AD829">
            <v>0</v>
          </cell>
          <cell r="AE829">
            <v>-1386.9</v>
          </cell>
          <cell r="AF829">
            <v>-1021.8</v>
          </cell>
          <cell r="AG829">
            <v>0</v>
          </cell>
        </row>
        <row r="830">
          <cell r="G830">
            <v>14.9</v>
          </cell>
          <cell r="H830">
            <v>25.9</v>
          </cell>
          <cell r="I830">
            <v>40.799999999999997</v>
          </cell>
          <cell r="J830">
            <v>80.5</v>
          </cell>
          <cell r="K830">
            <v>121.3</v>
          </cell>
          <cell r="L830">
            <v>176.7</v>
          </cell>
          <cell r="M830">
            <v>298</v>
          </cell>
          <cell r="N830">
            <v>30</v>
          </cell>
          <cell r="O830">
            <v>328</v>
          </cell>
          <cell r="P830">
            <v>1.3999999999999773</v>
          </cell>
          <cell r="Q830">
            <v>208.09999999999997</v>
          </cell>
          <cell r="R830">
            <v>329.4</v>
          </cell>
          <cell r="S830">
            <v>106.80000000000001</v>
          </cell>
          <cell r="T830">
            <v>436.2</v>
          </cell>
          <cell r="U830">
            <v>137.40000000000003</v>
          </cell>
          <cell r="V830">
            <v>573.6</v>
          </cell>
          <cell r="W830">
            <v>26.299999999999955</v>
          </cell>
          <cell r="X830">
            <v>270.5</v>
          </cell>
          <cell r="Y830">
            <v>599.9</v>
          </cell>
          <cell r="Z830">
            <v>-599.9</v>
          </cell>
          <cell r="AB830">
            <v>0</v>
          </cell>
          <cell r="AD830">
            <v>0</v>
          </cell>
          <cell r="AE830">
            <v>-599.9</v>
          </cell>
          <cell r="AF830">
            <v>-329.4</v>
          </cell>
          <cell r="AG830">
            <v>0</v>
          </cell>
        </row>
        <row r="831">
          <cell r="G831">
            <v>546</v>
          </cell>
          <cell r="H831">
            <v>99.5</v>
          </cell>
          <cell r="I831">
            <v>645.5</v>
          </cell>
          <cell r="J831">
            <v>0</v>
          </cell>
          <cell r="K831">
            <v>645.5</v>
          </cell>
          <cell r="L831">
            <v>566</v>
          </cell>
          <cell r="M831">
            <v>1211.5</v>
          </cell>
          <cell r="N831">
            <v>9.5</v>
          </cell>
          <cell r="O831">
            <v>1221</v>
          </cell>
          <cell r="P831">
            <v>13</v>
          </cell>
          <cell r="Q831">
            <v>588.5</v>
          </cell>
          <cell r="R831">
            <v>1234</v>
          </cell>
          <cell r="S831">
            <v>409.09999999999991</v>
          </cell>
          <cell r="T831">
            <v>1643.1</v>
          </cell>
          <cell r="U831">
            <v>28.800000000000182</v>
          </cell>
          <cell r="V831">
            <v>1671.9</v>
          </cell>
          <cell r="W831">
            <v>0</v>
          </cell>
          <cell r="X831">
            <v>437.90000000000009</v>
          </cell>
          <cell r="Y831">
            <v>1671.9</v>
          </cell>
          <cell r="Z831">
            <v>-1671.9</v>
          </cell>
          <cell r="AB831">
            <v>0</v>
          </cell>
          <cell r="AD831">
            <v>0</v>
          </cell>
          <cell r="AE831">
            <v>-1671.9</v>
          </cell>
          <cell r="AF831">
            <v>-1234</v>
          </cell>
          <cell r="AG831">
            <v>0</v>
          </cell>
        </row>
        <row r="832">
          <cell r="G832">
            <v>78.099999999999994</v>
          </cell>
          <cell r="H832">
            <v>123.80000000000001</v>
          </cell>
          <cell r="I832">
            <v>201.9</v>
          </cell>
          <cell r="J832">
            <v>0</v>
          </cell>
          <cell r="K832">
            <v>201.9</v>
          </cell>
          <cell r="L832">
            <v>34.599999999999994</v>
          </cell>
          <cell r="M832">
            <v>236.5</v>
          </cell>
          <cell r="N832">
            <v>3.8000000000000114</v>
          </cell>
          <cell r="O832">
            <v>240.3</v>
          </cell>
          <cell r="P832">
            <v>90.899999999999977</v>
          </cell>
          <cell r="Q832">
            <v>129.29999999999998</v>
          </cell>
          <cell r="R832">
            <v>331.2</v>
          </cell>
          <cell r="S832">
            <v>60.199999999999989</v>
          </cell>
          <cell r="T832">
            <v>391.4</v>
          </cell>
          <cell r="U832">
            <v>7.5</v>
          </cell>
          <cell r="V832">
            <v>398.9</v>
          </cell>
          <cell r="W832">
            <v>0.90000000000003411</v>
          </cell>
          <cell r="X832">
            <v>68.600000000000023</v>
          </cell>
          <cell r="Y832">
            <v>399.8</v>
          </cell>
          <cell r="Z832">
            <v>-399.8</v>
          </cell>
          <cell r="AB832">
            <v>0</v>
          </cell>
          <cell r="AD832">
            <v>0</v>
          </cell>
          <cell r="AE832">
            <v>-399.8</v>
          </cell>
          <cell r="AF832">
            <v>-331.2</v>
          </cell>
          <cell r="AG832">
            <v>0</v>
          </cell>
        </row>
        <row r="833">
          <cell r="G833">
            <v>3.6</v>
          </cell>
          <cell r="H833">
            <v>3.3000000000000003</v>
          </cell>
          <cell r="I833">
            <v>6.9</v>
          </cell>
          <cell r="J833">
            <v>12.9</v>
          </cell>
          <cell r="K833">
            <v>19.8</v>
          </cell>
          <cell r="L833">
            <v>62.900000000000006</v>
          </cell>
          <cell r="M833">
            <v>82.7</v>
          </cell>
          <cell r="N833">
            <v>9.9999999999994316E-2</v>
          </cell>
          <cell r="O833">
            <v>82.8</v>
          </cell>
          <cell r="P833">
            <v>16.5</v>
          </cell>
          <cell r="Q833">
            <v>79.5</v>
          </cell>
          <cell r="R833">
            <v>99.3</v>
          </cell>
          <cell r="S833">
            <v>5.7999999999999972</v>
          </cell>
          <cell r="T833">
            <v>105.1</v>
          </cell>
          <cell r="U833">
            <v>3.5</v>
          </cell>
          <cell r="V833">
            <v>108.6</v>
          </cell>
          <cell r="W833">
            <v>5.8000000000000114</v>
          </cell>
          <cell r="X833">
            <v>15.100000000000009</v>
          </cell>
          <cell r="Y833">
            <v>114.4</v>
          </cell>
          <cell r="Z833">
            <v>-114.4</v>
          </cell>
          <cell r="AB833">
            <v>0</v>
          </cell>
          <cell r="AD833">
            <v>0</v>
          </cell>
          <cell r="AE833">
            <v>-114.4</v>
          </cell>
          <cell r="AF833">
            <v>-99.3</v>
          </cell>
          <cell r="AG833">
            <v>0</v>
          </cell>
        </row>
        <row r="834">
          <cell r="G834">
            <v>87</v>
          </cell>
          <cell r="H834">
            <v>-58</v>
          </cell>
          <cell r="I834">
            <v>29</v>
          </cell>
          <cell r="J834">
            <v>421</v>
          </cell>
          <cell r="K834">
            <v>450</v>
          </cell>
          <cell r="L834">
            <v>264</v>
          </cell>
          <cell r="M834">
            <v>714</v>
          </cell>
          <cell r="N834">
            <v>158</v>
          </cell>
          <cell r="O834">
            <v>872</v>
          </cell>
          <cell r="P834">
            <v>520</v>
          </cell>
          <cell r="Q834">
            <v>942</v>
          </cell>
          <cell r="R834">
            <v>1392</v>
          </cell>
          <cell r="S834">
            <v>1054</v>
          </cell>
          <cell r="T834">
            <v>2446</v>
          </cell>
          <cell r="U834">
            <v>187</v>
          </cell>
          <cell r="V834">
            <v>2633</v>
          </cell>
          <cell r="W834">
            <v>-36</v>
          </cell>
          <cell r="X834">
            <v>1205</v>
          </cell>
          <cell r="Y834">
            <v>2597</v>
          </cell>
          <cell r="Z834">
            <v>-2597</v>
          </cell>
          <cell r="AB834">
            <v>0</v>
          </cell>
          <cell r="AD834">
            <v>0</v>
          </cell>
          <cell r="AE834">
            <v>-2597</v>
          </cell>
          <cell r="AF834">
            <v>-1392</v>
          </cell>
          <cell r="AG834">
            <v>0</v>
          </cell>
        </row>
        <row r="835">
          <cell r="G835">
            <v>168.2</v>
          </cell>
          <cell r="H835">
            <v>128.69999999999999</v>
          </cell>
          <cell r="I835">
            <v>296.89999999999998</v>
          </cell>
          <cell r="J835">
            <v>101.60000000000002</v>
          </cell>
          <cell r="K835">
            <v>398.5</v>
          </cell>
          <cell r="L835">
            <v>124.89999999999998</v>
          </cell>
          <cell r="M835">
            <v>523.4</v>
          </cell>
          <cell r="N835">
            <v>216.80000000000007</v>
          </cell>
          <cell r="O835">
            <v>740.2</v>
          </cell>
          <cell r="P835">
            <v>-20.600000000000023</v>
          </cell>
          <cell r="Q835">
            <v>321.10000000000002</v>
          </cell>
          <cell r="R835">
            <v>719.6</v>
          </cell>
          <cell r="S835">
            <v>139.60000000000002</v>
          </cell>
          <cell r="T835">
            <v>859.2</v>
          </cell>
          <cell r="U835">
            <v>219.70000000000005</v>
          </cell>
          <cell r="V835">
            <v>1078.9000000000001</v>
          </cell>
          <cell r="W835">
            <v>53.899999999999864</v>
          </cell>
          <cell r="X835">
            <v>413.19999999999993</v>
          </cell>
          <cell r="Y835">
            <v>1132.8</v>
          </cell>
          <cell r="Z835">
            <v>-1132.8</v>
          </cell>
          <cell r="AB835">
            <v>0</v>
          </cell>
          <cell r="AD835">
            <v>0</v>
          </cell>
          <cell r="AE835">
            <v>-1132.8</v>
          </cell>
          <cell r="AF835">
            <v>-719.6</v>
          </cell>
          <cell r="AG835">
            <v>0</v>
          </cell>
        </row>
        <row r="836">
          <cell r="H836">
            <v>0</v>
          </cell>
          <cell r="J836">
            <v>27.5</v>
          </cell>
          <cell r="K836">
            <v>27.5</v>
          </cell>
          <cell r="L836">
            <v>26</v>
          </cell>
          <cell r="M836">
            <v>53.5</v>
          </cell>
          <cell r="N836">
            <v>0</v>
          </cell>
          <cell r="O836">
            <v>53.5</v>
          </cell>
          <cell r="P836">
            <v>40</v>
          </cell>
          <cell r="Q836">
            <v>66</v>
          </cell>
          <cell r="R836">
            <v>93.5</v>
          </cell>
          <cell r="S836">
            <v>33.599999999999994</v>
          </cell>
          <cell r="T836">
            <v>127.1</v>
          </cell>
          <cell r="U836">
            <v>12.099999999999994</v>
          </cell>
          <cell r="V836">
            <v>139.19999999999999</v>
          </cell>
          <cell r="W836">
            <v>42</v>
          </cell>
          <cell r="X836">
            <v>87.699999999999989</v>
          </cell>
          <cell r="Y836">
            <v>181.2</v>
          </cell>
          <cell r="Z836">
            <v>-181.2</v>
          </cell>
          <cell r="AB836">
            <v>0</v>
          </cell>
          <cell r="AD836">
            <v>0</v>
          </cell>
          <cell r="AE836">
            <v>-181.2</v>
          </cell>
          <cell r="AF836">
            <v>-93.5</v>
          </cell>
          <cell r="AG836">
            <v>0</v>
          </cell>
        </row>
        <row r="837">
          <cell r="G837">
            <v>13538.4</v>
          </cell>
          <cell r="H837">
            <v>3488.5000000000018</v>
          </cell>
          <cell r="I837">
            <v>17026.900000000001</v>
          </cell>
          <cell r="J837">
            <v>13381.399999999998</v>
          </cell>
          <cell r="K837">
            <v>30408.3</v>
          </cell>
          <cell r="L837">
            <v>18090.600000000002</v>
          </cell>
          <cell r="M837">
            <v>48498.9</v>
          </cell>
          <cell r="N837">
            <v>15996.199999999997</v>
          </cell>
          <cell r="O837">
            <v>64495.1</v>
          </cell>
          <cell r="P837">
            <v>5166.9000000000015</v>
          </cell>
          <cell r="Q837">
            <v>39253.699999999997</v>
          </cell>
          <cell r="R837">
            <v>69662</v>
          </cell>
          <cell r="S837">
            <v>32761.899999999994</v>
          </cell>
          <cell r="T837">
            <v>102423.9</v>
          </cell>
          <cell r="U837">
            <v>56073.800000000017</v>
          </cell>
          <cell r="V837">
            <v>158497.70000000001</v>
          </cell>
          <cell r="W837">
            <v>7431.3999999999942</v>
          </cell>
          <cell r="X837">
            <v>96267.1</v>
          </cell>
          <cell r="Y837">
            <v>165929.1</v>
          </cell>
          <cell r="Z837">
            <v>-165929.1</v>
          </cell>
          <cell r="AB837">
            <v>0</v>
          </cell>
          <cell r="AD837">
            <v>0</v>
          </cell>
          <cell r="AE837">
            <v>-165929.1</v>
          </cell>
          <cell r="AF837">
            <v>-69662</v>
          </cell>
          <cell r="AG837">
            <v>0</v>
          </cell>
        </row>
        <row r="838">
          <cell r="H838">
            <v>0</v>
          </cell>
          <cell r="J838">
            <v>0</v>
          </cell>
          <cell r="K838">
            <v>0</v>
          </cell>
          <cell r="L838">
            <v>0</v>
          </cell>
          <cell r="M838">
            <v>0</v>
          </cell>
          <cell r="N838">
            <v>0</v>
          </cell>
          <cell r="O838">
            <v>0</v>
          </cell>
          <cell r="P838">
            <v>0</v>
          </cell>
          <cell r="Q838">
            <v>0</v>
          </cell>
          <cell r="R838">
            <v>0</v>
          </cell>
          <cell r="S838">
            <v>0</v>
          </cell>
          <cell r="U838">
            <v>0</v>
          </cell>
          <cell r="V838">
            <v>0</v>
          </cell>
          <cell r="W838">
            <v>0</v>
          </cell>
          <cell r="X838">
            <v>0</v>
          </cell>
          <cell r="Y838">
            <v>0</v>
          </cell>
          <cell r="Z838">
            <v>0</v>
          </cell>
          <cell r="AB838">
            <v>0</v>
          </cell>
          <cell r="AD838">
            <v>0</v>
          </cell>
          <cell r="AE838">
            <v>0</v>
          </cell>
          <cell r="AF838">
            <v>0</v>
          </cell>
          <cell r="AG838">
            <v>0</v>
          </cell>
        </row>
        <row r="839">
          <cell r="G839">
            <v>7325.8</v>
          </cell>
          <cell r="H839">
            <v>7438.7000000000035</v>
          </cell>
          <cell r="I839">
            <v>14764.500000000004</v>
          </cell>
          <cell r="J839">
            <v>5622.299999999992</v>
          </cell>
          <cell r="K839">
            <v>20386.799999999996</v>
          </cell>
          <cell r="L839">
            <v>6088.6999999999989</v>
          </cell>
          <cell r="M839">
            <v>26475.499999999996</v>
          </cell>
          <cell r="N839">
            <v>5636.6000000000013</v>
          </cell>
          <cell r="O839">
            <v>32112.1</v>
          </cell>
          <cell r="P839">
            <v>3879</v>
          </cell>
          <cell r="Q839">
            <v>15604.300000000001</v>
          </cell>
          <cell r="R839">
            <v>35991.1</v>
          </cell>
          <cell r="S839">
            <v>5100.4000000000015</v>
          </cell>
          <cell r="T839">
            <v>41091.5</v>
          </cell>
          <cell r="U839">
            <v>6621.8000000000102</v>
          </cell>
          <cell r="V839">
            <v>47713.30000000001</v>
          </cell>
          <cell r="W839">
            <v>6881.0999999999913</v>
          </cell>
          <cell r="X839">
            <v>18603.299999999996</v>
          </cell>
          <cell r="Y839">
            <v>54594.400000000001</v>
          </cell>
          <cell r="Z839">
            <v>-54594.400000000001</v>
          </cell>
          <cell r="AA839">
            <v>0</v>
          </cell>
          <cell r="AB839">
            <v>0</v>
          </cell>
          <cell r="AC839">
            <v>0</v>
          </cell>
          <cell r="AD839">
            <v>0</v>
          </cell>
          <cell r="AE839">
            <v>-54594.400000000001</v>
          </cell>
          <cell r="AF839">
            <v>-35991.1</v>
          </cell>
          <cell r="AG839">
            <v>0</v>
          </cell>
        </row>
        <row r="840">
          <cell r="G840">
            <v>29.4</v>
          </cell>
          <cell r="H840">
            <v>43.6</v>
          </cell>
          <cell r="I840">
            <v>73</v>
          </cell>
          <cell r="J840">
            <v>18.599999999999994</v>
          </cell>
          <cell r="K840">
            <v>91.6</v>
          </cell>
          <cell r="L840">
            <v>90.4</v>
          </cell>
          <cell r="M840">
            <v>182</v>
          </cell>
          <cell r="N840">
            <v>0</v>
          </cell>
          <cell r="O840">
            <v>182</v>
          </cell>
          <cell r="P840">
            <v>48</v>
          </cell>
          <cell r="Q840">
            <v>138.4</v>
          </cell>
          <cell r="R840">
            <v>230</v>
          </cell>
          <cell r="S840">
            <v>9.9999999999994316E-2</v>
          </cell>
          <cell r="T840">
            <v>230.1</v>
          </cell>
          <cell r="U840">
            <v>59.599999999999994</v>
          </cell>
          <cell r="V840">
            <v>289.7</v>
          </cell>
          <cell r="W840">
            <v>158.19999999999999</v>
          </cell>
          <cell r="X840">
            <v>217.89999999999998</v>
          </cell>
          <cell r="Y840">
            <v>447.9</v>
          </cell>
          <cell r="Z840">
            <v>-447.9</v>
          </cell>
          <cell r="AB840">
            <v>0</v>
          </cell>
          <cell r="AD840">
            <v>0</v>
          </cell>
          <cell r="AE840">
            <v>-447.9</v>
          </cell>
          <cell r="AF840">
            <v>-230</v>
          </cell>
          <cell r="AG840">
            <v>0</v>
          </cell>
        </row>
        <row r="841">
          <cell r="G841">
            <v>3737.2</v>
          </cell>
          <cell r="H841">
            <v>1903.5</v>
          </cell>
          <cell r="I841">
            <v>5640.7</v>
          </cell>
          <cell r="J841">
            <v>2146.6999999999998</v>
          </cell>
          <cell r="K841">
            <v>7787.4</v>
          </cell>
          <cell r="L841">
            <v>889.60000000000036</v>
          </cell>
          <cell r="M841">
            <v>8677</v>
          </cell>
          <cell r="N841">
            <v>2285.6000000000004</v>
          </cell>
          <cell r="O841">
            <v>10962.6</v>
          </cell>
          <cell r="P841">
            <v>1535.6000000000004</v>
          </cell>
          <cell r="Q841">
            <v>4710.8000000000011</v>
          </cell>
          <cell r="R841">
            <v>12498.2</v>
          </cell>
          <cell r="S841">
            <v>1513.6999999999989</v>
          </cell>
          <cell r="T841">
            <v>14011.9</v>
          </cell>
          <cell r="U841">
            <v>1931.3999999999996</v>
          </cell>
          <cell r="V841">
            <v>15943.3</v>
          </cell>
          <cell r="W841">
            <v>3305</v>
          </cell>
          <cell r="X841">
            <v>6750.0999999999985</v>
          </cell>
          <cell r="Y841">
            <v>19248.3</v>
          </cell>
          <cell r="Z841">
            <v>-19248.3</v>
          </cell>
          <cell r="AB841">
            <v>0</v>
          </cell>
          <cell r="AD841">
            <v>0</v>
          </cell>
          <cell r="AE841">
            <v>-19248.3</v>
          </cell>
          <cell r="AF841">
            <v>-12498.2</v>
          </cell>
          <cell r="AG841">
            <v>0</v>
          </cell>
        </row>
        <row r="842">
          <cell r="G842">
            <v>213</v>
          </cell>
          <cell r="H842">
            <v>90.399999999999977</v>
          </cell>
          <cell r="I842">
            <v>303.39999999999998</v>
          </cell>
          <cell r="J842">
            <v>567.80000000000007</v>
          </cell>
          <cell r="K842">
            <v>871.2</v>
          </cell>
          <cell r="L842">
            <v>1855.4999999999998</v>
          </cell>
          <cell r="M842">
            <v>2726.7</v>
          </cell>
          <cell r="N842">
            <v>657.5</v>
          </cell>
          <cell r="O842">
            <v>3384.2</v>
          </cell>
          <cell r="P842">
            <v>62.900000000000091</v>
          </cell>
          <cell r="Q842">
            <v>2575.8999999999996</v>
          </cell>
          <cell r="R842">
            <v>3447.1</v>
          </cell>
          <cell r="S842">
            <v>110</v>
          </cell>
          <cell r="T842">
            <v>3557.1</v>
          </cell>
          <cell r="U842">
            <v>348.30000000000018</v>
          </cell>
          <cell r="V842">
            <v>3905.4</v>
          </cell>
          <cell r="W842">
            <v>239.70000000000027</v>
          </cell>
          <cell r="X842">
            <v>698.00000000000045</v>
          </cell>
          <cell r="Y842">
            <v>4145.1000000000004</v>
          </cell>
          <cell r="Z842">
            <v>-4145.1000000000004</v>
          </cell>
          <cell r="AB842">
            <v>0</v>
          </cell>
          <cell r="AD842">
            <v>0</v>
          </cell>
          <cell r="AE842">
            <v>-4145.1000000000004</v>
          </cell>
          <cell r="AF842">
            <v>-3447.1</v>
          </cell>
          <cell r="AG842">
            <v>0</v>
          </cell>
        </row>
        <row r="843">
          <cell r="G843">
            <v>37.200000000000003</v>
          </cell>
          <cell r="H843">
            <v>161.30000000000001</v>
          </cell>
          <cell r="I843">
            <v>198.5</v>
          </cell>
          <cell r="J843">
            <v>48</v>
          </cell>
          <cell r="K843">
            <v>246.5</v>
          </cell>
          <cell r="L843">
            <v>0</v>
          </cell>
          <cell r="M843">
            <v>246.5</v>
          </cell>
          <cell r="N843">
            <v>0</v>
          </cell>
          <cell r="O843">
            <v>246.5</v>
          </cell>
          <cell r="P843">
            <v>119.69999999999999</v>
          </cell>
          <cell r="Q843">
            <v>119.69999999999999</v>
          </cell>
          <cell r="R843">
            <v>366.2</v>
          </cell>
          <cell r="S843">
            <v>2</v>
          </cell>
          <cell r="T843">
            <v>368.2</v>
          </cell>
          <cell r="U843">
            <v>14.699999999999989</v>
          </cell>
          <cell r="V843">
            <v>382.9</v>
          </cell>
          <cell r="W843">
            <v>162.60000000000002</v>
          </cell>
          <cell r="X843">
            <v>179.3</v>
          </cell>
          <cell r="Y843">
            <v>545.5</v>
          </cell>
          <cell r="Z843">
            <v>-545.5</v>
          </cell>
          <cell r="AB843">
            <v>0</v>
          </cell>
          <cell r="AD843">
            <v>0</v>
          </cell>
          <cell r="AE843">
            <v>-545.5</v>
          </cell>
          <cell r="AF843">
            <v>-366.2</v>
          </cell>
          <cell r="AG843">
            <v>0</v>
          </cell>
        </row>
        <row r="844">
          <cell r="G844">
            <v>1407</v>
          </cell>
          <cell r="H844">
            <v>1673.4</v>
          </cell>
          <cell r="I844">
            <v>3080.4</v>
          </cell>
          <cell r="J844">
            <v>1559.2000000000003</v>
          </cell>
          <cell r="K844">
            <v>4639.6000000000004</v>
          </cell>
          <cell r="L844">
            <v>1596.0999999999995</v>
          </cell>
          <cell r="M844">
            <v>6235.7</v>
          </cell>
          <cell r="N844">
            <v>1956.6999999999998</v>
          </cell>
          <cell r="O844">
            <v>8192.4</v>
          </cell>
          <cell r="P844">
            <v>972.39999999999964</v>
          </cell>
          <cell r="Q844">
            <v>4525.1999999999989</v>
          </cell>
          <cell r="R844">
            <v>9164.7999999999993</v>
          </cell>
          <cell r="S844">
            <v>1502.4000000000015</v>
          </cell>
          <cell r="T844">
            <v>10667.2</v>
          </cell>
          <cell r="U844">
            <v>1865</v>
          </cell>
          <cell r="V844">
            <v>12532.2</v>
          </cell>
          <cell r="W844">
            <v>1449.2999999999993</v>
          </cell>
          <cell r="X844">
            <v>4816.7000000000007</v>
          </cell>
          <cell r="Y844">
            <v>13981.5</v>
          </cell>
          <cell r="Z844">
            <v>-13981.5</v>
          </cell>
          <cell r="AB844">
            <v>0</v>
          </cell>
          <cell r="AD844">
            <v>0</v>
          </cell>
          <cell r="AE844">
            <v>-13981.5</v>
          </cell>
          <cell r="AF844">
            <v>-9164.7999999999993</v>
          </cell>
          <cell r="AG844">
            <v>0</v>
          </cell>
        </row>
        <row r="845">
          <cell r="G845">
            <v>294.2</v>
          </cell>
          <cell r="H845">
            <v>182.3</v>
          </cell>
          <cell r="I845">
            <v>476.5</v>
          </cell>
          <cell r="J845">
            <v>144.79999999999995</v>
          </cell>
          <cell r="K845">
            <v>621.29999999999995</v>
          </cell>
          <cell r="L845">
            <v>287.10000000000002</v>
          </cell>
          <cell r="M845">
            <v>908.4</v>
          </cell>
          <cell r="N845">
            <v>137.30000000000007</v>
          </cell>
          <cell r="O845">
            <v>1045.7</v>
          </cell>
          <cell r="P845">
            <v>201.29999999999995</v>
          </cell>
          <cell r="Q845">
            <v>625.70000000000005</v>
          </cell>
          <cell r="R845">
            <v>1247</v>
          </cell>
          <cell r="S845">
            <v>280.79999999999995</v>
          </cell>
          <cell r="T845">
            <v>1527.8</v>
          </cell>
          <cell r="U845">
            <v>293</v>
          </cell>
          <cell r="V845">
            <v>1820.8</v>
          </cell>
          <cell r="W845">
            <v>172.10000000000014</v>
          </cell>
          <cell r="X845">
            <v>745.90000000000009</v>
          </cell>
          <cell r="Y845">
            <v>1992.9</v>
          </cell>
          <cell r="Z845">
            <v>-1992.9</v>
          </cell>
          <cell r="AB845">
            <v>0</v>
          </cell>
          <cell r="AD845">
            <v>0</v>
          </cell>
          <cell r="AE845">
            <v>-1992.9</v>
          </cell>
          <cell r="AF845">
            <v>-1247</v>
          </cell>
          <cell r="AG845">
            <v>0</v>
          </cell>
        </row>
        <row r="846">
          <cell r="G846">
            <v>240.1</v>
          </cell>
          <cell r="H846">
            <v>211.6</v>
          </cell>
          <cell r="I846">
            <v>451.7</v>
          </cell>
          <cell r="J846">
            <v>52.600000000000023</v>
          </cell>
          <cell r="K846">
            <v>504.3</v>
          </cell>
          <cell r="L846">
            <v>49.499999999999943</v>
          </cell>
          <cell r="M846">
            <v>553.79999999999995</v>
          </cell>
          <cell r="N846">
            <v>263.60000000000002</v>
          </cell>
          <cell r="O846">
            <v>817.4</v>
          </cell>
          <cell r="P846">
            <v>-118.79999999999995</v>
          </cell>
          <cell r="Q846">
            <v>194.3</v>
          </cell>
          <cell r="R846">
            <v>698.6</v>
          </cell>
          <cell r="S846">
            <v>185.89999999999998</v>
          </cell>
          <cell r="T846">
            <v>884.5</v>
          </cell>
          <cell r="U846">
            <v>0</v>
          </cell>
          <cell r="V846">
            <v>884.5</v>
          </cell>
          <cell r="W846">
            <v>67.600000000000023</v>
          </cell>
          <cell r="X846">
            <v>253.5</v>
          </cell>
          <cell r="Y846">
            <v>952.1</v>
          </cell>
          <cell r="Z846">
            <v>-952.1</v>
          </cell>
          <cell r="AB846">
            <v>0</v>
          </cell>
          <cell r="AD846">
            <v>0</v>
          </cell>
          <cell r="AE846">
            <v>-952.1</v>
          </cell>
          <cell r="AF846">
            <v>-698.6</v>
          </cell>
          <cell r="AG846">
            <v>0</v>
          </cell>
        </row>
        <row r="847">
          <cell r="H847">
            <v>0</v>
          </cell>
          <cell r="J847">
            <v>0</v>
          </cell>
          <cell r="K847">
            <v>0</v>
          </cell>
          <cell r="L847">
            <v>0</v>
          </cell>
          <cell r="M847">
            <v>0</v>
          </cell>
          <cell r="N847">
            <v>0</v>
          </cell>
          <cell r="O847">
            <v>0</v>
          </cell>
          <cell r="P847">
            <v>0</v>
          </cell>
          <cell r="Q847">
            <v>0</v>
          </cell>
          <cell r="R847">
            <v>0</v>
          </cell>
          <cell r="S847">
            <v>0</v>
          </cell>
          <cell r="U847">
            <v>0</v>
          </cell>
          <cell r="V847">
            <v>0</v>
          </cell>
          <cell r="W847">
            <v>39.700000000000003</v>
          </cell>
          <cell r="X847">
            <v>39.700000000000003</v>
          </cell>
          <cell r="Y847">
            <v>39.700000000000003</v>
          </cell>
          <cell r="Z847">
            <v>-39.700000000000003</v>
          </cell>
          <cell r="AB847">
            <v>0</v>
          </cell>
          <cell r="AD847">
            <v>0</v>
          </cell>
          <cell r="AE847">
            <v>-39.700000000000003</v>
          </cell>
          <cell r="AF847">
            <v>0</v>
          </cell>
          <cell r="AG847">
            <v>0</v>
          </cell>
        </row>
        <row r="848">
          <cell r="G848">
            <v>203.1</v>
          </cell>
          <cell r="H848">
            <v>98.500000000000028</v>
          </cell>
          <cell r="I848">
            <v>301.60000000000002</v>
          </cell>
          <cell r="J848">
            <v>200.79999999999995</v>
          </cell>
          <cell r="K848">
            <v>502.4</v>
          </cell>
          <cell r="L848">
            <v>107.20000000000005</v>
          </cell>
          <cell r="M848">
            <v>609.6</v>
          </cell>
          <cell r="N848">
            <v>225.89999999999998</v>
          </cell>
          <cell r="O848">
            <v>835.5</v>
          </cell>
          <cell r="P848">
            <v>127.5</v>
          </cell>
          <cell r="Q848">
            <v>460.6</v>
          </cell>
          <cell r="R848">
            <v>963</v>
          </cell>
          <cell r="S848">
            <v>150.29999999999995</v>
          </cell>
          <cell r="T848">
            <v>1113.3</v>
          </cell>
          <cell r="U848">
            <v>777.90000000000009</v>
          </cell>
          <cell r="V848">
            <v>1891.2</v>
          </cell>
          <cell r="W848">
            <v>43.700000000000045</v>
          </cell>
          <cell r="X848">
            <v>971.90000000000009</v>
          </cell>
          <cell r="Y848">
            <v>1934.9</v>
          </cell>
          <cell r="Z848">
            <v>-1934.9</v>
          </cell>
          <cell r="AB848">
            <v>0</v>
          </cell>
          <cell r="AD848">
            <v>0</v>
          </cell>
          <cell r="AE848">
            <v>-1934.9</v>
          </cell>
          <cell r="AF848">
            <v>-963</v>
          </cell>
          <cell r="AG848">
            <v>0</v>
          </cell>
        </row>
        <row r="849">
          <cell r="G849">
            <v>950.3</v>
          </cell>
          <cell r="H849">
            <v>2755</v>
          </cell>
          <cell r="I849">
            <v>3705.3</v>
          </cell>
          <cell r="J849">
            <v>738.69999999999982</v>
          </cell>
          <cell r="K849">
            <v>4444</v>
          </cell>
          <cell r="L849">
            <v>984.89999999999964</v>
          </cell>
          <cell r="M849">
            <v>5428.9</v>
          </cell>
          <cell r="N849">
            <v>-205.59999999999945</v>
          </cell>
          <cell r="O849">
            <v>5223.3</v>
          </cell>
          <cell r="P849">
            <v>656.89999999999964</v>
          </cell>
          <cell r="Q849">
            <v>1436.1999999999998</v>
          </cell>
          <cell r="R849">
            <v>5880.2</v>
          </cell>
          <cell r="S849">
            <v>1027.1000000000004</v>
          </cell>
          <cell r="T849">
            <v>6907.3</v>
          </cell>
          <cell r="U849">
            <v>459</v>
          </cell>
          <cell r="V849">
            <v>7366.3</v>
          </cell>
          <cell r="W849">
            <v>899.99999999999909</v>
          </cell>
          <cell r="X849">
            <v>2386.0999999999995</v>
          </cell>
          <cell r="Y849">
            <v>8266.2999999999993</v>
          </cell>
          <cell r="Z849">
            <v>-8266.2999999999993</v>
          </cell>
          <cell r="AB849">
            <v>0</v>
          </cell>
          <cell r="AD849">
            <v>0</v>
          </cell>
          <cell r="AE849">
            <v>-8266.2999999999993</v>
          </cell>
          <cell r="AF849">
            <v>-5880.2</v>
          </cell>
          <cell r="AG849">
            <v>0</v>
          </cell>
        </row>
        <row r="850">
          <cell r="G850">
            <v>98</v>
          </cell>
          <cell r="H850">
            <v>33</v>
          </cell>
          <cell r="I850">
            <v>131</v>
          </cell>
          <cell r="J850">
            <v>12</v>
          </cell>
          <cell r="K850">
            <v>143</v>
          </cell>
          <cell r="L850">
            <v>95</v>
          </cell>
          <cell r="M850">
            <v>238</v>
          </cell>
          <cell r="N850">
            <v>12</v>
          </cell>
          <cell r="O850">
            <v>250</v>
          </cell>
          <cell r="P850">
            <v>7</v>
          </cell>
          <cell r="Q850">
            <v>114</v>
          </cell>
          <cell r="R850">
            <v>257</v>
          </cell>
          <cell r="S850">
            <v>66</v>
          </cell>
          <cell r="T850">
            <v>323</v>
          </cell>
          <cell r="U850">
            <v>12</v>
          </cell>
          <cell r="V850">
            <v>335</v>
          </cell>
          <cell r="W850">
            <v>74</v>
          </cell>
          <cell r="X850">
            <v>152</v>
          </cell>
          <cell r="Y850">
            <v>409</v>
          </cell>
          <cell r="Z850">
            <v>-409</v>
          </cell>
          <cell r="AB850">
            <v>0</v>
          </cell>
          <cell r="AD850">
            <v>0</v>
          </cell>
          <cell r="AE850">
            <v>-409</v>
          </cell>
          <cell r="AF850">
            <v>-257</v>
          </cell>
          <cell r="AG850">
            <v>0</v>
          </cell>
        </row>
        <row r="851">
          <cell r="H851">
            <v>130.1</v>
          </cell>
          <cell r="I851">
            <v>130.1</v>
          </cell>
          <cell r="J851">
            <v>97</v>
          </cell>
          <cell r="K851">
            <v>227.1</v>
          </cell>
          <cell r="L851">
            <v>0</v>
          </cell>
          <cell r="M851">
            <v>227.1</v>
          </cell>
          <cell r="N851">
            <v>0</v>
          </cell>
          <cell r="O851">
            <v>227.1</v>
          </cell>
          <cell r="P851">
            <v>76.099999999999994</v>
          </cell>
          <cell r="Q851">
            <v>76.099999999999994</v>
          </cell>
          <cell r="R851">
            <v>303.2</v>
          </cell>
          <cell r="S851">
            <v>30.900000000000034</v>
          </cell>
          <cell r="T851">
            <v>334.1</v>
          </cell>
          <cell r="U851">
            <v>388.69999999999993</v>
          </cell>
          <cell r="V851">
            <v>722.8</v>
          </cell>
          <cell r="W851">
            <v>0</v>
          </cell>
          <cell r="X851">
            <v>419.59999999999997</v>
          </cell>
          <cell r="Y851">
            <v>722.8</v>
          </cell>
          <cell r="Z851">
            <v>-722.8</v>
          </cell>
          <cell r="AB851">
            <v>0</v>
          </cell>
          <cell r="AD851">
            <v>0</v>
          </cell>
          <cell r="AE851">
            <v>-722.8</v>
          </cell>
          <cell r="AF851">
            <v>-303.2</v>
          </cell>
          <cell r="AG851">
            <v>0</v>
          </cell>
        </row>
        <row r="852">
          <cell r="G852">
            <v>116.3</v>
          </cell>
          <cell r="H852">
            <v>143.89999999999998</v>
          </cell>
          <cell r="I852">
            <v>260.2</v>
          </cell>
          <cell r="J852">
            <v>36.100000000000023</v>
          </cell>
          <cell r="K852">
            <v>296.3</v>
          </cell>
          <cell r="L852">
            <v>24.399999999999977</v>
          </cell>
          <cell r="M852">
            <v>320.7</v>
          </cell>
          <cell r="N852">
            <v>244.8</v>
          </cell>
          <cell r="O852">
            <v>565.5</v>
          </cell>
          <cell r="P852">
            <v>190.39999999999998</v>
          </cell>
          <cell r="Q852">
            <v>459.59999999999997</v>
          </cell>
          <cell r="R852">
            <v>755.9</v>
          </cell>
          <cell r="S852">
            <v>231.20000000000005</v>
          </cell>
          <cell r="T852">
            <v>987.1</v>
          </cell>
          <cell r="U852">
            <v>472.19999999999993</v>
          </cell>
          <cell r="V852">
            <v>1459.3</v>
          </cell>
          <cell r="W852">
            <v>211.20000000000005</v>
          </cell>
          <cell r="X852">
            <v>914.6</v>
          </cell>
          <cell r="Y852">
            <v>1670.5</v>
          </cell>
          <cell r="Z852">
            <v>-1670.5</v>
          </cell>
          <cell r="AB852">
            <v>0</v>
          </cell>
          <cell r="AD852">
            <v>0</v>
          </cell>
          <cell r="AE852">
            <v>-1670.5</v>
          </cell>
          <cell r="AF852">
            <v>-755.9</v>
          </cell>
          <cell r="AG852">
            <v>0</v>
          </cell>
        </row>
        <row r="853">
          <cell r="H853">
            <v>12.1</v>
          </cell>
          <cell r="I853">
            <v>12.1</v>
          </cell>
          <cell r="J853">
            <v>0</v>
          </cell>
          <cell r="K853">
            <v>12.1</v>
          </cell>
          <cell r="L853">
            <v>109</v>
          </cell>
          <cell r="M853">
            <v>121.1</v>
          </cell>
          <cell r="N853">
            <v>58.800000000000011</v>
          </cell>
          <cell r="O853">
            <v>179.9</v>
          </cell>
          <cell r="P853">
            <v>0</v>
          </cell>
          <cell r="Q853">
            <v>167.8</v>
          </cell>
          <cell r="R853">
            <v>179.9</v>
          </cell>
          <cell r="S853">
            <v>0</v>
          </cell>
          <cell r="T853">
            <v>179.9</v>
          </cell>
          <cell r="U853">
            <v>0</v>
          </cell>
          <cell r="V853">
            <v>179.9</v>
          </cell>
          <cell r="W853">
            <v>58</v>
          </cell>
          <cell r="X853">
            <v>58</v>
          </cell>
          <cell r="Y853">
            <v>237.9</v>
          </cell>
          <cell r="Z853">
            <v>-237.9</v>
          </cell>
          <cell r="AB853">
            <v>0</v>
          </cell>
          <cell r="AD853">
            <v>0</v>
          </cell>
          <cell r="AE853">
            <v>-237.9</v>
          </cell>
          <cell r="AF853">
            <v>-179.9</v>
          </cell>
          <cell r="AG853">
            <v>0</v>
          </cell>
        </row>
        <row r="854">
          <cell r="H854">
            <v>0</v>
          </cell>
          <cell r="J854">
            <v>0</v>
          </cell>
          <cell r="K854">
            <v>0</v>
          </cell>
          <cell r="L854">
            <v>0</v>
          </cell>
          <cell r="M854">
            <v>0</v>
          </cell>
          <cell r="N854">
            <v>0</v>
          </cell>
          <cell r="O854">
            <v>0</v>
          </cell>
          <cell r="P854">
            <v>0</v>
          </cell>
          <cell r="Q854">
            <v>0</v>
          </cell>
          <cell r="R854">
            <v>0</v>
          </cell>
          <cell r="S854">
            <v>0</v>
          </cell>
          <cell r="U854">
            <v>0</v>
          </cell>
          <cell r="V854">
            <v>0</v>
          </cell>
          <cell r="W854">
            <v>0</v>
          </cell>
          <cell r="X854">
            <v>0</v>
          </cell>
          <cell r="Y854">
            <v>0</v>
          </cell>
          <cell r="Z854">
            <v>0</v>
          </cell>
          <cell r="AB854">
            <v>0</v>
          </cell>
          <cell r="AD854">
            <v>0</v>
          </cell>
          <cell r="AE854">
            <v>0</v>
          </cell>
          <cell r="AF854">
            <v>0</v>
          </cell>
          <cell r="AG854">
            <v>0</v>
          </cell>
        </row>
        <row r="855">
          <cell r="G855">
            <v>167138.90000000002</v>
          </cell>
          <cell r="H855">
            <v>120454.39999999997</v>
          </cell>
          <cell r="I855">
            <v>287593.3</v>
          </cell>
          <cell r="J855">
            <v>82635.100000000035</v>
          </cell>
          <cell r="K855">
            <v>370228.4</v>
          </cell>
          <cell r="L855">
            <v>108827</v>
          </cell>
          <cell r="M855">
            <v>479055.4</v>
          </cell>
          <cell r="N855">
            <v>119424.9</v>
          </cell>
          <cell r="O855">
            <v>598480.30000000005</v>
          </cell>
          <cell r="P855">
            <v>90565.29999999993</v>
          </cell>
          <cell r="Q855">
            <v>318817.19999999995</v>
          </cell>
          <cell r="R855">
            <v>689045.6</v>
          </cell>
          <cell r="S855">
            <v>110489.59999999998</v>
          </cell>
          <cell r="T855">
            <v>799535.2</v>
          </cell>
          <cell r="U855">
            <v>119800.90000000014</v>
          </cell>
          <cell r="V855">
            <v>919336.10000000009</v>
          </cell>
          <cell r="W855">
            <v>154237.5</v>
          </cell>
          <cell r="X855">
            <v>384528</v>
          </cell>
          <cell r="Y855">
            <v>1073573.6000000001</v>
          </cell>
          <cell r="Z855">
            <v>-1073573.6000000001</v>
          </cell>
          <cell r="AA855">
            <v>0</v>
          </cell>
          <cell r="AB855">
            <v>0</v>
          </cell>
          <cell r="AC855">
            <v>0</v>
          </cell>
          <cell r="AD855">
            <v>0</v>
          </cell>
          <cell r="AE855">
            <v>-1073573.6000000001</v>
          </cell>
          <cell r="AF855">
            <v>-689045.6</v>
          </cell>
          <cell r="AG855">
            <v>0</v>
          </cell>
        </row>
        <row r="856">
          <cell r="G856">
            <v>2347.6999999999998</v>
          </cell>
          <cell r="H856">
            <v>668.40000000000009</v>
          </cell>
          <cell r="I856">
            <v>3016.1</v>
          </cell>
          <cell r="J856">
            <v>534.40000000000009</v>
          </cell>
          <cell r="K856">
            <v>3550.5</v>
          </cell>
          <cell r="L856">
            <v>1157.8000000000002</v>
          </cell>
          <cell r="M856">
            <v>4708.3</v>
          </cell>
          <cell r="N856">
            <v>859.30000000000018</v>
          </cell>
          <cell r="O856">
            <v>5567.6</v>
          </cell>
          <cell r="P856">
            <v>1262.8999999999996</v>
          </cell>
          <cell r="Q856">
            <v>3280</v>
          </cell>
          <cell r="R856">
            <v>6830.5</v>
          </cell>
          <cell r="S856">
            <v>1322.1999999999998</v>
          </cell>
          <cell r="T856">
            <v>8152.7</v>
          </cell>
          <cell r="U856">
            <v>334.40000000000055</v>
          </cell>
          <cell r="V856">
            <v>8487.1</v>
          </cell>
          <cell r="W856">
            <v>1291.8999999999996</v>
          </cell>
          <cell r="X856">
            <v>2948.5</v>
          </cell>
          <cell r="Y856">
            <v>9779</v>
          </cell>
          <cell r="Z856">
            <v>-9779</v>
          </cell>
          <cell r="AB856">
            <v>0</v>
          </cell>
          <cell r="AD856">
            <v>0</v>
          </cell>
          <cell r="AE856">
            <v>-9779</v>
          </cell>
          <cell r="AF856">
            <v>-6830.5</v>
          </cell>
          <cell r="AG856">
            <v>0</v>
          </cell>
        </row>
        <row r="857">
          <cell r="G857">
            <v>6666.1</v>
          </cell>
          <cell r="H857">
            <v>7991.1999999999989</v>
          </cell>
          <cell r="I857">
            <v>14657.3</v>
          </cell>
          <cell r="J857">
            <v>6516.6000000000022</v>
          </cell>
          <cell r="K857">
            <v>21173.9</v>
          </cell>
          <cell r="L857">
            <v>3752.7999999999993</v>
          </cell>
          <cell r="M857">
            <v>24926.7</v>
          </cell>
          <cell r="N857">
            <v>12741.600000000002</v>
          </cell>
          <cell r="O857">
            <v>37668.300000000003</v>
          </cell>
          <cell r="P857">
            <v>4488.5999999999985</v>
          </cell>
          <cell r="Q857">
            <v>20983</v>
          </cell>
          <cell r="R857">
            <v>42156.9</v>
          </cell>
          <cell r="S857">
            <v>5867.7999999999956</v>
          </cell>
          <cell r="T857">
            <v>48024.7</v>
          </cell>
          <cell r="U857">
            <v>3620.5</v>
          </cell>
          <cell r="V857">
            <v>51645.2</v>
          </cell>
          <cell r="W857">
            <v>4839.4000000000015</v>
          </cell>
          <cell r="X857">
            <v>14327.699999999997</v>
          </cell>
          <cell r="Y857">
            <v>56484.6</v>
          </cell>
          <cell r="Z857">
            <v>-56484.6</v>
          </cell>
          <cell r="AB857">
            <v>0</v>
          </cell>
          <cell r="AD857">
            <v>0</v>
          </cell>
          <cell r="AE857">
            <v>-56484.6</v>
          </cell>
          <cell r="AF857">
            <v>-42156.9</v>
          </cell>
          <cell r="AG857">
            <v>0</v>
          </cell>
        </row>
        <row r="858">
          <cell r="G858">
            <v>3396.8</v>
          </cell>
          <cell r="H858">
            <v>3070.5999999999995</v>
          </cell>
          <cell r="I858">
            <v>6467.4</v>
          </cell>
          <cell r="J858">
            <v>820.60000000000036</v>
          </cell>
          <cell r="K858">
            <v>7288</v>
          </cell>
          <cell r="L858">
            <v>1846.5</v>
          </cell>
          <cell r="M858">
            <v>9134.5</v>
          </cell>
          <cell r="N858">
            <v>1547.8999999999996</v>
          </cell>
          <cell r="O858">
            <v>10682.4</v>
          </cell>
          <cell r="P858">
            <v>760.89999999999964</v>
          </cell>
          <cell r="Q858">
            <v>4155.2999999999993</v>
          </cell>
          <cell r="R858">
            <v>11443.3</v>
          </cell>
          <cell r="S858">
            <v>658.20000000000073</v>
          </cell>
          <cell r="T858">
            <v>12101.5</v>
          </cell>
          <cell r="U858">
            <v>468.39999999999964</v>
          </cell>
          <cell r="V858">
            <v>12569.9</v>
          </cell>
          <cell r="W858">
            <v>824.89999999999964</v>
          </cell>
          <cell r="X858">
            <v>1951.5</v>
          </cell>
          <cell r="Y858">
            <v>13394.8</v>
          </cell>
          <cell r="Z858">
            <v>-13394.8</v>
          </cell>
          <cell r="AB858">
            <v>0</v>
          </cell>
          <cell r="AD858">
            <v>0</v>
          </cell>
          <cell r="AE858">
            <v>-13394.8</v>
          </cell>
          <cell r="AF858">
            <v>-11443.3</v>
          </cell>
          <cell r="AG858">
            <v>0</v>
          </cell>
        </row>
        <row r="859">
          <cell r="G859">
            <v>5796.9</v>
          </cell>
          <cell r="H859">
            <v>5887.6</v>
          </cell>
          <cell r="I859">
            <v>11684.5</v>
          </cell>
          <cell r="J859">
            <v>5130</v>
          </cell>
          <cell r="K859">
            <v>16814.5</v>
          </cell>
          <cell r="L859">
            <v>9449.9000000000015</v>
          </cell>
          <cell r="M859">
            <v>26264.400000000001</v>
          </cell>
          <cell r="N859">
            <v>9474.9000000000015</v>
          </cell>
          <cell r="O859">
            <v>35739.300000000003</v>
          </cell>
          <cell r="P859">
            <v>5871.5999999999985</v>
          </cell>
          <cell r="Q859">
            <v>24796.400000000001</v>
          </cell>
          <cell r="R859">
            <v>41610.9</v>
          </cell>
          <cell r="S859">
            <v>3641.5999999999985</v>
          </cell>
          <cell r="T859">
            <v>45252.5</v>
          </cell>
          <cell r="U859">
            <v>8711.8000000000029</v>
          </cell>
          <cell r="V859">
            <v>53964.3</v>
          </cell>
          <cell r="W859">
            <v>4590.1999999999971</v>
          </cell>
          <cell r="X859">
            <v>16943.599999999999</v>
          </cell>
          <cell r="Y859">
            <v>58554.5</v>
          </cell>
          <cell r="Z859">
            <v>-58554.5</v>
          </cell>
          <cell r="AB859">
            <v>0</v>
          </cell>
          <cell r="AD859">
            <v>0</v>
          </cell>
          <cell r="AE859">
            <v>-58554.5</v>
          </cell>
          <cell r="AF859">
            <v>-41610.9</v>
          </cell>
          <cell r="AG859">
            <v>0</v>
          </cell>
        </row>
        <row r="860">
          <cell r="G860">
            <v>15961.8</v>
          </cell>
          <cell r="H860">
            <v>9738.9000000000015</v>
          </cell>
          <cell r="I860">
            <v>25700.7</v>
          </cell>
          <cell r="J860">
            <v>9870.6000000000022</v>
          </cell>
          <cell r="K860">
            <v>35571.300000000003</v>
          </cell>
          <cell r="L860">
            <v>15327.399999999994</v>
          </cell>
          <cell r="M860">
            <v>50898.7</v>
          </cell>
          <cell r="N860">
            <v>7943.4000000000015</v>
          </cell>
          <cell r="O860">
            <v>58842.1</v>
          </cell>
          <cell r="P860">
            <v>9132.4000000000015</v>
          </cell>
          <cell r="Q860">
            <v>32403.199999999997</v>
          </cell>
          <cell r="R860">
            <v>67974.5</v>
          </cell>
          <cell r="S860">
            <v>17880</v>
          </cell>
          <cell r="T860">
            <v>85854.5</v>
          </cell>
          <cell r="U860">
            <v>9716.6000000000058</v>
          </cell>
          <cell r="V860">
            <v>95571.1</v>
          </cell>
          <cell r="W860">
            <v>9871</v>
          </cell>
          <cell r="X860">
            <v>37467.600000000006</v>
          </cell>
          <cell r="Y860">
            <v>105442.1</v>
          </cell>
          <cell r="Z860">
            <v>-105442.1</v>
          </cell>
          <cell r="AB860">
            <v>0</v>
          </cell>
          <cell r="AD860">
            <v>0</v>
          </cell>
          <cell r="AE860">
            <v>-105442.1</v>
          </cell>
          <cell r="AF860">
            <v>-67974.5</v>
          </cell>
          <cell r="AG860">
            <v>0</v>
          </cell>
        </row>
        <row r="861">
          <cell r="G861">
            <v>1876.5</v>
          </cell>
          <cell r="H861">
            <v>1275.9000000000001</v>
          </cell>
          <cell r="I861">
            <v>3152.4</v>
          </cell>
          <cell r="J861">
            <v>978.99999999999955</v>
          </cell>
          <cell r="K861">
            <v>4131.3999999999996</v>
          </cell>
          <cell r="L861">
            <v>2219.9000000000005</v>
          </cell>
          <cell r="M861">
            <v>6351.3</v>
          </cell>
          <cell r="N861">
            <v>755.80000000000018</v>
          </cell>
          <cell r="O861">
            <v>7107.1</v>
          </cell>
          <cell r="P861">
            <v>1420.3999999999996</v>
          </cell>
          <cell r="Q861">
            <v>4396.1000000000004</v>
          </cell>
          <cell r="R861">
            <v>8527.5</v>
          </cell>
          <cell r="S861">
            <v>1325.8999999999996</v>
          </cell>
          <cell r="T861">
            <v>9853.4</v>
          </cell>
          <cell r="U861">
            <v>658.30000000000109</v>
          </cell>
          <cell r="V861">
            <v>10511.7</v>
          </cell>
          <cell r="W861">
            <v>867.79999999999927</v>
          </cell>
          <cell r="X861">
            <v>2852</v>
          </cell>
          <cell r="Y861">
            <v>11379.5</v>
          </cell>
          <cell r="Z861">
            <v>-11379.5</v>
          </cell>
          <cell r="AB861">
            <v>0</v>
          </cell>
          <cell r="AD861">
            <v>0</v>
          </cell>
          <cell r="AE861">
            <v>-11379.5</v>
          </cell>
          <cell r="AF861">
            <v>-8527.5</v>
          </cell>
          <cell r="AG861">
            <v>0</v>
          </cell>
        </row>
        <row r="862">
          <cell r="G862">
            <v>6443.1</v>
          </cell>
          <cell r="H862">
            <v>10085.1</v>
          </cell>
          <cell r="I862">
            <v>16528.2</v>
          </cell>
          <cell r="J862">
            <v>-3349.4000000000015</v>
          </cell>
          <cell r="K862">
            <v>13178.8</v>
          </cell>
          <cell r="L862">
            <v>5237.5</v>
          </cell>
          <cell r="M862">
            <v>18416.3</v>
          </cell>
          <cell r="N862">
            <v>23205.399999999998</v>
          </cell>
          <cell r="O862">
            <v>41621.699999999997</v>
          </cell>
          <cell r="P862">
            <v>5376.6000000000058</v>
          </cell>
          <cell r="Q862">
            <v>33819.5</v>
          </cell>
          <cell r="R862">
            <v>46998.3</v>
          </cell>
          <cell r="S862">
            <v>5659.7999999999956</v>
          </cell>
          <cell r="T862">
            <v>52658.1</v>
          </cell>
          <cell r="U862">
            <v>10494.599999999999</v>
          </cell>
          <cell r="V862">
            <v>63152.7</v>
          </cell>
          <cell r="W862">
            <v>530.40000000000146</v>
          </cell>
          <cell r="X862">
            <v>16684.799999999996</v>
          </cell>
          <cell r="Y862">
            <v>63683.1</v>
          </cell>
          <cell r="Z862">
            <v>-63683.1</v>
          </cell>
          <cell r="AB862">
            <v>0</v>
          </cell>
          <cell r="AD862">
            <v>0</v>
          </cell>
          <cell r="AE862">
            <v>-63683.1</v>
          </cell>
          <cell r="AF862">
            <v>-46998.3</v>
          </cell>
          <cell r="AG862">
            <v>0</v>
          </cell>
        </row>
        <row r="863">
          <cell r="G863">
            <v>10902.4</v>
          </cell>
          <cell r="H863">
            <v>6786.8000000000011</v>
          </cell>
          <cell r="I863">
            <v>17689.2</v>
          </cell>
          <cell r="J863">
            <v>5905.2999999999993</v>
          </cell>
          <cell r="K863">
            <v>23594.5</v>
          </cell>
          <cell r="L863">
            <v>8345.9000000000015</v>
          </cell>
          <cell r="M863">
            <v>31940.400000000001</v>
          </cell>
          <cell r="N863">
            <v>7058.5999999999985</v>
          </cell>
          <cell r="O863">
            <v>38999</v>
          </cell>
          <cell r="P863">
            <v>7995.4000000000015</v>
          </cell>
          <cell r="Q863">
            <v>23399.9</v>
          </cell>
          <cell r="R863">
            <v>46994.400000000001</v>
          </cell>
          <cell r="S863">
            <v>9268.6999999999971</v>
          </cell>
          <cell r="T863">
            <v>56263.1</v>
          </cell>
          <cell r="U863">
            <v>4213.9000000000015</v>
          </cell>
          <cell r="V863">
            <v>60477</v>
          </cell>
          <cell r="W863">
            <v>3692.8000000000029</v>
          </cell>
          <cell r="X863">
            <v>17175.400000000001</v>
          </cell>
          <cell r="Y863">
            <v>64169.8</v>
          </cell>
          <cell r="Z863">
            <v>-64169.8</v>
          </cell>
          <cell r="AB863">
            <v>0</v>
          </cell>
          <cell r="AD863">
            <v>0</v>
          </cell>
          <cell r="AE863">
            <v>-64169.8</v>
          </cell>
          <cell r="AF863">
            <v>-46994.400000000001</v>
          </cell>
          <cell r="AG863">
            <v>0</v>
          </cell>
        </row>
        <row r="864">
          <cell r="G864">
            <v>1975.3</v>
          </cell>
          <cell r="H864">
            <v>709.8</v>
          </cell>
          <cell r="I864">
            <v>2685.1</v>
          </cell>
          <cell r="J864">
            <v>525.30000000000018</v>
          </cell>
          <cell r="K864">
            <v>3210.4</v>
          </cell>
          <cell r="L864">
            <v>732</v>
          </cell>
          <cell r="M864">
            <v>3942.4</v>
          </cell>
          <cell r="N864">
            <v>206.09999999999991</v>
          </cell>
          <cell r="O864">
            <v>4148.5</v>
          </cell>
          <cell r="P864">
            <v>1229.8000000000002</v>
          </cell>
          <cell r="Q864">
            <v>2167.9</v>
          </cell>
          <cell r="R864">
            <v>5378.3</v>
          </cell>
          <cell r="S864">
            <v>728.89999999999964</v>
          </cell>
          <cell r="T864">
            <v>6107.2</v>
          </cell>
          <cell r="U864">
            <v>700.69999999999982</v>
          </cell>
          <cell r="V864">
            <v>6807.9</v>
          </cell>
          <cell r="W864">
            <v>775.80000000000018</v>
          </cell>
          <cell r="X864">
            <v>2205.3999999999996</v>
          </cell>
          <cell r="Y864">
            <v>7583.7</v>
          </cell>
          <cell r="Z864">
            <v>-7583.7</v>
          </cell>
          <cell r="AB864">
            <v>0</v>
          </cell>
          <cell r="AD864">
            <v>0</v>
          </cell>
          <cell r="AE864">
            <v>-7583.7</v>
          </cell>
          <cell r="AF864">
            <v>-5378.3</v>
          </cell>
          <cell r="AG864">
            <v>0</v>
          </cell>
        </row>
        <row r="865">
          <cell r="G865">
            <v>2800.8</v>
          </cell>
          <cell r="H865">
            <v>1021.2999999999997</v>
          </cell>
          <cell r="I865">
            <v>3822.1</v>
          </cell>
          <cell r="J865">
            <v>521.29999999999973</v>
          </cell>
          <cell r="K865">
            <v>4343.3999999999996</v>
          </cell>
          <cell r="L865">
            <v>878.5</v>
          </cell>
          <cell r="M865">
            <v>5221.8999999999996</v>
          </cell>
          <cell r="N865">
            <v>274.10000000000036</v>
          </cell>
          <cell r="O865">
            <v>5496</v>
          </cell>
          <cell r="P865">
            <v>504.10000000000036</v>
          </cell>
          <cell r="Q865">
            <v>1656.7000000000007</v>
          </cell>
          <cell r="R865">
            <v>6000.1</v>
          </cell>
          <cell r="S865">
            <v>432.59999999999945</v>
          </cell>
          <cell r="T865">
            <v>6432.7</v>
          </cell>
          <cell r="U865">
            <v>481.69999999999982</v>
          </cell>
          <cell r="V865">
            <v>6914.4</v>
          </cell>
          <cell r="W865">
            <v>-346.5</v>
          </cell>
          <cell r="X865">
            <v>567.79999999999927</v>
          </cell>
          <cell r="Y865">
            <v>6567.9</v>
          </cell>
          <cell r="Z865">
            <v>-6567.9</v>
          </cell>
          <cell r="AB865">
            <v>0</v>
          </cell>
          <cell r="AD865">
            <v>0</v>
          </cell>
          <cell r="AE865">
            <v>-6567.9</v>
          </cell>
          <cell r="AF865">
            <v>-6000.1</v>
          </cell>
          <cell r="AG865">
            <v>0</v>
          </cell>
        </row>
        <row r="866">
          <cell r="G866">
            <v>35726</v>
          </cell>
          <cell r="H866">
            <v>23657</v>
          </cell>
          <cell r="I866">
            <v>59383</v>
          </cell>
          <cell r="J866">
            <v>14064</v>
          </cell>
          <cell r="K866">
            <v>73447</v>
          </cell>
          <cell r="L866">
            <v>16873</v>
          </cell>
          <cell r="M866">
            <v>90320</v>
          </cell>
          <cell r="N866">
            <v>12312</v>
          </cell>
          <cell r="O866">
            <v>102632</v>
          </cell>
          <cell r="P866">
            <v>16785</v>
          </cell>
          <cell r="Q866">
            <v>45970</v>
          </cell>
          <cell r="R866">
            <v>119417</v>
          </cell>
          <cell r="S866">
            <v>23906</v>
          </cell>
          <cell r="T866">
            <v>143323</v>
          </cell>
          <cell r="U866">
            <v>9222</v>
          </cell>
          <cell r="V866">
            <v>152545</v>
          </cell>
          <cell r="W866">
            <v>12588</v>
          </cell>
          <cell r="X866">
            <v>45716</v>
          </cell>
          <cell r="Y866">
            <v>165133</v>
          </cell>
          <cell r="Z866">
            <v>-165133</v>
          </cell>
          <cell r="AB866">
            <v>0</v>
          </cell>
          <cell r="AD866">
            <v>0</v>
          </cell>
          <cell r="AE866">
            <v>-165133</v>
          </cell>
          <cell r="AF866">
            <v>-119417</v>
          </cell>
          <cell r="AG866">
            <v>0</v>
          </cell>
        </row>
        <row r="867">
          <cell r="G867">
            <v>35531.300000000003</v>
          </cell>
          <cell r="H867">
            <v>23340.799999999996</v>
          </cell>
          <cell r="I867">
            <v>58872.1</v>
          </cell>
          <cell r="J867">
            <v>10489.900000000001</v>
          </cell>
          <cell r="K867">
            <v>69362</v>
          </cell>
          <cell r="L867">
            <v>11908.399999999994</v>
          </cell>
          <cell r="M867">
            <v>81270.399999999994</v>
          </cell>
          <cell r="N867">
            <v>10111</v>
          </cell>
          <cell r="O867">
            <v>91381.4</v>
          </cell>
          <cell r="P867">
            <v>9971.5</v>
          </cell>
          <cell r="Q867">
            <v>31990.899999999994</v>
          </cell>
          <cell r="R867">
            <v>101352.9</v>
          </cell>
          <cell r="S867">
            <v>13149</v>
          </cell>
          <cell r="T867">
            <v>114501.9</v>
          </cell>
          <cell r="U867">
            <v>10685.400000000009</v>
          </cell>
          <cell r="V867">
            <v>125187.3</v>
          </cell>
          <cell r="W867">
            <v>12157.199999999997</v>
          </cell>
          <cell r="X867">
            <v>35991.600000000006</v>
          </cell>
          <cell r="Y867">
            <v>137344.5</v>
          </cell>
          <cell r="Z867">
            <v>-137344.5</v>
          </cell>
          <cell r="AB867">
            <v>0</v>
          </cell>
          <cell r="AD867">
            <v>0</v>
          </cell>
          <cell r="AE867">
            <v>-137344.5</v>
          </cell>
          <cell r="AF867">
            <v>-101352.9</v>
          </cell>
          <cell r="AG867">
            <v>0</v>
          </cell>
        </row>
        <row r="868">
          <cell r="G868">
            <v>1550.4</v>
          </cell>
          <cell r="H868">
            <v>632.69999999999982</v>
          </cell>
          <cell r="I868">
            <v>2183.1</v>
          </cell>
          <cell r="J868">
            <v>948.70000000000027</v>
          </cell>
          <cell r="K868">
            <v>3131.8</v>
          </cell>
          <cell r="L868">
            <v>956.69999999999982</v>
          </cell>
          <cell r="M868">
            <v>4088.5</v>
          </cell>
          <cell r="N868">
            <v>1182.3999999999996</v>
          </cell>
          <cell r="O868">
            <v>5270.9</v>
          </cell>
          <cell r="P868">
            <v>1941.7000000000007</v>
          </cell>
          <cell r="Q868">
            <v>4080.8</v>
          </cell>
          <cell r="R868">
            <v>7212.6</v>
          </cell>
          <cell r="S868">
            <v>1107</v>
          </cell>
          <cell r="T868">
            <v>8319.6</v>
          </cell>
          <cell r="U868">
            <v>444.89999999999964</v>
          </cell>
          <cell r="V868">
            <v>8764.5</v>
          </cell>
          <cell r="W868">
            <v>800.89999999999964</v>
          </cell>
          <cell r="X868">
            <v>2352.7999999999993</v>
          </cell>
          <cell r="Y868">
            <v>9565.4</v>
          </cell>
          <cell r="Z868">
            <v>-9565.4</v>
          </cell>
          <cell r="AB868">
            <v>0</v>
          </cell>
          <cell r="AD868">
            <v>0</v>
          </cell>
          <cell r="AE868">
            <v>-9565.4</v>
          </cell>
          <cell r="AF868">
            <v>-7212.6</v>
          </cell>
          <cell r="AG868">
            <v>0</v>
          </cell>
        </row>
        <row r="869">
          <cell r="G869">
            <v>36163.800000000003</v>
          </cell>
          <cell r="H869">
            <v>25588.299999999996</v>
          </cell>
          <cell r="I869">
            <v>61752.1</v>
          </cell>
          <cell r="J869">
            <v>29678.799999999996</v>
          </cell>
          <cell r="K869">
            <v>91430.9</v>
          </cell>
          <cell r="L869">
            <v>30140.700000000012</v>
          </cell>
          <cell r="M869">
            <v>121571.6</v>
          </cell>
          <cell r="N869">
            <v>31752.399999999994</v>
          </cell>
          <cell r="O869">
            <v>153324</v>
          </cell>
          <cell r="P869">
            <v>23824.399999999994</v>
          </cell>
          <cell r="Q869">
            <v>85717.5</v>
          </cell>
          <cell r="R869">
            <v>177148.4</v>
          </cell>
          <cell r="S869">
            <v>25541.899999999994</v>
          </cell>
          <cell r="T869">
            <v>202690.3</v>
          </cell>
          <cell r="U869">
            <v>60047.700000000012</v>
          </cell>
          <cell r="V869">
            <v>262738</v>
          </cell>
          <cell r="W869">
            <v>101753.70000000001</v>
          </cell>
          <cell r="X869">
            <v>187343.30000000002</v>
          </cell>
          <cell r="Y869">
            <v>364491.7</v>
          </cell>
          <cell r="Z869">
            <v>-364491.7</v>
          </cell>
          <cell r="AB869">
            <v>0</v>
          </cell>
          <cell r="AD869">
            <v>0</v>
          </cell>
          <cell r="AE869">
            <v>-364491.7</v>
          </cell>
          <cell r="AF869">
            <v>-177148.4</v>
          </cell>
          <cell r="AG869">
            <v>0</v>
          </cell>
        </row>
        <row r="870">
          <cell r="H870">
            <v>0</v>
          </cell>
          <cell r="J870">
            <v>0</v>
          </cell>
          <cell r="K870">
            <v>0</v>
          </cell>
          <cell r="L870">
            <v>0</v>
          </cell>
          <cell r="M870">
            <v>0</v>
          </cell>
          <cell r="N870">
            <v>0</v>
          </cell>
          <cell r="O870">
            <v>0</v>
          </cell>
          <cell r="P870">
            <v>0</v>
          </cell>
          <cell r="Q870">
            <v>0</v>
          </cell>
          <cell r="R870">
            <v>0</v>
          </cell>
          <cell r="S870">
            <v>0</v>
          </cell>
          <cell r="U870">
            <v>0</v>
          </cell>
          <cell r="V870">
            <v>0</v>
          </cell>
          <cell r="W870">
            <v>0</v>
          </cell>
          <cell r="X870">
            <v>0</v>
          </cell>
          <cell r="Y870">
            <v>0</v>
          </cell>
          <cell r="Z870">
            <v>0</v>
          </cell>
          <cell r="AB870">
            <v>0</v>
          </cell>
          <cell r="AD870">
            <v>0</v>
          </cell>
          <cell r="AE870">
            <v>0</v>
          </cell>
          <cell r="AF870">
            <v>0</v>
          </cell>
          <cell r="AG870">
            <v>0</v>
          </cell>
        </row>
        <row r="871">
          <cell r="G871">
            <v>115890.79999999999</v>
          </cell>
          <cell r="H871">
            <v>47761</v>
          </cell>
          <cell r="I871">
            <v>163651.79999999999</v>
          </cell>
          <cell r="J871">
            <v>70987.700000000012</v>
          </cell>
          <cell r="K871">
            <v>234639.5</v>
          </cell>
          <cell r="L871">
            <v>70589</v>
          </cell>
          <cell r="M871">
            <v>305228.5</v>
          </cell>
          <cell r="N871">
            <v>7482.3999999999978</v>
          </cell>
          <cell r="O871">
            <v>312710.89999999997</v>
          </cell>
          <cell r="P871">
            <v>102794.00000000006</v>
          </cell>
          <cell r="Q871">
            <v>180865.40000000005</v>
          </cell>
          <cell r="R871">
            <v>415504.9</v>
          </cell>
          <cell r="S871">
            <v>51480.100000000093</v>
          </cell>
          <cell r="T871">
            <v>466985.00000000012</v>
          </cell>
          <cell r="U871">
            <v>36795.499999999884</v>
          </cell>
          <cell r="V871">
            <v>503780.5</v>
          </cell>
          <cell r="W871">
            <v>35833.699999999953</v>
          </cell>
          <cell r="X871">
            <v>124109.3</v>
          </cell>
          <cell r="Y871">
            <v>539614.19999999995</v>
          </cell>
          <cell r="Z871">
            <v>-539614.19999999995</v>
          </cell>
          <cell r="AA871">
            <v>0</v>
          </cell>
          <cell r="AB871">
            <v>0</v>
          </cell>
          <cell r="AC871">
            <v>0</v>
          </cell>
          <cell r="AD871">
            <v>0</v>
          </cell>
          <cell r="AE871">
            <v>-539614.19999999995</v>
          </cell>
          <cell r="AF871">
            <v>-415504.9</v>
          </cell>
          <cell r="AG871">
            <v>0</v>
          </cell>
        </row>
        <row r="872">
          <cell r="G872">
            <v>4476.1000000000004</v>
          </cell>
          <cell r="H872">
            <v>2055.6999999999998</v>
          </cell>
          <cell r="I872">
            <v>6531.8</v>
          </cell>
          <cell r="J872">
            <v>1526.3999999999996</v>
          </cell>
          <cell r="K872">
            <v>8058.2</v>
          </cell>
          <cell r="L872">
            <v>2822.3</v>
          </cell>
          <cell r="M872">
            <v>10880.5</v>
          </cell>
          <cell r="N872">
            <v>1890.5</v>
          </cell>
          <cell r="O872">
            <v>12771</v>
          </cell>
          <cell r="P872">
            <v>1595</v>
          </cell>
          <cell r="Q872">
            <v>6307.8</v>
          </cell>
          <cell r="R872">
            <v>14366</v>
          </cell>
          <cell r="S872">
            <v>2060.0999999999985</v>
          </cell>
          <cell r="T872">
            <v>16426.099999999999</v>
          </cell>
          <cell r="U872">
            <v>1116.5</v>
          </cell>
          <cell r="V872">
            <v>17542.599999999999</v>
          </cell>
          <cell r="W872">
            <v>1191.7000000000007</v>
          </cell>
          <cell r="X872">
            <v>4368.2999999999993</v>
          </cell>
          <cell r="Y872">
            <v>18734.3</v>
          </cell>
          <cell r="Z872">
            <v>-18734.3</v>
          </cell>
          <cell r="AB872">
            <v>0</v>
          </cell>
          <cell r="AD872">
            <v>0</v>
          </cell>
          <cell r="AE872">
            <v>-18734.3</v>
          </cell>
          <cell r="AF872">
            <v>-14366</v>
          </cell>
          <cell r="AG872">
            <v>0</v>
          </cell>
        </row>
        <row r="873">
          <cell r="G873">
            <v>7539</v>
          </cell>
          <cell r="H873">
            <v>3690.7999999999993</v>
          </cell>
          <cell r="I873">
            <v>11229.8</v>
          </cell>
          <cell r="J873">
            <v>1214.8000000000011</v>
          </cell>
          <cell r="K873">
            <v>12444.6</v>
          </cell>
          <cell r="L873">
            <v>1686</v>
          </cell>
          <cell r="M873">
            <v>14130.6</v>
          </cell>
          <cell r="N873">
            <v>-3203.8000000000011</v>
          </cell>
          <cell r="O873">
            <v>10926.8</v>
          </cell>
          <cell r="P873">
            <v>1965.3000000000011</v>
          </cell>
          <cell r="Q873">
            <v>447.5</v>
          </cell>
          <cell r="R873">
            <v>12892.1</v>
          </cell>
          <cell r="S873">
            <v>1556</v>
          </cell>
          <cell r="T873">
            <v>14448.1</v>
          </cell>
          <cell r="U873">
            <v>1151.2999999999993</v>
          </cell>
          <cell r="V873">
            <v>15599.4</v>
          </cell>
          <cell r="W873">
            <v>1319.1000000000004</v>
          </cell>
          <cell r="X873">
            <v>4026.3999999999996</v>
          </cell>
          <cell r="Y873">
            <v>16918.5</v>
          </cell>
          <cell r="Z873">
            <v>-16918.5</v>
          </cell>
          <cell r="AB873">
            <v>0</v>
          </cell>
          <cell r="AD873">
            <v>0</v>
          </cell>
          <cell r="AE873">
            <v>-16918.5</v>
          </cell>
          <cell r="AF873">
            <v>-12892.1</v>
          </cell>
          <cell r="AG873">
            <v>0</v>
          </cell>
        </row>
        <row r="874">
          <cell r="G874">
            <v>1870.9</v>
          </cell>
          <cell r="H874">
            <v>3102.4</v>
          </cell>
          <cell r="I874">
            <v>4973.3</v>
          </cell>
          <cell r="J874">
            <v>3047.3999999999996</v>
          </cell>
          <cell r="K874">
            <v>8020.7</v>
          </cell>
          <cell r="L874">
            <v>1708.9000000000005</v>
          </cell>
          <cell r="M874">
            <v>9729.6</v>
          </cell>
          <cell r="N874">
            <v>1539.3999999999996</v>
          </cell>
          <cell r="O874">
            <v>11269</v>
          </cell>
          <cell r="P874">
            <v>1306.7999999999993</v>
          </cell>
          <cell r="Q874">
            <v>4555.0999999999995</v>
          </cell>
          <cell r="R874">
            <v>12575.8</v>
          </cell>
          <cell r="S874">
            <v>1438.3000000000011</v>
          </cell>
          <cell r="T874">
            <v>14014.1</v>
          </cell>
          <cell r="U874">
            <v>2608.1000000000004</v>
          </cell>
          <cell r="V874">
            <v>16622.2</v>
          </cell>
          <cell r="W874">
            <v>2502.7000000000007</v>
          </cell>
          <cell r="X874">
            <v>6549.1000000000022</v>
          </cell>
          <cell r="Y874">
            <v>19124.900000000001</v>
          </cell>
          <cell r="Z874">
            <v>-19124.900000000001</v>
          </cell>
          <cell r="AB874">
            <v>0</v>
          </cell>
          <cell r="AD874">
            <v>0</v>
          </cell>
          <cell r="AE874">
            <v>-19124.900000000001</v>
          </cell>
          <cell r="AF874">
            <v>-12575.8</v>
          </cell>
          <cell r="AG874">
            <v>0</v>
          </cell>
        </row>
        <row r="875">
          <cell r="G875">
            <v>2082.3000000000002</v>
          </cell>
          <cell r="H875">
            <v>1560.7999999999997</v>
          </cell>
          <cell r="I875">
            <v>3643.1</v>
          </cell>
          <cell r="J875">
            <v>1410.9</v>
          </cell>
          <cell r="K875">
            <v>5054</v>
          </cell>
          <cell r="L875">
            <v>2498.6000000000004</v>
          </cell>
          <cell r="M875">
            <v>7552.6</v>
          </cell>
          <cell r="N875">
            <v>1096.8999999999996</v>
          </cell>
          <cell r="O875">
            <v>8649.5</v>
          </cell>
          <cell r="P875">
            <v>1438.6000000000004</v>
          </cell>
          <cell r="Q875">
            <v>5034.1000000000004</v>
          </cell>
          <cell r="R875">
            <v>10088.1</v>
          </cell>
          <cell r="S875">
            <v>1639.8999999999996</v>
          </cell>
          <cell r="T875">
            <v>11728</v>
          </cell>
          <cell r="U875">
            <v>932.5</v>
          </cell>
          <cell r="V875">
            <v>12660.5</v>
          </cell>
          <cell r="W875">
            <v>1105.8999999999996</v>
          </cell>
          <cell r="X875">
            <v>3678.2999999999993</v>
          </cell>
          <cell r="Y875">
            <v>13766.4</v>
          </cell>
          <cell r="Z875">
            <v>-13766.4</v>
          </cell>
          <cell r="AB875">
            <v>0</v>
          </cell>
          <cell r="AD875">
            <v>0</v>
          </cell>
          <cell r="AE875">
            <v>-13766.4</v>
          </cell>
          <cell r="AF875">
            <v>-10088.1</v>
          </cell>
          <cell r="AG875">
            <v>0</v>
          </cell>
        </row>
        <row r="876">
          <cell r="G876">
            <v>13694.9</v>
          </cell>
          <cell r="H876">
            <v>5794.0000000000018</v>
          </cell>
          <cell r="I876">
            <v>19488.900000000001</v>
          </cell>
          <cell r="J876">
            <v>8473.1999999999971</v>
          </cell>
          <cell r="K876">
            <v>27962.1</v>
          </cell>
          <cell r="L876">
            <v>10751.800000000003</v>
          </cell>
          <cell r="M876">
            <v>38713.9</v>
          </cell>
          <cell r="N876">
            <v>5924.4000000000015</v>
          </cell>
          <cell r="O876">
            <v>44638.3</v>
          </cell>
          <cell r="P876">
            <v>6151.5</v>
          </cell>
          <cell r="Q876">
            <v>22827.700000000004</v>
          </cell>
          <cell r="R876">
            <v>50789.8</v>
          </cell>
          <cell r="S876">
            <v>12607.799999999996</v>
          </cell>
          <cell r="T876">
            <v>63397.599999999999</v>
          </cell>
          <cell r="U876">
            <v>6003.5000000000073</v>
          </cell>
          <cell r="V876">
            <v>69401.100000000006</v>
          </cell>
          <cell r="W876">
            <v>7261.5</v>
          </cell>
          <cell r="X876">
            <v>25872.800000000003</v>
          </cell>
          <cell r="Y876">
            <v>76662.600000000006</v>
          </cell>
          <cell r="Z876">
            <v>-76662.600000000006</v>
          </cell>
          <cell r="AB876">
            <v>0</v>
          </cell>
          <cell r="AD876">
            <v>0</v>
          </cell>
          <cell r="AE876">
            <v>-76662.600000000006</v>
          </cell>
          <cell r="AF876">
            <v>-50789.8</v>
          </cell>
          <cell r="AG876">
            <v>0</v>
          </cell>
        </row>
        <row r="877">
          <cell r="G877">
            <v>14897.5</v>
          </cell>
          <cell r="H877">
            <v>2332.0999999999985</v>
          </cell>
          <cell r="I877">
            <v>17229.599999999999</v>
          </cell>
          <cell r="J877">
            <v>2098.9000000000015</v>
          </cell>
          <cell r="K877">
            <v>19328.5</v>
          </cell>
          <cell r="L877">
            <v>2768.9000000000015</v>
          </cell>
          <cell r="M877">
            <v>22097.4</v>
          </cell>
          <cell r="N877">
            <v>2843</v>
          </cell>
          <cell r="O877">
            <v>24940.400000000001</v>
          </cell>
          <cell r="P877">
            <v>1453.1999999999971</v>
          </cell>
          <cell r="Q877">
            <v>7065.0999999999985</v>
          </cell>
          <cell r="R877">
            <v>26393.599999999999</v>
          </cell>
          <cell r="S877">
            <v>3588.6000000000022</v>
          </cell>
          <cell r="T877">
            <v>29982.2</v>
          </cell>
          <cell r="U877">
            <v>2112.5</v>
          </cell>
          <cell r="V877">
            <v>32094.7</v>
          </cell>
          <cell r="W877">
            <v>1735.2000000000007</v>
          </cell>
          <cell r="X877">
            <v>7436.3000000000029</v>
          </cell>
          <cell r="Y877">
            <v>33829.9</v>
          </cell>
          <cell r="Z877">
            <v>-33829.9</v>
          </cell>
          <cell r="AB877">
            <v>0</v>
          </cell>
          <cell r="AD877">
            <v>0</v>
          </cell>
          <cell r="AE877">
            <v>-33829.9</v>
          </cell>
          <cell r="AF877">
            <v>-26393.599999999999</v>
          </cell>
          <cell r="AG877">
            <v>0</v>
          </cell>
        </row>
        <row r="878">
          <cell r="G878">
            <v>4632</v>
          </cell>
          <cell r="H878">
            <v>1531.8000000000002</v>
          </cell>
          <cell r="I878">
            <v>6163.8</v>
          </cell>
          <cell r="J878">
            <v>365.59999999999945</v>
          </cell>
          <cell r="K878">
            <v>6529.4</v>
          </cell>
          <cell r="L878">
            <v>5173.8000000000011</v>
          </cell>
          <cell r="M878">
            <v>11703.2</v>
          </cell>
          <cell r="N878">
            <v>1787.7999999999993</v>
          </cell>
          <cell r="O878">
            <v>13491</v>
          </cell>
          <cell r="P878">
            <v>2153.3999999999996</v>
          </cell>
          <cell r="Q878">
            <v>9115</v>
          </cell>
          <cell r="R878">
            <v>15644.4</v>
          </cell>
          <cell r="S878">
            <v>3393.8000000000011</v>
          </cell>
          <cell r="T878">
            <v>19038.2</v>
          </cell>
          <cell r="U878">
            <v>2227.2999999999993</v>
          </cell>
          <cell r="V878">
            <v>21265.5</v>
          </cell>
          <cell r="W878">
            <v>1889.5999999999985</v>
          </cell>
          <cell r="X878">
            <v>7510.6999999999989</v>
          </cell>
          <cell r="Y878">
            <v>23155.1</v>
          </cell>
          <cell r="Z878">
            <v>-23155.1</v>
          </cell>
          <cell r="AB878">
            <v>0</v>
          </cell>
          <cell r="AD878">
            <v>0</v>
          </cell>
          <cell r="AE878">
            <v>-23155.1</v>
          </cell>
          <cell r="AF878">
            <v>-15644.4</v>
          </cell>
          <cell r="AG878">
            <v>0</v>
          </cell>
        </row>
        <row r="879">
          <cell r="G879">
            <v>6774.5</v>
          </cell>
          <cell r="H879">
            <v>2906.2000000000007</v>
          </cell>
          <cell r="I879">
            <v>9680.7000000000007</v>
          </cell>
          <cell r="J879">
            <v>4019.3999999999996</v>
          </cell>
          <cell r="K879">
            <v>13700.1</v>
          </cell>
          <cell r="L879">
            <v>3402.8999999999996</v>
          </cell>
          <cell r="M879">
            <v>17103</v>
          </cell>
          <cell r="N879">
            <v>3284.7999999999993</v>
          </cell>
          <cell r="O879">
            <v>20387.8</v>
          </cell>
          <cell r="P879">
            <v>6321.2000000000007</v>
          </cell>
          <cell r="Q879">
            <v>13008.9</v>
          </cell>
          <cell r="R879">
            <v>26709</v>
          </cell>
          <cell r="S879">
            <v>6110.0999999999985</v>
          </cell>
          <cell r="T879">
            <v>32819.1</v>
          </cell>
          <cell r="U879">
            <v>7911.8000000000029</v>
          </cell>
          <cell r="V879">
            <v>40730.9</v>
          </cell>
          <cell r="W879">
            <v>6269.5999999999985</v>
          </cell>
          <cell r="X879">
            <v>20291.5</v>
          </cell>
          <cell r="Y879">
            <v>47000.5</v>
          </cell>
          <cell r="Z879">
            <v>-47000.5</v>
          </cell>
          <cell r="AB879">
            <v>0</v>
          </cell>
          <cell r="AD879">
            <v>0</v>
          </cell>
          <cell r="AE879">
            <v>-47000.5</v>
          </cell>
          <cell r="AF879">
            <v>-26709</v>
          </cell>
          <cell r="AG879">
            <v>0</v>
          </cell>
        </row>
        <row r="880">
          <cell r="G880">
            <v>5061.8</v>
          </cell>
          <cell r="H880">
            <v>3160.4000000000005</v>
          </cell>
          <cell r="I880">
            <v>8222.2000000000007</v>
          </cell>
          <cell r="J880">
            <v>1953.6999999999989</v>
          </cell>
          <cell r="K880">
            <v>10175.9</v>
          </cell>
          <cell r="L880">
            <v>1971.5</v>
          </cell>
          <cell r="M880">
            <v>12147.4</v>
          </cell>
          <cell r="N880">
            <v>2138.6000000000004</v>
          </cell>
          <cell r="O880">
            <v>14286</v>
          </cell>
          <cell r="P880">
            <v>1730.1000000000004</v>
          </cell>
          <cell r="Q880">
            <v>5840.2000000000007</v>
          </cell>
          <cell r="R880">
            <v>16016.1</v>
          </cell>
          <cell r="S880">
            <v>1777.6000000000004</v>
          </cell>
          <cell r="T880">
            <v>17793.7</v>
          </cell>
          <cell r="U880">
            <v>1827.5</v>
          </cell>
          <cell r="V880">
            <v>19621.2</v>
          </cell>
          <cell r="W880">
            <v>2777</v>
          </cell>
          <cell r="X880">
            <v>6382.1</v>
          </cell>
          <cell r="Y880">
            <v>22398.2</v>
          </cell>
          <cell r="Z880">
            <v>-22398.2</v>
          </cell>
          <cell r="AB880">
            <v>0</v>
          </cell>
          <cell r="AD880">
            <v>0</v>
          </cell>
          <cell r="AE880">
            <v>-22398.2</v>
          </cell>
          <cell r="AF880">
            <v>-16016.1</v>
          </cell>
          <cell r="AG880">
            <v>0</v>
          </cell>
        </row>
        <row r="881">
          <cell r="G881">
            <v>3301.4</v>
          </cell>
          <cell r="H881">
            <v>1742.7999999999997</v>
          </cell>
          <cell r="I881">
            <v>5044.2</v>
          </cell>
          <cell r="J881">
            <v>1358.6999999999998</v>
          </cell>
          <cell r="K881">
            <v>6402.9</v>
          </cell>
          <cell r="L881">
            <v>1768.2000000000007</v>
          </cell>
          <cell r="M881">
            <v>8171.1</v>
          </cell>
          <cell r="N881">
            <v>1505.6999999999989</v>
          </cell>
          <cell r="O881">
            <v>9676.7999999999993</v>
          </cell>
          <cell r="P881">
            <v>1235.7000000000007</v>
          </cell>
          <cell r="Q881">
            <v>4509.6000000000004</v>
          </cell>
          <cell r="R881">
            <v>10912.5</v>
          </cell>
          <cell r="S881">
            <v>1208</v>
          </cell>
          <cell r="T881">
            <v>12120.5</v>
          </cell>
          <cell r="U881">
            <v>2167.1000000000004</v>
          </cell>
          <cell r="V881">
            <v>14287.6</v>
          </cell>
          <cell r="W881">
            <v>-1089.8000000000011</v>
          </cell>
          <cell r="X881">
            <v>2285.2999999999993</v>
          </cell>
          <cell r="Y881">
            <v>13197.8</v>
          </cell>
          <cell r="Z881">
            <v>-13197.8</v>
          </cell>
          <cell r="AB881">
            <v>0</v>
          </cell>
          <cell r="AD881">
            <v>0</v>
          </cell>
          <cell r="AE881">
            <v>-13197.8</v>
          </cell>
          <cell r="AF881">
            <v>-10912.5</v>
          </cell>
          <cell r="AG881">
            <v>0</v>
          </cell>
        </row>
        <row r="882">
          <cell r="G882">
            <v>22730</v>
          </cell>
          <cell r="H882">
            <v>-374</v>
          </cell>
          <cell r="I882">
            <v>22356</v>
          </cell>
          <cell r="J882">
            <v>3648</v>
          </cell>
          <cell r="K882">
            <v>26004</v>
          </cell>
          <cell r="L882">
            <v>6428</v>
          </cell>
          <cell r="M882">
            <v>32432</v>
          </cell>
          <cell r="N882">
            <v>3307</v>
          </cell>
          <cell r="O882">
            <v>35739</v>
          </cell>
          <cell r="P882">
            <v>7641</v>
          </cell>
          <cell r="Q882">
            <v>17376</v>
          </cell>
          <cell r="R882">
            <v>43380</v>
          </cell>
          <cell r="S882">
            <v>9056</v>
          </cell>
          <cell r="T882">
            <v>52436</v>
          </cell>
          <cell r="U882">
            <v>4226</v>
          </cell>
          <cell r="V882">
            <v>56662</v>
          </cell>
          <cell r="W882">
            <v>4593</v>
          </cell>
          <cell r="X882">
            <v>17875</v>
          </cell>
          <cell r="Y882">
            <v>61255</v>
          </cell>
          <cell r="Z882">
            <v>-61255</v>
          </cell>
          <cell r="AB882">
            <v>0</v>
          </cell>
          <cell r="AD882">
            <v>0</v>
          </cell>
          <cell r="AE882">
            <v>-61255</v>
          </cell>
          <cell r="AF882">
            <v>-43380</v>
          </cell>
          <cell r="AG882">
            <v>0</v>
          </cell>
        </row>
        <row r="883">
          <cell r="G883">
            <v>4311.3999999999996</v>
          </cell>
          <cell r="H883">
            <v>4576.8999999999996</v>
          </cell>
          <cell r="I883">
            <v>8888.2999999999993</v>
          </cell>
          <cell r="J883">
            <v>3815.5</v>
          </cell>
          <cell r="K883">
            <v>12703.8</v>
          </cell>
          <cell r="L883">
            <v>4397.2000000000007</v>
          </cell>
          <cell r="M883">
            <v>17101</v>
          </cell>
          <cell r="N883">
            <v>4455.0999999999985</v>
          </cell>
          <cell r="O883">
            <v>21556.1</v>
          </cell>
          <cell r="P883">
            <v>3805.7000000000007</v>
          </cell>
          <cell r="Q883">
            <v>12658</v>
          </cell>
          <cell r="R883">
            <v>25361.8</v>
          </cell>
          <cell r="S883">
            <v>3898.6000000000022</v>
          </cell>
          <cell r="T883">
            <v>29260.400000000001</v>
          </cell>
          <cell r="U883">
            <v>3445.6999999999971</v>
          </cell>
          <cell r="V883">
            <v>32706.1</v>
          </cell>
          <cell r="W883">
            <v>4471.2000000000044</v>
          </cell>
          <cell r="X883">
            <v>11815.500000000004</v>
          </cell>
          <cell r="Y883">
            <v>37177.300000000003</v>
          </cell>
          <cell r="Z883">
            <v>-37177.300000000003</v>
          </cell>
          <cell r="AB883">
            <v>0</v>
          </cell>
          <cell r="AD883">
            <v>0</v>
          </cell>
          <cell r="AE883">
            <v>-37177.300000000003</v>
          </cell>
          <cell r="AF883">
            <v>-25361.8</v>
          </cell>
          <cell r="AG883">
            <v>0</v>
          </cell>
        </row>
        <row r="884">
          <cell r="G884">
            <v>3690.5</v>
          </cell>
          <cell r="H884">
            <v>2112.6999999999998</v>
          </cell>
          <cell r="I884">
            <v>5803.2</v>
          </cell>
          <cell r="J884">
            <v>1886.5</v>
          </cell>
          <cell r="K884">
            <v>7689.7</v>
          </cell>
          <cell r="L884">
            <v>2000.0999999999995</v>
          </cell>
          <cell r="M884">
            <v>9689.7999999999993</v>
          </cell>
          <cell r="N884">
            <v>1610.7000000000007</v>
          </cell>
          <cell r="O884">
            <v>11300.5</v>
          </cell>
          <cell r="P884">
            <v>3407.6000000000004</v>
          </cell>
          <cell r="Q884">
            <v>7018.4000000000005</v>
          </cell>
          <cell r="R884">
            <v>14708.1</v>
          </cell>
          <cell r="S884">
            <v>3145.3000000000011</v>
          </cell>
          <cell r="T884">
            <v>17853.400000000001</v>
          </cell>
          <cell r="U884">
            <v>1065.6999999999971</v>
          </cell>
          <cell r="V884">
            <v>18919.099999999999</v>
          </cell>
          <cell r="W884">
            <v>1807</v>
          </cell>
          <cell r="X884">
            <v>6017.9999999999982</v>
          </cell>
          <cell r="Y884">
            <v>20726.099999999999</v>
          </cell>
          <cell r="Z884">
            <v>-20726.099999999999</v>
          </cell>
          <cell r="AB884">
            <v>0</v>
          </cell>
          <cell r="AD884">
            <v>0</v>
          </cell>
          <cell r="AE884">
            <v>-20726.099999999999</v>
          </cell>
          <cell r="AF884">
            <v>-14708.1</v>
          </cell>
          <cell r="AG884">
            <v>0</v>
          </cell>
        </row>
        <row r="885">
          <cell r="G885">
            <v>20828.5</v>
          </cell>
          <cell r="H885">
            <v>13568.400000000001</v>
          </cell>
          <cell r="I885">
            <v>34396.9</v>
          </cell>
          <cell r="J885">
            <v>36168.700000000004</v>
          </cell>
          <cell r="K885">
            <v>70565.600000000006</v>
          </cell>
          <cell r="L885">
            <v>23210.799999999988</v>
          </cell>
          <cell r="M885">
            <v>93776.4</v>
          </cell>
          <cell r="N885">
            <v>-20697.699999999997</v>
          </cell>
          <cell r="O885">
            <v>73078.7</v>
          </cell>
          <cell r="P885">
            <v>62588.900000000009</v>
          </cell>
          <cell r="Q885">
            <v>65102</v>
          </cell>
          <cell r="R885">
            <v>135667.6</v>
          </cell>
          <cell r="S885">
            <v>0</v>
          </cell>
          <cell r="T885">
            <v>135667.6</v>
          </cell>
          <cell r="U885">
            <v>0</v>
          </cell>
          <cell r="V885">
            <v>135667.6</v>
          </cell>
          <cell r="W885">
            <v>0</v>
          </cell>
          <cell r="X885">
            <v>0</v>
          </cell>
          <cell r="Y885">
            <v>135667.6</v>
          </cell>
          <cell r="Z885">
            <v>-135667.6</v>
          </cell>
          <cell r="AB885">
            <v>0</v>
          </cell>
          <cell r="AD885">
            <v>0</v>
          </cell>
          <cell r="AE885">
            <v>-135667.6</v>
          </cell>
          <cell r="AF885">
            <v>-135667.6</v>
          </cell>
          <cell r="AG885">
            <v>0</v>
          </cell>
        </row>
        <row r="886">
          <cell r="H886">
            <v>0</v>
          </cell>
          <cell r="J886">
            <v>0</v>
          </cell>
          <cell r="K886">
            <v>0</v>
          </cell>
          <cell r="L886">
            <v>0</v>
          </cell>
          <cell r="M886">
            <v>0</v>
          </cell>
          <cell r="N886">
            <v>0</v>
          </cell>
          <cell r="O886">
            <v>0</v>
          </cell>
          <cell r="P886">
            <v>0</v>
          </cell>
          <cell r="Q886">
            <v>0</v>
          </cell>
          <cell r="R886">
            <v>0</v>
          </cell>
          <cell r="S886">
            <v>0</v>
          </cell>
          <cell r="U886">
            <v>0</v>
          </cell>
          <cell r="V886">
            <v>0</v>
          </cell>
          <cell r="W886">
            <v>0</v>
          </cell>
          <cell r="X886">
            <v>0</v>
          </cell>
          <cell r="Y886">
            <v>0</v>
          </cell>
          <cell r="Z886">
            <v>0</v>
          </cell>
          <cell r="AB886">
            <v>0</v>
          </cell>
          <cell r="AD886">
            <v>0</v>
          </cell>
          <cell r="AE886">
            <v>0</v>
          </cell>
          <cell r="AF886">
            <v>0</v>
          </cell>
          <cell r="AG886">
            <v>0</v>
          </cell>
        </row>
        <row r="887">
          <cell r="G887">
            <v>72926.899999999994</v>
          </cell>
          <cell r="H887">
            <v>59475.5</v>
          </cell>
          <cell r="I887">
            <v>132402.4</v>
          </cell>
          <cell r="J887">
            <v>39734.5</v>
          </cell>
          <cell r="K887">
            <v>172136.9</v>
          </cell>
          <cell r="L887">
            <v>39663.000000000007</v>
          </cell>
          <cell r="M887">
            <v>211799.89999999997</v>
          </cell>
          <cell r="N887">
            <v>31174.3</v>
          </cell>
          <cell r="O887">
            <v>242974.19999999998</v>
          </cell>
          <cell r="P887">
            <v>30699.600000000006</v>
          </cell>
          <cell r="Q887">
            <v>101536.90000000002</v>
          </cell>
          <cell r="R887">
            <v>273673.8</v>
          </cell>
          <cell r="S887">
            <v>33886.700000000012</v>
          </cell>
          <cell r="T887">
            <v>307560.5</v>
          </cell>
          <cell r="U887">
            <v>40107.799999999988</v>
          </cell>
          <cell r="V887">
            <v>347668.3</v>
          </cell>
          <cell r="W887">
            <v>34658.600000000035</v>
          </cell>
          <cell r="X887">
            <v>108653.09999999999</v>
          </cell>
          <cell r="Y887">
            <v>382326.9</v>
          </cell>
          <cell r="Z887">
            <v>-382326.9</v>
          </cell>
          <cell r="AA887">
            <v>0</v>
          </cell>
          <cell r="AB887">
            <v>0</v>
          </cell>
          <cell r="AC887">
            <v>0</v>
          </cell>
          <cell r="AD887">
            <v>0</v>
          </cell>
          <cell r="AE887">
            <v>-382326.9</v>
          </cell>
          <cell r="AF887">
            <v>-273673.8</v>
          </cell>
          <cell r="AG887">
            <v>0</v>
          </cell>
        </row>
        <row r="888">
          <cell r="G888">
            <v>1509.8</v>
          </cell>
          <cell r="H888">
            <v>1343.5000000000002</v>
          </cell>
          <cell r="I888">
            <v>2853.3</v>
          </cell>
          <cell r="J888">
            <v>1098.2999999999997</v>
          </cell>
          <cell r="K888">
            <v>3951.6</v>
          </cell>
          <cell r="L888">
            <v>1542.9</v>
          </cell>
          <cell r="M888">
            <v>5494.5</v>
          </cell>
          <cell r="N888">
            <v>1353.8999999999996</v>
          </cell>
          <cell r="O888">
            <v>6848.4</v>
          </cell>
          <cell r="P888">
            <v>1424.1000000000004</v>
          </cell>
          <cell r="Q888">
            <v>4320.8999999999996</v>
          </cell>
          <cell r="R888">
            <v>8272.5</v>
          </cell>
          <cell r="S888">
            <v>1207.7000000000007</v>
          </cell>
          <cell r="T888">
            <v>9480.2000000000007</v>
          </cell>
          <cell r="U888">
            <v>1583</v>
          </cell>
          <cell r="V888">
            <v>11063.2</v>
          </cell>
          <cell r="W888">
            <v>1384.5</v>
          </cell>
          <cell r="X888">
            <v>4175.2000000000007</v>
          </cell>
          <cell r="Y888">
            <v>12447.7</v>
          </cell>
          <cell r="Z888">
            <v>-12447.7</v>
          </cell>
          <cell r="AB888">
            <v>0</v>
          </cell>
          <cell r="AD888">
            <v>0</v>
          </cell>
          <cell r="AE888">
            <v>-12447.7</v>
          </cell>
          <cell r="AF888">
            <v>-8272.5</v>
          </cell>
          <cell r="AG888">
            <v>0</v>
          </cell>
        </row>
        <row r="889">
          <cell r="G889">
            <v>3286.2</v>
          </cell>
          <cell r="H889">
            <v>1774.1999999999998</v>
          </cell>
          <cell r="I889">
            <v>5060.3999999999996</v>
          </cell>
          <cell r="J889">
            <v>2106.4000000000005</v>
          </cell>
          <cell r="K889">
            <v>7166.8</v>
          </cell>
          <cell r="L889">
            <v>3087.3</v>
          </cell>
          <cell r="M889">
            <v>10254.1</v>
          </cell>
          <cell r="N889">
            <v>2934.6000000000004</v>
          </cell>
          <cell r="O889">
            <v>13188.7</v>
          </cell>
          <cell r="P889">
            <v>4002.5</v>
          </cell>
          <cell r="Q889">
            <v>10024.400000000001</v>
          </cell>
          <cell r="R889">
            <v>17191.2</v>
          </cell>
          <cell r="S889">
            <v>3149.7000000000007</v>
          </cell>
          <cell r="T889">
            <v>20340.900000000001</v>
          </cell>
          <cell r="U889">
            <v>2799.2999999999993</v>
          </cell>
          <cell r="V889">
            <v>23140.2</v>
          </cell>
          <cell r="W889">
            <v>1366.0999999999985</v>
          </cell>
          <cell r="X889">
            <v>7315.0999999999985</v>
          </cell>
          <cell r="Y889">
            <v>24506.3</v>
          </cell>
          <cell r="Z889">
            <v>-24506.3</v>
          </cell>
          <cell r="AB889">
            <v>0</v>
          </cell>
          <cell r="AD889">
            <v>0</v>
          </cell>
          <cell r="AE889">
            <v>-24506.3</v>
          </cell>
          <cell r="AF889">
            <v>-17191.2</v>
          </cell>
          <cell r="AG889">
            <v>0</v>
          </cell>
        </row>
        <row r="890">
          <cell r="G890">
            <v>3427.1</v>
          </cell>
          <cell r="H890">
            <v>3205.7000000000003</v>
          </cell>
          <cell r="I890">
            <v>6632.8</v>
          </cell>
          <cell r="J890">
            <v>2707.3</v>
          </cell>
          <cell r="K890">
            <v>9340.1</v>
          </cell>
          <cell r="L890">
            <v>2003.8999999999996</v>
          </cell>
          <cell r="M890">
            <v>11344</v>
          </cell>
          <cell r="N890">
            <v>1557.3999999999996</v>
          </cell>
          <cell r="O890">
            <v>12901.4</v>
          </cell>
          <cell r="P890">
            <v>2049.1000000000004</v>
          </cell>
          <cell r="Q890">
            <v>5610.4</v>
          </cell>
          <cell r="R890">
            <v>14950.5</v>
          </cell>
          <cell r="S890">
            <v>1359.2000000000007</v>
          </cell>
          <cell r="T890">
            <v>16309.7</v>
          </cell>
          <cell r="U890">
            <v>1873.5999999999985</v>
          </cell>
          <cell r="V890">
            <v>18183.3</v>
          </cell>
          <cell r="W890">
            <v>2766.1000000000022</v>
          </cell>
          <cell r="X890">
            <v>5998.9000000000015</v>
          </cell>
          <cell r="Y890">
            <v>20949.400000000001</v>
          </cell>
          <cell r="Z890">
            <v>-20949.400000000001</v>
          </cell>
          <cell r="AB890">
            <v>0</v>
          </cell>
          <cell r="AD890">
            <v>0</v>
          </cell>
          <cell r="AE890">
            <v>-20949.400000000001</v>
          </cell>
          <cell r="AF890">
            <v>-14950.5</v>
          </cell>
          <cell r="AG890">
            <v>0</v>
          </cell>
        </row>
        <row r="891">
          <cell r="G891">
            <v>5297.4</v>
          </cell>
          <cell r="H891">
            <v>2468.4000000000005</v>
          </cell>
          <cell r="I891">
            <v>7765.8</v>
          </cell>
          <cell r="J891">
            <v>1184.5999999999995</v>
          </cell>
          <cell r="K891">
            <v>8950.4</v>
          </cell>
          <cell r="L891">
            <v>1028.2000000000007</v>
          </cell>
          <cell r="M891">
            <v>9978.6</v>
          </cell>
          <cell r="N891">
            <v>1397.8999999999996</v>
          </cell>
          <cell r="O891">
            <v>11376.5</v>
          </cell>
          <cell r="P891">
            <v>1225.2999999999993</v>
          </cell>
          <cell r="Q891">
            <v>3651.3999999999996</v>
          </cell>
          <cell r="R891">
            <v>12601.8</v>
          </cell>
          <cell r="S891">
            <v>1370.6000000000004</v>
          </cell>
          <cell r="T891">
            <v>13972.4</v>
          </cell>
          <cell r="U891">
            <v>1235.8000000000011</v>
          </cell>
          <cell r="V891">
            <v>15208.2</v>
          </cell>
          <cell r="W891">
            <v>1218.3999999999978</v>
          </cell>
          <cell r="X891">
            <v>3824.7999999999993</v>
          </cell>
          <cell r="Y891">
            <v>16426.599999999999</v>
          </cell>
          <cell r="Z891">
            <v>-16426.599999999999</v>
          </cell>
          <cell r="AB891">
            <v>0</v>
          </cell>
          <cell r="AD891">
            <v>0</v>
          </cell>
          <cell r="AE891">
            <v>-16426.599999999999</v>
          </cell>
          <cell r="AF891">
            <v>-12601.8</v>
          </cell>
          <cell r="AG891">
            <v>0</v>
          </cell>
        </row>
        <row r="892">
          <cell r="G892">
            <v>16260</v>
          </cell>
          <cell r="H892">
            <v>9651.9000000000015</v>
          </cell>
          <cell r="I892">
            <v>25911.9</v>
          </cell>
          <cell r="J892">
            <v>7208.4000000000015</v>
          </cell>
          <cell r="K892">
            <v>33120.300000000003</v>
          </cell>
          <cell r="L892">
            <v>5566.6999999999971</v>
          </cell>
          <cell r="M892">
            <v>38687</v>
          </cell>
          <cell r="N892">
            <v>3630.5</v>
          </cell>
          <cell r="O892">
            <v>42317.5</v>
          </cell>
          <cell r="P892">
            <v>3461.8000000000029</v>
          </cell>
          <cell r="Q892">
            <v>12659</v>
          </cell>
          <cell r="R892">
            <v>45779.3</v>
          </cell>
          <cell r="S892">
            <v>2716.5</v>
          </cell>
          <cell r="T892">
            <v>48495.8</v>
          </cell>
          <cell r="U892">
            <v>3271.0999999999985</v>
          </cell>
          <cell r="V892">
            <v>51766.9</v>
          </cell>
          <cell r="W892">
            <v>4146.5999999999985</v>
          </cell>
          <cell r="X892">
            <v>10134.199999999997</v>
          </cell>
          <cell r="Y892">
            <v>55913.5</v>
          </cell>
          <cell r="Z892">
            <v>-55913.5</v>
          </cell>
          <cell r="AB892">
            <v>0</v>
          </cell>
          <cell r="AD892">
            <v>0</v>
          </cell>
          <cell r="AE892">
            <v>-55913.5</v>
          </cell>
          <cell r="AF892">
            <v>-45779.3</v>
          </cell>
          <cell r="AG892">
            <v>0</v>
          </cell>
        </row>
        <row r="893">
          <cell r="G893">
            <v>3075</v>
          </cell>
          <cell r="H893">
            <v>2252</v>
          </cell>
          <cell r="I893">
            <v>5327</v>
          </cell>
          <cell r="J893">
            <v>1839.6999999999998</v>
          </cell>
          <cell r="K893">
            <v>7166.7</v>
          </cell>
          <cell r="L893">
            <v>1691.5000000000009</v>
          </cell>
          <cell r="M893">
            <v>8858.2000000000007</v>
          </cell>
          <cell r="N893">
            <v>1878.5</v>
          </cell>
          <cell r="O893">
            <v>10736.7</v>
          </cell>
          <cell r="P893">
            <v>1974.5999999999985</v>
          </cell>
          <cell r="Q893">
            <v>5544.5999999999995</v>
          </cell>
          <cell r="R893">
            <v>12711.3</v>
          </cell>
          <cell r="S893">
            <v>2188.5</v>
          </cell>
          <cell r="T893">
            <v>14899.8</v>
          </cell>
          <cell r="U893">
            <v>1908.6000000000022</v>
          </cell>
          <cell r="V893">
            <v>16808.400000000001</v>
          </cell>
          <cell r="W893">
            <v>3123.5999999999985</v>
          </cell>
          <cell r="X893">
            <v>7220.7000000000007</v>
          </cell>
          <cell r="Y893">
            <v>19932</v>
          </cell>
          <cell r="Z893">
            <v>-19932</v>
          </cell>
          <cell r="AB893">
            <v>0</v>
          </cell>
          <cell r="AD893">
            <v>0</v>
          </cell>
          <cell r="AE893">
            <v>-19932</v>
          </cell>
          <cell r="AF893">
            <v>-12711.3</v>
          </cell>
          <cell r="AG893">
            <v>0</v>
          </cell>
        </row>
        <row r="894">
          <cell r="G894">
            <v>4193.3</v>
          </cell>
          <cell r="H894">
            <v>4706.3</v>
          </cell>
          <cell r="I894">
            <v>8899.6</v>
          </cell>
          <cell r="J894">
            <v>1246</v>
          </cell>
          <cell r="K894">
            <v>10145.6</v>
          </cell>
          <cell r="L894">
            <v>1277.2999999999993</v>
          </cell>
          <cell r="M894">
            <v>11422.9</v>
          </cell>
          <cell r="N894">
            <v>1528.7000000000007</v>
          </cell>
          <cell r="O894">
            <v>12951.6</v>
          </cell>
          <cell r="P894">
            <v>1229.7999999999993</v>
          </cell>
          <cell r="Q894">
            <v>4035.7999999999993</v>
          </cell>
          <cell r="R894">
            <v>14181.4</v>
          </cell>
          <cell r="S894">
            <v>858.89999999999964</v>
          </cell>
          <cell r="T894">
            <v>15040.3</v>
          </cell>
          <cell r="U894">
            <v>1336.8000000000011</v>
          </cell>
          <cell r="V894">
            <v>16377.1</v>
          </cell>
          <cell r="W894">
            <v>1581.9999999999982</v>
          </cell>
          <cell r="X894">
            <v>3777.6999999999989</v>
          </cell>
          <cell r="Y894">
            <v>17959.099999999999</v>
          </cell>
          <cell r="Z894">
            <v>-17959.099999999999</v>
          </cell>
          <cell r="AB894">
            <v>0</v>
          </cell>
          <cell r="AD894">
            <v>0</v>
          </cell>
          <cell r="AE894">
            <v>-17959.099999999999</v>
          </cell>
          <cell r="AF894">
            <v>-14181.4</v>
          </cell>
          <cell r="AG894">
            <v>0</v>
          </cell>
        </row>
        <row r="895">
          <cell r="G895">
            <v>5622.6</v>
          </cell>
          <cell r="H895">
            <v>4542.6000000000004</v>
          </cell>
          <cell r="I895">
            <v>10165.200000000001</v>
          </cell>
          <cell r="J895">
            <v>1303.2999999999993</v>
          </cell>
          <cell r="K895">
            <v>11468.5</v>
          </cell>
          <cell r="L895">
            <v>1497.6000000000004</v>
          </cell>
          <cell r="M895">
            <v>12966.1</v>
          </cell>
          <cell r="N895">
            <v>1509</v>
          </cell>
          <cell r="O895">
            <v>14475.1</v>
          </cell>
          <cell r="P895">
            <v>2134.9999999999982</v>
          </cell>
          <cell r="Q895">
            <v>5141.5999999999985</v>
          </cell>
          <cell r="R895">
            <v>16610.099999999999</v>
          </cell>
          <cell r="S895">
            <v>3137.1000000000022</v>
          </cell>
          <cell r="T895">
            <v>19747.2</v>
          </cell>
          <cell r="U895">
            <v>2993.0999999999985</v>
          </cell>
          <cell r="V895">
            <v>22740.3</v>
          </cell>
          <cell r="W895">
            <v>3580.9000000000015</v>
          </cell>
          <cell r="X895">
            <v>9711.1000000000022</v>
          </cell>
          <cell r="Y895">
            <v>26321.200000000001</v>
          </cell>
          <cell r="Z895">
            <v>-26321.200000000001</v>
          </cell>
          <cell r="AB895">
            <v>0</v>
          </cell>
          <cell r="AD895">
            <v>0</v>
          </cell>
          <cell r="AE895">
            <v>-26321.200000000001</v>
          </cell>
          <cell r="AF895">
            <v>-16610.099999999999</v>
          </cell>
          <cell r="AG895">
            <v>0</v>
          </cell>
        </row>
        <row r="896">
          <cell r="G896">
            <v>8556.5</v>
          </cell>
          <cell r="H896">
            <v>3501.8999999999996</v>
          </cell>
          <cell r="I896">
            <v>12058.4</v>
          </cell>
          <cell r="J896">
            <v>2173.2000000000007</v>
          </cell>
          <cell r="K896">
            <v>14231.6</v>
          </cell>
          <cell r="L896">
            <v>1985.7999999999993</v>
          </cell>
          <cell r="M896">
            <v>16217.4</v>
          </cell>
          <cell r="N896">
            <v>2806.8000000000011</v>
          </cell>
          <cell r="O896">
            <v>19024.2</v>
          </cell>
          <cell r="P896">
            <v>1420.5999999999985</v>
          </cell>
          <cell r="Q896">
            <v>6213.1999999999989</v>
          </cell>
          <cell r="R896">
            <v>20444.8</v>
          </cell>
          <cell r="S896">
            <v>1496.2999999999993</v>
          </cell>
          <cell r="T896">
            <v>21941.1</v>
          </cell>
          <cell r="U896">
            <v>1788.2000000000007</v>
          </cell>
          <cell r="V896">
            <v>23729.3</v>
          </cell>
          <cell r="W896">
            <v>1702.7000000000007</v>
          </cell>
          <cell r="X896">
            <v>4987.2000000000007</v>
          </cell>
          <cell r="Y896">
            <v>25432</v>
          </cell>
          <cell r="Z896">
            <v>-25432</v>
          </cell>
          <cell r="AB896">
            <v>0</v>
          </cell>
          <cell r="AD896">
            <v>0</v>
          </cell>
          <cell r="AE896">
            <v>-25432</v>
          </cell>
          <cell r="AF896">
            <v>-20444.8</v>
          </cell>
          <cell r="AG896">
            <v>0</v>
          </cell>
        </row>
        <row r="897">
          <cell r="G897">
            <v>1286.7</v>
          </cell>
          <cell r="H897">
            <v>1969.7</v>
          </cell>
          <cell r="I897">
            <v>3256.4</v>
          </cell>
          <cell r="J897">
            <v>870.99999999999955</v>
          </cell>
          <cell r="K897">
            <v>4127.3999999999996</v>
          </cell>
          <cell r="L897">
            <v>596.90000000000055</v>
          </cell>
          <cell r="M897">
            <v>4724.3</v>
          </cell>
          <cell r="N897">
            <v>346.09999999999945</v>
          </cell>
          <cell r="O897">
            <v>5070.3999999999996</v>
          </cell>
          <cell r="P897">
            <v>307.5</v>
          </cell>
          <cell r="Q897">
            <v>1250.5</v>
          </cell>
          <cell r="R897">
            <v>5377.9</v>
          </cell>
          <cell r="S897">
            <v>517.20000000000073</v>
          </cell>
          <cell r="T897">
            <v>5895.1</v>
          </cell>
          <cell r="U897">
            <v>503.39999999999964</v>
          </cell>
          <cell r="V897">
            <v>6398.5</v>
          </cell>
          <cell r="W897">
            <v>-2320.6</v>
          </cell>
          <cell r="X897">
            <v>-1299.9999999999995</v>
          </cell>
          <cell r="Y897">
            <v>4077.9</v>
          </cell>
          <cell r="Z897">
            <v>-4077.9</v>
          </cell>
          <cell r="AB897">
            <v>0</v>
          </cell>
          <cell r="AD897">
            <v>0</v>
          </cell>
          <cell r="AE897">
            <v>-4077.9</v>
          </cell>
          <cell r="AF897">
            <v>-5377.9</v>
          </cell>
          <cell r="AG897">
            <v>0</v>
          </cell>
        </row>
        <row r="898">
          <cell r="G898">
            <v>6419</v>
          </cell>
          <cell r="H898">
            <v>6612</v>
          </cell>
          <cell r="I898">
            <v>13031</v>
          </cell>
          <cell r="J898">
            <v>6781</v>
          </cell>
          <cell r="K898">
            <v>19812</v>
          </cell>
          <cell r="L898">
            <v>5605</v>
          </cell>
          <cell r="M898">
            <v>25417</v>
          </cell>
          <cell r="N898">
            <v>5448</v>
          </cell>
          <cell r="O898">
            <v>30865</v>
          </cell>
          <cell r="P898">
            <v>5628</v>
          </cell>
          <cell r="Q898">
            <v>16681</v>
          </cell>
          <cell r="R898">
            <v>36493</v>
          </cell>
          <cell r="S898">
            <v>5416</v>
          </cell>
          <cell r="T898">
            <v>41909</v>
          </cell>
          <cell r="U898">
            <v>5983</v>
          </cell>
          <cell r="V898">
            <v>47892</v>
          </cell>
          <cell r="W898">
            <v>4524</v>
          </cell>
          <cell r="X898">
            <v>15923</v>
          </cell>
          <cell r="Y898">
            <v>52416</v>
          </cell>
          <cell r="Z898">
            <v>-52416</v>
          </cell>
          <cell r="AB898">
            <v>0</v>
          </cell>
          <cell r="AD898">
            <v>0</v>
          </cell>
          <cell r="AE898">
            <v>-52416</v>
          </cell>
          <cell r="AF898">
            <v>-36493</v>
          </cell>
          <cell r="AG898">
            <v>0</v>
          </cell>
        </row>
        <row r="899">
          <cell r="G899">
            <v>9185.6</v>
          </cell>
          <cell r="H899">
            <v>3553.1999999999989</v>
          </cell>
          <cell r="I899">
            <v>12738.8</v>
          </cell>
          <cell r="J899">
            <v>4388.7000000000007</v>
          </cell>
          <cell r="K899">
            <v>17127.5</v>
          </cell>
          <cell r="L899">
            <v>3004.9000000000015</v>
          </cell>
          <cell r="M899">
            <v>20132.400000000001</v>
          </cell>
          <cell r="N899">
            <v>2142.3999999999978</v>
          </cell>
          <cell r="O899">
            <v>22274.799999999999</v>
          </cell>
          <cell r="P899">
            <v>2007.7000000000007</v>
          </cell>
          <cell r="Q899">
            <v>7155</v>
          </cell>
          <cell r="R899">
            <v>24282.5</v>
          </cell>
          <cell r="S899">
            <v>2477.0999999999985</v>
          </cell>
          <cell r="T899">
            <v>26759.599999999999</v>
          </cell>
          <cell r="U899">
            <v>3394.3000000000029</v>
          </cell>
          <cell r="V899">
            <v>30153.9</v>
          </cell>
          <cell r="W899">
            <v>3792.4000000000015</v>
          </cell>
          <cell r="X899">
            <v>9663.8000000000029</v>
          </cell>
          <cell r="Y899">
            <v>33946.300000000003</v>
          </cell>
          <cell r="Z899">
            <v>-33946.300000000003</v>
          </cell>
          <cell r="AB899">
            <v>0</v>
          </cell>
          <cell r="AD899">
            <v>0</v>
          </cell>
          <cell r="AE899">
            <v>-33946.300000000003</v>
          </cell>
          <cell r="AF899">
            <v>-24282.5</v>
          </cell>
          <cell r="AG899">
            <v>0</v>
          </cell>
        </row>
        <row r="900">
          <cell r="G900">
            <v>3210.4</v>
          </cell>
          <cell r="H900">
            <v>5494.9</v>
          </cell>
          <cell r="I900">
            <v>8705.2999999999993</v>
          </cell>
          <cell r="J900">
            <v>2166.5</v>
          </cell>
          <cell r="K900">
            <v>10871.8</v>
          </cell>
          <cell r="L900">
            <v>2357.6000000000004</v>
          </cell>
          <cell r="M900">
            <v>13229.4</v>
          </cell>
          <cell r="N900">
            <v>1631.5</v>
          </cell>
          <cell r="O900">
            <v>14860.9</v>
          </cell>
          <cell r="P900">
            <v>1150.7000000000007</v>
          </cell>
          <cell r="Q900">
            <v>5139.8000000000011</v>
          </cell>
          <cell r="R900">
            <v>16011.6</v>
          </cell>
          <cell r="S900">
            <v>1715.1999999999989</v>
          </cell>
          <cell r="T900">
            <v>17726.8</v>
          </cell>
          <cell r="U900">
            <v>1495.7999999999993</v>
          </cell>
          <cell r="V900">
            <v>19222.599999999999</v>
          </cell>
          <cell r="W900">
            <v>1636.4000000000015</v>
          </cell>
          <cell r="X900">
            <v>4847.3999999999996</v>
          </cell>
          <cell r="Y900">
            <v>20859</v>
          </cell>
          <cell r="Z900">
            <v>-20859</v>
          </cell>
          <cell r="AB900">
            <v>0</v>
          </cell>
          <cell r="AD900">
            <v>0</v>
          </cell>
          <cell r="AE900">
            <v>-20859</v>
          </cell>
          <cell r="AF900">
            <v>-16011.6</v>
          </cell>
          <cell r="AG900">
            <v>0</v>
          </cell>
        </row>
        <row r="901">
          <cell r="G901">
            <v>1597.3</v>
          </cell>
          <cell r="H901">
            <v>8399.2000000000007</v>
          </cell>
          <cell r="I901">
            <v>9996.5</v>
          </cell>
          <cell r="J901">
            <v>4660.1000000000004</v>
          </cell>
          <cell r="K901">
            <v>14656.6</v>
          </cell>
          <cell r="L901">
            <v>8417.4</v>
          </cell>
          <cell r="M901">
            <v>23074</v>
          </cell>
          <cell r="N901">
            <v>3009</v>
          </cell>
          <cell r="O901">
            <v>26083</v>
          </cell>
          <cell r="P901">
            <v>2682.9000000000015</v>
          </cell>
          <cell r="Q901">
            <v>14109.300000000001</v>
          </cell>
          <cell r="R901">
            <v>28765.9</v>
          </cell>
          <cell r="S901">
            <v>6276.6999999999971</v>
          </cell>
          <cell r="T901">
            <v>35042.6</v>
          </cell>
          <cell r="U901">
            <v>9941.8000000000029</v>
          </cell>
          <cell r="V901">
            <v>44984.4</v>
          </cell>
          <cell r="W901">
            <v>6155.5</v>
          </cell>
          <cell r="X901">
            <v>22374</v>
          </cell>
          <cell r="Y901">
            <v>51139.9</v>
          </cell>
          <cell r="Z901">
            <v>-51139.9</v>
          </cell>
          <cell r="AB901">
            <v>0</v>
          </cell>
          <cell r="AD901">
            <v>0</v>
          </cell>
          <cell r="AE901">
            <v>-51139.9</v>
          </cell>
          <cell r="AF901">
            <v>-28765.9</v>
          </cell>
          <cell r="AG901">
            <v>0</v>
          </cell>
        </row>
        <row r="902">
          <cell r="H902">
            <v>0</v>
          </cell>
          <cell r="J902">
            <v>0</v>
          </cell>
          <cell r="K902">
            <v>0</v>
          </cell>
          <cell r="L902">
            <v>0</v>
          </cell>
          <cell r="M902">
            <v>0</v>
          </cell>
          <cell r="N902">
            <v>0</v>
          </cell>
          <cell r="O902">
            <v>0</v>
          </cell>
          <cell r="P902">
            <v>0</v>
          </cell>
          <cell r="Q902">
            <v>0</v>
          </cell>
          <cell r="R902">
            <v>0</v>
          </cell>
          <cell r="S902">
            <v>0</v>
          </cell>
          <cell r="U902">
            <v>0</v>
          </cell>
          <cell r="V902">
            <v>0</v>
          </cell>
          <cell r="W902">
            <v>0</v>
          </cell>
          <cell r="X902">
            <v>0</v>
          </cell>
          <cell r="Y902">
            <v>0</v>
          </cell>
          <cell r="Z902">
            <v>0</v>
          </cell>
          <cell r="AB902">
            <v>0</v>
          </cell>
          <cell r="AD902">
            <v>0</v>
          </cell>
          <cell r="AE902">
            <v>0</v>
          </cell>
          <cell r="AF902">
            <v>0</v>
          </cell>
          <cell r="AG902">
            <v>0</v>
          </cell>
        </row>
        <row r="903">
          <cell r="G903">
            <v>1439.8000000000002</v>
          </cell>
          <cell r="H903">
            <v>1754.5</v>
          </cell>
          <cell r="I903">
            <v>3194.3</v>
          </cell>
          <cell r="J903">
            <v>2250.0999999999995</v>
          </cell>
          <cell r="K903">
            <v>5444.4</v>
          </cell>
          <cell r="L903">
            <v>2988</v>
          </cell>
          <cell r="M903">
            <v>8432.4</v>
          </cell>
          <cell r="N903">
            <v>2203.5999999999995</v>
          </cell>
          <cell r="O903">
            <v>10636</v>
          </cell>
          <cell r="P903">
            <v>1176</v>
          </cell>
          <cell r="Q903">
            <v>6367.5999999999995</v>
          </cell>
          <cell r="R903">
            <v>11812</v>
          </cell>
          <cell r="S903">
            <v>4854.2999999999993</v>
          </cell>
          <cell r="T903">
            <v>16666.3</v>
          </cell>
          <cell r="U903">
            <v>2409.2000000000007</v>
          </cell>
          <cell r="V903">
            <v>19075.5</v>
          </cell>
          <cell r="W903">
            <v>2134.2999999999993</v>
          </cell>
          <cell r="X903">
            <v>9397.7999999999993</v>
          </cell>
          <cell r="Y903">
            <v>21209.8</v>
          </cell>
          <cell r="Z903">
            <v>-21209.8</v>
          </cell>
          <cell r="AA903">
            <v>0</v>
          </cell>
          <cell r="AB903">
            <v>0</v>
          </cell>
          <cell r="AC903">
            <v>0</v>
          </cell>
          <cell r="AD903">
            <v>0</v>
          </cell>
          <cell r="AE903">
            <v>-21209.8</v>
          </cell>
          <cell r="AF903">
            <v>-11812</v>
          </cell>
          <cell r="AG903">
            <v>0</v>
          </cell>
        </row>
        <row r="904">
          <cell r="H904">
            <v>0</v>
          </cell>
          <cell r="J904">
            <v>0</v>
          </cell>
          <cell r="K904">
            <v>0</v>
          </cell>
          <cell r="L904">
            <v>0</v>
          </cell>
          <cell r="M904">
            <v>0</v>
          </cell>
          <cell r="N904">
            <v>0</v>
          </cell>
          <cell r="O904">
            <v>0</v>
          </cell>
          <cell r="P904">
            <v>27</v>
          </cell>
          <cell r="Q904">
            <v>27</v>
          </cell>
          <cell r="R904">
            <v>27</v>
          </cell>
          <cell r="S904">
            <v>0</v>
          </cell>
          <cell r="T904">
            <v>27</v>
          </cell>
          <cell r="U904">
            <v>0</v>
          </cell>
          <cell r="V904">
            <v>27</v>
          </cell>
          <cell r="W904">
            <v>0</v>
          </cell>
          <cell r="X904">
            <v>0</v>
          </cell>
          <cell r="Y904">
            <v>27</v>
          </cell>
          <cell r="Z904">
            <v>-27</v>
          </cell>
          <cell r="AB904">
            <v>0</v>
          </cell>
          <cell r="AD904">
            <v>0</v>
          </cell>
          <cell r="AE904">
            <v>-27</v>
          </cell>
          <cell r="AF904">
            <v>-27</v>
          </cell>
          <cell r="AG904">
            <v>0</v>
          </cell>
        </row>
        <row r="905">
          <cell r="H905">
            <v>22.1</v>
          </cell>
          <cell r="I905">
            <v>22.1</v>
          </cell>
          <cell r="J905">
            <v>30.5</v>
          </cell>
          <cell r="K905">
            <v>52.6</v>
          </cell>
          <cell r="L905">
            <v>50.699999999999996</v>
          </cell>
          <cell r="M905">
            <v>103.3</v>
          </cell>
          <cell r="N905">
            <v>86.3</v>
          </cell>
          <cell r="O905">
            <v>189.6</v>
          </cell>
          <cell r="P905">
            <v>0</v>
          </cell>
          <cell r="Q905">
            <v>137</v>
          </cell>
          <cell r="R905">
            <v>189.6</v>
          </cell>
          <cell r="S905">
            <v>0</v>
          </cell>
          <cell r="T905">
            <v>189.6</v>
          </cell>
          <cell r="U905">
            <v>41</v>
          </cell>
          <cell r="V905">
            <v>230.6</v>
          </cell>
          <cell r="W905">
            <v>98.6</v>
          </cell>
          <cell r="X905">
            <v>139.6</v>
          </cell>
          <cell r="Y905">
            <v>329.2</v>
          </cell>
          <cell r="Z905">
            <v>-329.2</v>
          </cell>
          <cell r="AB905">
            <v>0</v>
          </cell>
          <cell r="AD905">
            <v>0</v>
          </cell>
          <cell r="AE905">
            <v>-329.2</v>
          </cell>
          <cell r="AF905">
            <v>-189.6</v>
          </cell>
          <cell r="AG905">
            <v>0</v>
          </cell>
        </row>
        <row r="906">
          <cell r="G906">
            <v>12.4</v>
          </cell>
          <cell r="H906">
            <v>5.7000000000000011</v>
          </cell>
          <cell r="I906">
            <v>18.100000000000001</v>
          </cell>
          <cell r="J906">
            <v>543.1</v>
          </cell>
          <cell r="K906">
            <v>561.20000000000005</v>
          </cell>
          <cell r="L906">
            <v>76.399999999999977</v>
          </cell>
          <cell r="M906">
            <v>637.6</v>
          </cell>
          <cell r="N906">
            <v>3.5</v>
          </cell>
          <cell r="O906">
            <v>641.1</v>
          </cell>
          <cell r="P906">
            <v>-596.9</v>
          </cell>
          <cell r="Q906">
            <v>-517</v>
          </cell>
          <cell r="R906">
            <v>44.2</v>
          </cell>
          <cell r="S906">
            <v>105.10000000000001</v>
          </cell>
          <cell r="T906">
            <v>149.30000000000001</v>
          </cell>
          <cell r="U906">
            <v>20.599999999999994</v>
          </cell>
          <cell r="V906">
            <v>169.9</v>
          </cell>
          <cell r="W906">
            <v>148.9</v>
          </cell>
          <cell r="X906">
            <v>274.60000000000002</v>
          </cell>
          <cell r="Y906">
            <v>318.8</v>
          </cell>
          <cell r="Z906">
            <v>-318.8</v>
          </cell>
          <cell r="AB906">
            <v>0</v>
          </cell>
          <cell r="AD906">
            <v>0</v>
          </cell>
          <cell r="AE906">
            <v>-318.8</v>
          </cell>
          <cell r="AF906">
            <v>-44.199999999999989</v>
          </cell>
          <cell r="AG906">
            <v>0</v>
          </cell>
        </row>
        <row r="907">
          <cell r="H907">
            <v>25</v>
          </cell>
          <cell r="I907">
            <v>25</v>
          </cell>
          <cell r="J907">
            <v>28</v>
          </cell>
          <cell r="K907">
            <v>53</v>
          </cell>
          <cell r="L907">
            <v>32.5</v>
          </cell>
          <cell r="M907">
            <v>85.5</v>
          </cell>
          <cell r="N907">
            <v>34.099999999999994</v>
          </cell>
          <cell r="O907">
            <v>119.6</v>
          </cell>
          <cell r="P907">
            <v>22</v>
          </cell>
          <cell r="Q907">
            <v>88.6</v>
          </cell>
          <cell r="R907">
            <v>141.6</v>
          </cell>
          <cell r="S907">
            <v>22</v>
          </cell>
          <cell r="T907">
            <v>163.6</v>
          </cell>
          <cell r="U907">
            <v>0</v>
          </cell>
          <cell r="V907">
            <v>163.6</v>
          </cell>
          <cell r="W907">
            <v>12.5</v>
          </cell>
          <cell r="X907">
            <v>34.5</v>
          </cell>
          <cell r="Y907">
            <v>176.1</v>
          </cell>
          <cell r="Z907">
            <v>-176.1</v>
          </cell>
          <cell r="AB907">
            <v>0</v>
          </cell>
          <cell r="AD907">
            <v>0</v>
          </cell>
          <cell r="AE907">
            <v>-176.1</v>
          </cell>
          <cell r="AF907">
            <v>-141.6</v>
          </cell>
          <cell r="AG907">
            <v>0</v>
          </cell>
        </row>
        <row r="908">
          <cell r="G908">
            <v>405.8</v>
          </cell>
          <cell r="H908">
            <v>391.2</v>
          </cell>
          <cell r="I908">
            <v>797</v>
          </cell>
          <cell r="J908">
            <v>609.29999999999995</v>
          </cell>
          <cell r="K908">
            <v>1406.3</v>
          </cell>
          <cell r="L908">
            <v>816.10000000000014</v>
          </cell>
          <cell r="M908">
            <v>2222.4</v>
          </cell>
          <cell r="N908">
            <v>614.29999999999973</v>
          </cell>
          <cell r="O908">
            <v>2836.7</v>
          </cell>
          <cell r="P908">
            <v>529.10000000000036</v>
          </cell>
          <cell r="Q908">
            <v>1959.5000000000002</v>
          </cell>
          <cell r="R908">
            <v>3365.8</v>
          </cell>
          <cell r="S908">
            <v>780.69999999999982</v>
          </cell>
          <cell r="T908">
            <v>4146.5</v>
          </cell>
          <cell r="U908">
            <v>619.39999999999964</v>
          </cell>
          <cell r="V908">
            <v>4765.8999999999996</v>
          </cell>
          <cell r="W908">
            <v>775.40000000000055</v>
          </cell>
          <cell r="X908">
            <v>2175.5</v>
          </cell>
          <cell r="Y908">
            <v>5541.3</v>
          </cell>
          <cell r="Z908">
            <v>-5541.3</v>
          </cell>
          <cell r="AB908">
            <v>0</v>
          </cell>
          <cell r="AD908">
            <v>0</v>
          </cell>
          <cell r="AE908">
            <v>-5541.3</v>
          </cell>
          <cell r="AF908">
            <v>-3365.8</v>
          </cell>
          <cell r="AG908">
            <v>0</v>
          </cell>
        </row>
        <row r="909">
          <cell r="H909">
            <v>0</v>
          </cell>
          <cell r="J909">
            <v>0</v>
          </cell>
          <cell r="K909">
            <v>0</v>
          </cell>
          <cell r="L909">
            <v>0</v>
          </cell>
          <cell r="M909">
            <v>0</v>
          </cell>
          <cell r="N909">
            <v>0</v>
          </cell>
          <cell r="O909">
            <v>0</v>
          </cell>
          <cell r="P909">
            <v>0</v>
          </cell>
          <cell r="Q909">
            <v>0</v>
          </cell>
          <cell r="R909">
            <v>0</v>
          </cell>
          <cell r="S909">
            <v>0</v>
          </cell>
          <cell r="U909">
            <v>0</v>
          </cell>
          <cell r="V909">
            <v>0</v>
          </cell>
          <cell r="W909">
            <v>0</v>
          </cell>
          <cell r="X909">
            <v>0</v>
          </cell>
          <cell r="Y909">
            <v>0</v>
          </cell>
          <cell r="Z909">
            <v>0</v>
          </cell>
          <cell r="AB909">
            <v>0</v>
          </cell>
          <cell r="AD909">
            <v>0</v>
          </cell>
          <cell r="AE909">
            <v>0</v>
          </cell>
          <cell r="AF909">
            <v>0</v>
          </cell>
          <cell r="AG909">
            <v>0</v>
          </cell>
        </row>
        <row r="910">
          <cell r="H910">
            <v>15.3</v>
          </cell>
          <cell r="I910">
            <v>15.3</v>
          </cell>
          <cell r="J910">
            <v>7.3999999999999986</v>
          </cell>
          <cell r="K910">
            <v>22.7</v>
          </cell>
          <cell r="L910">
            <v>12.2</v>
          </cell>
          <cell r="M910">
            <v>34.9</v>
          </cell>
          <cell r="N910">
            <v>8</v>
          </cell>
          <cell r="O910">
            <v>42.9</v>
          </cell>
          <cell r="P910">
            <v>2</v>
          </cell>
          <cell r="Q910">
            <v>22.2</v>
          </cell>
          <cell r="R910">
            <v>44.9</v>
          </cell>
          <cell r="S910">
            <v>10.100000000000001</v>
          </cell>
          <cell r="T910">
            <v>55</v>
          </cell>
          <cell r="U910">
            <v>13.599999999999994</v>
          </cell>
          <cell r="V910">
            <v>68.599999999999994</v>
          </cell>
          <cell r="W910">
            <v>9.3000000000000114</v>
          </cell>
          <cell r="X910">
            <v>33.000000000000007</v>
          </cell>
          <cell r="Y910">
            <v>77.900000000000006</v>
          </cell>
          <cell r="Z910">
            <v>-77.900000000000006</v>
          </cell>
          <cell r="AB910">
            <v>0</v>
          </cell>
          <cell r="AD910">
            <v>0</v>
          </cell>
          <cell r="AE910">
            <v>-77.900000000000006</v>
          </cell>
          <cell r="AF910">
            <v>-44.9</v>
          </cell>
          <cell r="AG910">
            <v>0</v>
          </cell>
        </row>
        <row r="911">
          <cell r="G911">
            <v>119</v>
          </cell>
          <cell r="H911">
            <v>566</v>
          </cell>
          <cell r="I911">
            <v>685</v>
          </cell>
          <cell r="J911">
            <v>167</v>
          </cell>
          <cell r="K911">
            <v>852</v>
          </cell>
          <cell r="L911">
            <v>239.09999999999991</v>
          </cell>
          <cell r="M911">
            <v>1091.0999999999999</v>
          </cell>
          <cell r="N911">
            <v>318.40000000000009</v>
          </cell>
          <cell r="O911">
            <v>1409.5</v>
          </cell>
          <cell r="P911">
            <v>70.200000000000045</v>
          </cell>
          <cell r="Q911">
            <v>627.70000000000005</v>
          </cell>
          <cell r="R911">
            <v>1479.7</v>
          </cell>
          <cell r="S911">
            <v>522.70000000000005</v>
          </cell>
          <cell r="T911">
            <v>2002.4</v>
          </cell>
          <cell r="U911">
            <v>755.29999999999973</v>
          </cell>
          <cell r="V911">
            <v>2757.7</v>
          </cell>
          <cell r="W911">
            <v>420.20000000000027</v>
          </cell>
          <cell r="X911">
            <v>1698.2</v>
          </cell>
          <cell r="Y911">
            <v>3177.9</v>
          </cell>
          <cell r="Z911">
            <v>-3177.9</v>
          </cell>
          <cell r="AB911">
            <v>0</v>
          </cell>
          <cell r="AD911">
            <v>0</v>
          </cell>
          <cell r="AE911">
            <v>-3177.9</v>
          </cell>
          <cell r="AF911">
            <v>-1479.7</v>
          </cell>
          <cell r="AG911">
            <v>0</v>
          </cell>
        </row>
        <row r="912">
          <cell r="G912">
            <v>45</v>
          </cell>
          <cell r="H912">
            <v>0</v>
          </cell>
          <cell r="I912">
            <v>45</v>
          </cell>
          <cell r="J912">
            <v>129.6</v>
          </cell>
          <cell r="K912">
            <v>174.6</v>
          </cell>
          <cell r="L912">
            <v>283</v>
          </cell>
          <cell r="M912">
            <v>457.6</v>
          </cell>
          <cell r="N912">
            <v>50</v>
          </cell>
          <cell r="O912">
            <v>507.6</v>
          </cell>
          <cell r="P912">
            <v>37</v>
          </cell>
          <cell r="Q912">
            <v>370</v>
          </cell>
          <cell r="R912">
            <v>544.6</v>
          </cell>
          <cell r="S912">
            <v>336.69999999999993</v>
          </cell>
          <cell r="T912">
            <v>881.3</v>
          </cell>
          <cell r="U912">
            <v>13.200000000000045</v>
          </cell>
          <cell r="V912">
            <v>894.5</v>
          </cell>
          <cell r="W912">
            <v>21.299999999999955</v>
          </cell>
          <cell r="X912">
            <v>371.19999999999993</v>
          </cell>
          <cell r="Y912">
            <v>915.8</v>
          </cell>
          <cell r="Z912">
            <v>-915.8</v>
          </cell>
          <cell r="AB912">
            <v>0</v>
          </cell>
          <cell r="AD912">
            <v>0</v>
          </cell>
          <cell r="AE912">
            <v>-915.8</v>
          </cell>
          <cell r="AF912">
            <v>-544.6</v>
          </cell>
          <cell r="AG912">
            <v>0</v>
          </cell>
        </row>
        <row r="913">
          <cell r="H913">
            <v>0</v>
          </cell>
          <cell r="J913">
            <v>0</v>
          </cell>
          <cell r="K913">
            <v>0</v>
          </cell>
          <cell r="L913">
            <v>0</v>
          </cell>
          <cell r="M913">
            <v>0</v>
          </cell>
          <cell r="N913">
            <v>0</v>
          </cell>
          <cell r="O913">
            <v>0</v>
          </cell>
          <cell r="P913">
            <v>0</v>
          </cell>
          <cell r="Q913">
            <v>0</v>
          </cell>
          <cell r="R913">
            <v>0</v>
          </cell>
          <cell r="S913">
            <v>0</v>
          </cell>
          <cell r="U913">
            <v>0</v>
          </cell>
          <cell r="V913">
            <v>0</v>
          </cell>
          <cell r="W913">
            <v>0</v>
          </cell>
          <cell r="X913">
            <v>0</v>
          </cell>
          <cell r="Y913">
            <v>0</v>
          </cell>
          <cell r="Z913">
            <v>0</v>
          </cell>
          <cell r="AB913">
            <v>0</v>
          </cell>
          <cell r="AD913">
            <v>0</v>
          </cell>
          <cell r="AE913">
            <v>0</v>
          </cell>
          <cell r="AF913">
            <v>0</v>
          </cell>
          <cell r="AG913">
            <v>0</v>
          </cell>
        </row>
        <row r="914">
          <cell r="G914">
            <v>161</v>
          </cell>
          <cell r="H914">
            <v>47</v>
          </cell>
          <cell r="I914">
            <v>208</v>
          </cell>
          <cell r="J914">
            <v>24</v>
          </cell>
          <cell r="K914">
            <v>232</v>
          </cell>
          <cell r="L914">
            <v>158</v>
          </cell>
          <cell r="M914">
            <v>390</v>
          </cell>
          <cell r="N914">
            <v>4</v>
          </cell>
          <cell r="O914">
            <v>394</v>
          </cell>
          <cell r="P914">
            <v>25</v>
          </cell>
          <cell r="Q914">
            <v>187</v>
          </cell>
          <cell r="R914">
            <v>419</v>
          </cell>
          <cell r="S914">
            <v>185</v>
          </cell>
          <cell r="T914">
            <v>604</v>
          </cell>
          <cell r="U914">
            <v>28</v>
          </cell>
          <cell r="V914">
            <v>632</v>
          </cell>
          <cell r="W914">
            <v>16</v>
          </cell>
          <cell r="X914">
            <v>229</v>
          </cell>
          <cell r="Y914">
            <v>648</v>
          </cell>
          <cell r="Z914">
            <v>-648</v>
          </cell>
          <cell r="AB914">
            <v>0</v>
          </cell>
          <cell r="AD914">
            <v>0</v>
          </cell>
          <cell r="AE914">
            <v>-648</v>
          </cell>
          <cell r="AF914">
            <v>-419</v>
          </cell>
          <cell r="AG914">
            <v>0</v>
          </cell>
        </row>
        <row r="915">
          <cell r="G915">
            <v>250.2</v>
          </cell>
          <cell r="H915">
            <v>70.900000000000034</v>
          </cell>
          <cell r="I915">
            <v>321.10000000000002</v>
          </cell>
          <cell r="J915">
            <v>74.399999999999977</v>
          </cell>
          <cell r="K915">
            <v>395.5</v>
          </cell>
          <cell r="L915">
            <v>186.39999999999998</v>
          </cell>
          <cell r="M915">
            <v>581.9</v>
          </cell>
          <cell r="N915">
            <v>302.39999999999998</v>
          </cell>
          <cell r="O915">
            <v>884.3</v>
          </cell>
          <cell r="P915">
            <v>355.40000000000009</v>
          </cell>
          <cell r="Q915">
            <v>844.2</v>
          </cell>
          <cell r="R915">
            <v>1239.7</v>
          </cell>
          <cell r="S915">
            <v>299.70000000000005</v>
          </cell>
          <cell r="T915">
            <v>1539.4</v>
          </cell>
          <cell r="U915">
            <v>237.09999999999991</v>
          </cell>
          <cell r="V915">
            <v>1776.5</v>
          </cell>
          <cell r="W915">
            <v>260.5</v>
          </cell>
          <cell r="X915">
            <v>797.3</v>
          </cell>
          <cell r="Y915">
            <v>2037</v>
          </cell>
          <cell r="Z915">
            <v>-2037</v>
          </cell>
          <cell r="AB915">
            <v>0</v>
          </cell>
          <cell r="AD915">
            <v>0</v>
          </cell>
          <cell r="AE915">
            <v>-2037</v>
          </cell>
          <cell r="AF915">
            <v>-1239.7</v>
          </cell>
          <cell r="AG915">
            <v>0</v>
          </cell>
        </row>
        <row r="916">
          <cell r="G916">
            <v>6.7</v>
          </cell>
          <cell r="H916">
            <v>310.60000000000002</v>
          </cell>
          <cell r="I916">
            <v>317.3</v>
          </cell>
          <cell r="J916">
            <v>267.8</v>
          </cell>
          <cell r="K916">
            <v>585.1</v>
          </cell>
          <cell r="L916">
            <v>579.6</v>
          </cell>
          <cell r="M916">
            <v>1164.7</v>
          </cell>
          <cell r="N916">
            <v>125.89999999999986</v>
          </cell>
          <cell r="O916">
            <v>1290.5999999999999</v>
          </cell>
          <cell r="P916">
            <v>503.60000000000014</v>
          </cell>
          <cell r="Q916">
            <v>1209.0999999999999</v>
          </cell>
          <cell r="R916">
            <v>1794.2</v>
          </cell>
          <cell r="S916">
            <v>1317.8</v>
          </cell>
          <cell r="T916">
            <v>3112</v>
          </cell>
          <cell r="U916">
            <v>451</v>
          </cell>
          <cell r="V916">
            <v>3563</v>
          </cell>
          <cell r="W916">
            <v>371.59999999999991</v>
          </cell>
          <cell r="X916">
            <v>2140.3999999999996</v>
          </cell>
          <cell r="Y916">
            <v>3934.6</v>
          </cell>
          <cell r="Z916">
            <v>-3934.6</v>
          </cell>
          <cell r="AB916">
            <v>0</v>
          </cell>
          <cell r="AD916">
            <v>0</v>
          </cell>
          <cell r="AE916">
            <v>-3934.6</v>
          </cell>
          <cell r="AF916">
            <v>-1794.2000000000003</v>
          </cell>
          <cell r="AG916">
            <v>0</v>
          </cell>
        </row>
        <row r="917">
          <cell r="G917">
            <v>439.7</v>
          </cell>
          <cell r="H917">
            <v>300.7</v>
          </cell>
          <cell r="I917">
            <v>740.4</v>
          </cell>
          <cell r="J917">
            <v>369.00000000000011</v>
          </cell>
          <cell r="K917">
            <v>1109.4000000000001</v>
          </cell>
          <cell r="L917">
            <v>554</v>
          </cell>
          <cell r="M917">
            <v>1663.4</v>
          </cell>
          <cell r="N917">
            <v>656.69999999999982</v>
          </cell>
          <cell r="O917">
            <v>2320.1</v>
          </cell>
          <cell r="P917">
            <v>201.59999999999991</v>
          </cell>
          <cell r="Q917">
            <v>1412.2999999999997</v>
          </cell>
          <cell r="R917">
            <v>2521.6999999999998</v>
          </cell>
          <cell r="S917">
            <v>1274.5</v>
          </cell>
          <cell r="T917">
            <v>3796.2</v>
          </cell>
          <cell r="U917">
            <v>230</v>
          </cell>
          <cell r="V917">
            <v>4026.2</v>
          </cell>
          <cell r="W917">
            <v>0</v>
          </cell>
          <cell r="X917">
            <v>1504.5</v>
          </cell>
          <cell r="Y917">
            <v>4026.2</v>
          </cell>
          <cell r="Z917">
            <v>-4026.2</v>
          </cell>
          <cell r="AB917">
            <v>0</v>
          </cell>
          <cell r="AD917">
            <v>0</v>
          </cell>
          <cell r="AE917">
            <v>-4026.2</v>
          </cell>
          <cell r="AF917">
            <v>-2521.6999999999998</v>
          </cell>
          <cell r="AG917">
            <v>0</v>
          </cell>
        </row>
        <row r="918">
          <cell r="H918">
            <v>0</v>
          </cell>
          <cell r="J918">
            <v>0</v>
          </cell>
          <cell r="K918">
            <v>0</v>
          </cell>
          <cell r="L918">
            <v>0</v>
          </cell>
          <cell r="M918">
            <v>0</v>
          </cell>
          <cell r="N918">
            <v>0</v>
          </cell>
          <cell r="O918">
            <v>0</v>
          </cell>
          <cell r="P918">
            <v>0</v>
          </cell>
          <cell r="Q918">
            <v>0</v>
          </cell>
          <cell r="R918">
            <v>0</v>
          </cell>
          <cell r="S918">
            <v>0</v>
          </cell>
          <cell r="U918">
            <v>0</v>
          </cell>
          <cell r="V918">
            <v>0</v>
          </cell>
          <cell r="W918">
            <v>0</v>
          </cell>
          <cell r="X918">
            <v>0</v>
          </cell>
          <cell r="Y918">
            <v>0</v>
          </cell>
          <cell r="Z918">
            <v>0</v>
          </cell>
          <cell r="AB918">
            <v>0</v>
          </cell>
          <cell r="AD918">
            <v>0</v>
          </cell>
          <cell r="AE918">
            <v>0</v>
          </cell>
          <cell r="AF918">
            <v>0</v>
          </cell>
          <cell r="AG918">
            <v>0</v>
          </cell>
        </row>
        <row r="919">
          <cell r="G919">
            <v>7542</v>
          </cell>
          <cell r="H919">
            <v>43790.1</v>
          </cell>
          <cell r="I919">
            <v>51332.1</v>
          </cell>
          <cell r="J919">
            <v>35431.19999999999</v>
          </cell>
          <cell r="K919">
            <v>86763.299999999988</v>
          </cell>
          <cell r="L919">
            <v>21524.300000000003</v>
          </cell>
          <cell r="M919">
            <v>108287.6</v>
          </cell>
          <cell r="N919">
            <v>8282.899999999996</v>
          </cell>
          <cell r="O919">
            <v>116570.49999999997</v>
          </cell>
          <cell r="P919">
            <v>25025.200000000041</v>
          </cell>
          <cell r="Q919">
            <v>54832.400000000038</v>
          </cell>
          <cell r="R919">
            <v>141595.70000000001</v>
          </cell>
          <cell r="S919">
            <v>6879.8999999999942</v>
          </cell>
          <cell r="T919">
            <v>148475.6</v>
          </cell>
          <cell r="U919">
            <v>-4624.8999999999942</v>
          </cell>
          <cell r="V919">
            <v>143850.70000000001</v>
          </cell>
          <cell r="W919">
            <v>4060.6999999999825</v>
          </cell>
          <cell r="X919">
            <v>6315.6999999999971</v>
          </cell>
          <cell r="Y919">
            <v>147911.4</v>
          </cell>
          <cell r="Z919">
            <v>-147911.4</v>
          </cell>
          <cell r="AA919">
            <v>0</v>
          </cell>
          <cell r="AB919">
            <v>0</v>
          </cell>
          <cell r="AC919">
            <v>0</v>
          </cell>
          <cell r="AD919">
            <v>0</v>
          </cell>
          <cell r="AE919">
            <v>-147911.4</v>
          </cell>
          <cell r="AF919">
            <v>-141595.69999999998</v>
          </cell>
          <cell r="AG919">
            <v>0</v>
          </cell>
        </row>
        <row r="920">
          <cell r="G920">
            <v>17</v>
          </cell>
          <cell r="H920">
            <v>-56</v>
          </cell>
          <cell r="I920">
            <v>-39</v>
          </cell>
          <cell r="J920">
            <v>175</v>
          </cell>
          <cell r="K920">
            <v>136</v>
          </cell>
          <cell r="L920">
            <v>148.89999999999998</v>
          </cell>
          <cell r="M920">
            <v>284.89999999999998</v>
          </cell>
          <cell r="N920">
            <v>0</v>
          </cell>
          <cell r="O920">
            <v>284.89999999999998</v>
          </cell>
          <cell r="P920">
            <v>36.700000000000045</v>
          </cell>
          <cell r="Q920">
            <v>185.60000000000002</v>
          </cell>
          <cell r="R920">
            <v>321.60000000000002</v>
          </cell>
          <cell r="S920">
            <v>0</v>
          </cell>
          <cell r="T920">
            <v>321.60000000000002</v>
          </cell>
          <cell r="U920">
            <v>251.10000000000002</v>
          </cell>
          <cell r="V920">
            <v>572.70000000000005</v>
          </cell>
          <cell r="W920">
            <v>12.099999999999909</v>
          </cell>
          <cell r="X920">
            <v>263.19999999999993</v>
          </cell>
          <cell r="Y920">
            <v>584.79999999999995</v>
          </cell>
          <cell r="Z920">
            <v>-584.79999999999995</v>
          </cell>
          <cell r="AB920">
            <v>0</v>
          </cell>
          <cell r="AD920">
            <v>0</v>
          </cell>
          <cell r="AE920">
            <v>-584.79999999999995</v>
          </cell>
          <cell r="AF920">
            <v>-321.60000000000002</v>
          </cell>
          <cell r="AG920">
            <v>0</v>
          </cell>
        </row>
        <row r="921">
          <cell r="G921">
            <v>264.10000000000002</v>
          </cell>
          <cell r="H921">
            <v>2105.2000000000003</v>
          </cell>
          <cell r="I921">
            <v>2369.3000000000002</v>
          </cell>
          <cell r="J921">
            <v>15599.3</v>
          </cell>
          <cell r="K921">
            <v>17968.599999999999</v>
          </cell>
          <cell r="L921">
            <v>10105.300000000003</v>
          </cell>
          <cell r="M921">
            <v>28073.9</v>
          </cell>
          <cell r="N921">
            <v>1033.8999999999978</v>
          </cell>
          <cell r="O921">
            <v>29107.8</v>
          </cell>
          <cell r="P921">
            <v>174.29999999999927</v>
          </cell>
          <cell r="Q921">
            <v>11313.5</v>
          </cell>
          <cell r="R921">
            <v>29282.1</v>
          </cell>
          <cell r="S921">
            <v>576.80000000000291</v>
          </cell>
          <cell r="T921">
            <v>29858.9</v>
          </cell>
          <cell r="U921">
            <v>37.69999999999709</v>
          </cell>
          <cell r="V921">
            <v>29896.6</v>
          </cell>
          <cell r="W921">
            <v>97.700000000000728</v>
          </cell>
          <cell r="X921">
            <v>712.20000000000073</v>
          </cell>
          <cell r="Y921">
            <v>29994.3</v>
          </cell>
          <cell r="Z921">
            <v>-29994.3</v>
          </cell>
          <cell r="AB921">
            <v>0</v>
          </cell>
          <cell r="AD921">
            <v>0</v>
          </cell>
          <cell r="AE921">
            <v>-29994.3</v>
          </cell>
          <cell r="AF921">
            <v>-29282.1</v>
          </cell>
          <cell r="AG921">
            <v>0</v>
          </cell>
        </row>
        <row r="922">
          <cell r="G922">
            <v>378.2</v>
          </cell>
          <cell r="H922">
            <v>-321.89999999999998</v>
          </cell>
          <cell r="I922">
            <v>56.3</v>
          </cell>
          <cell r="J922">
            <v>7718.4</v>
          </cell>
          <cell r="K922">
            <v>7774.7</v>
          </cell>
          <cell r="L922">
            <v>2311.0999999999995</v>
          </cell>
          <cell r="M922">
            <v>10085.799999999999</v>
          </cell>
          <cell r="N922">
            <v>-411.79999999999927</v>
          </cell>
          <cell r="O922">
            <v>9674</v>
          </cell>
          <cell r="P922">
            <v>-200</v>
          </cell>
          <cell r="Q922">
            <v>1699.3000000000002</v>
          </cell>
          <cell r="R922">
            <v>9474</v>
          </cell>
          <cell r="S922">
            <v>310</v>
          </cell>
          <cell r="T922">
            <v>9784</v>
          </cell>
          <cell r="U922">
            <v>551.70000000000073</v>
          </cell>
          <cell r="V922">
            <v>10335.700000000001</v>
          </cell>
          <cell r="W922">
            <v>1208</v>
          </cell>
          <cell r="X922">
            <v>2069.7000000000007</v>
          </cell>
          <cell r="Y922">
            <v>11543.7</v>
          </cell>
          <cell r="Z922">
            <v>-11543.7</v>
          </cell>
          <cell r="AB922">
            <v>0</v>
          </cell>
          <cell r="AD922">
            <v>0</v>
          </cell>
          <cell r="AE922">
            <v>-11543.7</v>
          </cell>
          <cell r="AF922">
            <v>-9474</v>
          </cell>
          <cell r="AG922">
            <v>0</v>
          </cell>
        </row>
        <row r="923">
          <cell r="G923">
            <v>18.3</v>
          </cell>
          <cell r="H923">
            <v>222.2</v>
          </cell>
          <cell r="I923">
            <v>240.5</v>
          </cell>
          <cell r="J923">
            <v>19.100000000000023</v>
          </cell>
          <cell r="K923">
            <v>259.60000000000002</v>
          </cell>
          <cell r="L923">
            <v>25.5</v>
          </cell>
          <cell r="M923">
            <v>285.10000000000002</v>
          </cell>
          <cell r="N923">
            <v>29.399999999999977</v>
          </cell>
          <cell r="O923">
            <v>314.5</v>
          </cell>
          <cell r="P923">
            <v>127.69999999999999</v>
          </cell>
          <cell r="Q923">
            <v>182.59999999999997</v>
          </cell>
          <cell r="R923">
            <v>442.2</v>
          </cell>
          <cell r="S923">
            <v>38</v>
          </cell>
          <cell r="T923">
            <v>480.2</v>
          </cell>
          <cell r="U923">
            <v>15.300000000000011</v>
          </cell>
          <cell r="V923">
            <v>495.5</v>
          </cell>
          <cell r="W923">
            <v>26.299999999999955</v>
          </cell>
          <cell r="X923">
            <v>79.599999999999966</v>
          </cell>
          <cell r="Y923">
            <v>521.79999999999995</v>
          </cell>
          <cell r="Z923">
            <v>-521.79999999999995</v>
          </cell>
          <cell r="AB923">
            <v>0</v>
          </cell>
          <cell r="AD923">
            <v>0</v>
          </cell>
          <cell r="AE923">
            <v>-521.79999999999995</v>
          </cell>
          <cell r="AF923">
            <v>-442.2</v>
          </cell>
          <cell r="AG923">
            <v>0</v>
          </cell>
        </row>
        <row r="924">
          <cell r="G924">
            <v>50.1</v>
          </cell>
          <cell r="H924">
            <v>453</v>
          </cell>
          <cell r="I924">
            <v>503.1</v>
          </cell>
          <cell r="J924">
            <v>1102.9000000000001</v>
          </cell>
          <cell r="K924">
            <v>1606</v>
          </cell>
          <cell r="L924">
            <v>2785.8</v>
          </cell>
          <cell r="M924">
            <v>4391.8</v>
          </cell>
          <cell r="N924">
            <v>2535.8999999999996</v>
          </cell>
          <cell r="O924">
            <v>6927.7</v>
          </cell>
          <cell r="P924">
            <v>6026.9000000000005</v>
          </cell>
          <cell r="Q924">
            <v>11348.599999999999</v>
          </cell>
          <cell r="R924">
            <v>12954.6</v>
          </cell>
          <cell r="S924">
            <v>176.89999999999964</v>
          </cell>
          <cell r="T924">
            <v>13131.5</v>
          </cell>
          <cell r="U924">
            <v>1663.5</v>
          </cell>
          <cell r="V924">
            <v>14795</v>
          </cell>
          <cell r="W924">
            <v>-1366.7999999999993</v>
          </cell>
          <cell r="X924">
            <v>473.60000000000036</v>
          </cell>
          <cell r="Y924">
            <v>13428.2</v>
          </cell>
          <cell r="Z924">
            <v>-13428.2</v>
          </cell>
          <cell r="AB924">
            <v>0</v>
          </cell>
          <cell r="AD924">
            <v>0</v>
          </cell>
          <cell r="AE924">
            <v>-13428.2</v>
          </cell>
          <cell r="AF924">
            <v>-12954.6</v>
          </cell>
          <cell r="AG924">
            <v>0</v>
          </cell>
        </row>
        <row r="925">
          <cell r="G925">
            <v>-38.9</v>
          </cell>
          <cell r="H925">
            <v>-241.6</v>
          </cell>
          <cell r="I925">
            <v>-280.5</v>
          </cell>
          <cell r="J925">
            <v>433.9</v>
          </cell>
          <cell r="K925">
            <v>153.4</v>
          </cell>
          <cell r="L925">
            <v>108.29999999999998</v>
          </cell>
          <cell r="M925">
            <v>261.7</v>
          </cell>
          <cell r="N925">
            <v>-1.5999999999999659</v>
          </cell>
          <cell r="O925">
            <v>260.10000000000002</v>
          </cell>
          <cell r="P925">
            <v>63.5</v>
          </cell>
          <cell r="Q925">
            <v>170.20000000000002</v>
          </cell>
          <cell r="R925">
            <v>323.60000000000002</v>
          </cell>
          <cell r="S925">
            <v>-0.10000000000002274</v>
          </cell>
          <cell r="T925">
            <v>323.5</v>
          </cell>
          <cell r="U925">
            <v>33.800000000000011</v>
          </cell>
          <cell r="V925">
            <v>357.3</v>
          </cell>
          <cell r="W925">
            <v>0</v>
          </cell>
          <cell r="X925">
            <v>33.699999999999989</v>
          </cell>
          <cell r="Y925">
            <v>357.3</v>
          </cell>
          <cell r="Z925">
            <v>-357.3</v>
          </cell>
          <cell r="AB925">
            <v>0</v>
          </cell>
          <cell r="AD925">
            <v>0</v>
          </cell>
          <cell r="AE925">
            <v>-357.3</v>
          </cell>
          <cell r="AF925">
            <v>-323.60000000000002</v>
          </cell>
          <cell r="AG925">
            <v>0</v>
          </cell>
        </row>
        <row r="926">
          <cell r="G926">
            <v>1953.7</v>
          </cell>
          <cell r="H926">
            <v>115.89999999999986</v>
          </cell>
          <cell r="I926">
            <v>2069.6</v>
          </cell>
          <cell r="J926">
            <v>105.30000000000018</v>
          </cell>
          <cell r="K926">
            <v>2174.9</v>
          </cell>
          <cell r="L926">
            <v>0</v>
          </cell>
          <cell r="M926">
            <v>2174.9</v>
          </cell>
          <cell r="N926">
            <v>213.59999999999991</v>
          </cell>
          <cell r="O926">
            <v>2388.5</v>
          </cell>
          <cell r="P926">
            <v>56.599999999999909</v>
          </cell>
          <cell r="Q926">
            <v>270.19999999999982</v>
          </cell>
          <cell r="R926">
            <v>2445.1</v>
          </cell>
          <cell r="S926">
            <v>176.30000000000018</v>
          </cell>
          <cell r="T926">
            <v>2621.4</v>
          </cell>
          <cell r="U926">
            <v>310</v>
          </cell>
          <cell r="V926">
            <v>2931.4</v>
          </cell>
          <cell r="W926">
            <v>68</v>
          </cell>
          <cell r="X926">
            <v>554.30000000000018</v>
          </cell>
          <cell r="Y926">
            <v>2999.4</v>
          </cell>
          <cell r="Z926">
            <v>-2999.4</v>
          </cell>
          <cell r="AB926">
            <v>0</v>
          </cell>
          <cell r="AD926">
            <v>0</v>
          </cell>
          <cell r="AE926">
            <v>-2999.4</v>
          </cell>
          <cell r="AF926">
            <v>-2445.1</v>
          </cell>
          <cell r="AG926">
            <v>0</v>
          </cell>
        </row>
        <row r="927">
          <cell r="G927">
            <v>689.3</v>
          </cell>
          <cell r="H927">
            <v>3312.1000000000004</v>
          </cell>
          <cell r="I927">
            <v>4001.4</v>
          </cell>
          <cell r="J927">
            <v>1002.5999999999999</v>
          </cell>
          <cell r="K927">
            <v>5004</v>
          </cell>
          <cell r="L927">
            <v>-481.5</v>
          </cell>
          <cell r="M927">
            <v>4522.5</v>
          </cell>
          <cell r="N927">
            <v>-897.30000000000018</v>
          </cell>
          <cell r="O927">
            <v>3625.2</v>
          </cell>
          <cell r="P927">
            <v>3084.1000000000004</v>
          </cell>
          <cell r="Q927">
            <v>1705.3000000000002</v>
          </cell>
          <cell r="R927">
            <v>6709.3</v>
          </cell>
          <cell r="S927">
            <v>-569.30000000000018</v>
          </cell>
          <cell r="T927">
            <v>6140</v>
          </cell>
          <cell r="U927">
            <v>35.300000000000182</v>
          </cell>
          <cell r="V927">
            <v>6175.3</v>
          </cell>
          <cell r="W927">
            <v>58.599999999999454</v>
          </cell>
          <cell r="X927">
            <v>-475.40000000000055</v>
          </cell>
          <cell r="Y927">
            <v>6233.9</v>
          </cell>
          <cell r="Z927">
            <v>-6233.9</v>
          </cell>
          <cell r="AB927">
            <v>0</v>
          </cell>
          <cell r="AD927">
            <v>0</v>
          </cell>
          <cell r="AE927">
            <v>-6233.9</v>
          </cell>
          <cell r="AF927">
            <v>-6709.3</v>
          </cell>
          <cell r="AG927">
            <v>0</v>
          </cell>
        </row>
        <row r="928">
          <cell r="G928">
            <v>668.3</v>
          </cell>
          <cell r="H928">
            <v>1111.6000000000001</v>
          </cell>
          <cell r="I928">
            <v>1779.9</v>
          </cell>
          <cell r="J928">
            <v>713.79999999999973</v>
          </cell>
          <cell r="K928">
            <v>2493.6999999999998</v>
          </cell>
          <cell r="L928">
            <v>770</v>
          </cell>
          <cell r="M928">
            <v>3263.7</v>
          </cell>
          <cell r="N928">
            <v>3264</v>
          </cell>
          <cell r="O928">
            <v>6527.7</v>
          </cell>
          <cell r="P928">
            <v>12037.399999999998</v>
          </cell>
          <cell r="Q928">
            <v>16071.399999999998</v>
          </cell>
          <cell r="R928">
            <v>18565.099999999999</v>
          </cell>
          <cell r="S928">
            <v>398.30000000000291</v>
          </cell>
          <cell r="T928">
            <v>18963.400000000001</v>
          </cell>
          <cell r="U928">
            <v>118.79999999999927</v>
          </cell>
          <cell r="V928">
            <v>19082.2</v>
          </cell>
          <cell r="W928">
            <v>166.39999999999782</v>
          </cell>
          <cell r="X928">
            <v>683.5</v>
          </cell>
          <cell r="Y928">
            <v>19248.599999999999</v>
          </cell>
          <cell r="Z928">
            <v>-19248.599999999999</v>
          </cell>
          <cell r="AB928">
            <v>0</v>
          </cell>
          <cell r="AD928">
            <v>0</v>
          </cell>
          <cell r="AE928">
            <v>-19248.599999999999</v>
          </cell>
          <cell r="AF928">
            <v>-18565.099999999999</v>
          </cell>
          <cell r="AG928">
            <v>0</v>
          </cell>
        </row>
        <row r="929">
          <cell r="G929">
            <v>277.7</v>
          </cell>
          <cell r="H929">
            <v>108</v>
          </cell>
          <cell r="I929">
            <v>385.7</v>
          </cell>
          <cell r="J929">
            <v>72.400000000000034</v>
          </cell>
          <cell r="K929">
            <v>458.1</v>
          </cell>
          <cell r="L929">
            <v>74.399999999999977</v>
          </cell>
          <cell r="M929">
            <v>532.5</v>
          </cell>
          <cell r="N929">
            <v>57.799999999999955</v>
          </cell>
          <cell r="O929">
            <v>590.29999999999995</v>
          </cell>
          <cell r="P929">
            <v>197.20000000000005</v>
          </cell>
          <cell r="Q929">
            <v>329.4</v>
          </cell>
          <cell r="R929">
            <v>787.5</v>
          </cell>
          <cell r="S929">
            <v>138.29999999999995</v>
          </cell>
          <cell r="T929">
            <v>925.8</v>
          </cell>
          <cell r="U929">
            <v>0</v>
          </cell>
          <cell r="V929">
            <v>925.8</v>
          </cell>
          <cell r="W929">
            <v>1199.1000000000001</v>
          </cell>
          <cell r="X929">
            <v>1337.4</v>
          </cell>
          <cell r="Y929">
            <v>2124.9</v>
          </cell>
          <cell r="Z929">
            <v>-2124.9</v>
          </cell>
          <cell r="AB929">
            <v>0</v>
          </cell>
          <cell r="AD929">
            <v>0</v>
          </cell>
          <cell r="AE929">
            <v>-2124.9</v>
          </cell>
          <cell r="AF929">
            <v>-787.5</v>
          </cell>
          <cell r="AG929">
            <v>0</v>
          </cell>
        </row>
        <row r="930">
          <cell r="G930">
            <v>1402</v>
          </cell>
          <cell r="H930">
            <v>3158</v>
          </cell>
          <cell r="I930">
            <v>4560</v>
          </cell>
          <cell r="J930">
            <v>7593</v>
          </cell>
          <cell r="K930">
            <v>12153</v>
          </cell>
          <cell r="L930">
            <v>1456</v>
          </cell>
          <cell r="M930">
            <v>13609</v>
          </cell>
          <cell r="N930">
            <v>2062</v>
          </cell>
          <cell r="O930">
            <v>15671</v>
          </cell>
          <cell r="P930">
            <v>2184</v>
          </cell>
          <cell r="Q930">
            <v>5702</v>
          </cell>
          <cell r="R930">
            <v>17855</v>
          </cell>
          <cell r="S930">
            <v>302</v>
          </cell>
          <cell r="T930">
            <v>18157</v>
          </cell>
          <cell r="U930">
            <v>3858</v>
          </cell>
          <cell r="V930">
            <v>22015</v>
          </cell>
          <cell r="W930">
            <v>2420</v>
          </cell>
          <cell r="X930">
            <v>6580</v>
          </cell>
          <cell r="Y930">
            <v>24435</v>
          </cell>
          <cell r="Z930">
            <v>-24435</v>
          </cell>
          <cell r="AB930">
            <v>0</v>
          </cell>
          <cell r="AD930">
            <v>0</v>
          </cell>
          <cell r="AE930">
            <v>-24435</v>
          </cell>
          <cell r="AF930">
            <v>-17855</v>
          </cell>
          <cell r="AG930">
            <v>0</v>
          </cell>
        </row>
        <row r="931">
          <cell r="G931">
            <v>779.4</v>
          </cell>
          <cell r="H931">
            <v>7186.7000000000007</v>
          </cell>
          <cell r="I931">
            <v>7966.1</v>
          </cell>
          <cell r="J931">
            <v>-4204.1000000000004</v>
          </cell>
          <cell r="K931">
            <v>3762</v>
          </cell>
          <cell r="L931">
            <v>-3190.4</v>
          </cell>
          <cell r="M931">
            <v>571.6</v>
          </cell>
          <cell r="N931">
            <v>-695.2</v>
          </cell>
          <cell r="O931">
            <v>-123.6</v>
          </cell>
          <cell r="P931">
            <v>772.1</v>
          </cell>
          <cell r="Q931">
            <v>-3113.5</v>
          </cell>
          <cell r="R931">
            <v>648.5</v>
          </cell>
          <cell r="S931">
            <v>537.20000000000005</v>
          </cell>
          <cell r="T931">
            <v>1185.7</v>
          </cell>
          <cell r="U931">
            <v>-136.60000000000014</v>
          </cell>
          <cell r="V931">
            <v>1049.0999999999999</v>
          </cell>
          <cell r="W931">
            <v>1.2000000000000455</v>
          </cell>
          <cell r="X931">
            <v>401.79999999999995</v>
          </cell>
          <cell r="Y931">
            <v>1050.3</v>
          </cell>
          <cell r="Z931">
            <v>-1050.3</v>
          </cell>
          <cell r="AB931">
            <v>0</v>
          </cell>
          <cell r="AD931">
            <v>0</v>
          </cell>
          <cell r="AE931">
            <v>-1050.3</v>
          </cell>
          <cell r="AF931">
            <v>-648.5</v>
          </cell>
          <cell r="AG931">
            <v>0</v>
          </cell>
        </row>
        <row r="932">
          <cell r="G932">
            <v>1.6</v>
          </cell>
          <cell r="H932">
            <v>77.5</v>
          </cell>
          <cell r="I932">
            <v>79.099999999999994</v>
          </cell>
          <cell r="J932">
            <v>40.600000000000009</v>
          </cell>
          <cell r="K932">
            <v>119.7</v>
          </cell>
          <cell r="L932">
            <v>173</v>
          </cell>
          <cell r="M932">
            <v>292.7</v>
          </cell>
          <cell r="N932">
            <v>63</v>
          </cell>
          <cell r="O932">
            <v>355.7</v>
          </cell>
          <cell r="P932">
            <v>0</v>
          </cell>
          <cell r="Q932">
            <v>236</v>
          </cell>
          <cell r="R932">
            <v>355.7</v>
          </cell>
          <cell r="S932">
            <v>-9.9999999999965894E-2</v>
          </cell>
          <cell r="T932">
            <v>355.6</v>
          </cell>
          <cell r="U932">
            <v>0</v>
          </cell>
          <cell r="V932">
            <v>355.6</v>
          </cell>
          <cell r="W932">
            <v>0</v>
          </cell>
          <cell r="X932">
            <v>-9.9999999999965894E-2</v>
          </cell>
          <cell r="Y932">
            <v>355.6</v>
          </cell>
          <cell r="Z932">
            <v>-355.6</v>
          </cell>
          <cell r="AB932">
            <v>0</v>
          </cell>
          <cell r="AD932">
            <v>0</v>
          </cell>
          <cell r="AE932">
            <v>-355.6</v>
          </cell>
          <cell r="AF932">
            <v>-355.7</v>
          </cell>
          <cell r="AG932">
            <v>0</v>
          </cell>
        </row>
        <row r="933">
          <cell r="G933">
            <v>1081.2</v>
          </cell>
          <cell r="H933">
            <v>26559.399999999998</v>
          </cell>
          <cell r="I933">
            <v>27640.6</v>
          </cell>
          <cell r="J933">
            <v>5059</v>
          </cell>
          <cell r="K933">
            <v>32699.599999999999</v>
          </cell>
          <cell r="L933">
            <v>7237.9000000000015</v>
          </cell>
          <cell r="M933">
            <v>39937.5</v>
          </cell>
          <cell r="N933">
            <v>1029.1999999999971</v>
          </cell>
          <cell r="O933">
            <v>40966.699999999997</v>
          </cell>
          <cell r="P933">
            <v>464.70000000000437</v>
          </cell>
          <cell r="Q933">
            <v>8731.8000000000029</v>
          </cell>
          <cell r="R933">
            <v>41431.4</v>
          </cell>
          <cell r="S933">
            <v>4795.5999999999985</v>
          </cell>
          <cell r="T933">
            <v>46227</v>
          </cell>
          <cell r="U933">
            <v>-11363.5</v>
          </cell>
          <cell r="V933">
            <v>34863.5</v>
          </cell>
          <cell r="W933">
            <v>170.09999999999854</v>
          </cell>
          <cell r="X933">
            <v>-6397.8000000000029</v>
          </cell>
          <cell r="Y933">
            <v>35033.599999999999</v>
          </cell>
          <cell r="Z933">
            <v>-35033.599999999999</v>
          </cell>
          <cell r="AB933">
            <v>0</v>
          </cell>
          <cell r="AD933">
            <v>0</v>
          </cell>
          <cell r="AE933">
            <v>-35033.599999999999</v>
          </cell>
          <cell r="AF933">
            <v>-41431.4</v>
          </cell>
          <cell r="AG933">
            <v>0</v>
          </cell>
        </row>
        <row r="934">
          <cell r="H934">
            <v>0</v>
          </cell>
          <cell r="J934">
            <v>0</v>
          </cell>
          <cell r="K934">
            <v>0</v>
          </cell>
          <cell r="L934">
            <v>0</v>
          </cell>
          <cell r="M934">
            <v>0</v>
          </cell>
          <cell r="N934">
            <v>0</v>
          </cell>
          <cell r="O934">
            <v>0</v>
          </cell>
          <cell r="P934">
            <v>0</v>
          </cell>
          <cell r="Q934">
            <v>0</v>
          </cell>
          <cell r="R934">
            <v>0</v>
          </cell>
          <cell r="S934">
            <v>0</v>
          </cell>
          <cell r="U934">
            <v>0</v>
          </cell>
          <cell r="V934">
            <v>0</v>
          </cell>
          <cell r="W934">
            <v>0</v>
          </cell>
          <cell r="X934">
            <v>0</v>
          </cell>
          <cell r="Y934">
            <v>0</v>
          </cell>
          <cell r="Z934">
            <v>0</v>
          </cell>
          <cell r="AB934">
            <v>0</v>
          </cell>
          <cell r="AD934">
            <v>0</v>
          </cell>
          <cell r="AE934">
            <v>0</v>
          </cell>
          <cell r="AF934">
            <v>0</v>
          </cell>
          <cell r="AG934">
            <v>0</v>
          </cell>
        </row>
        <row r="935">
          <cell r="G935">
            <v>11051</v>
          </cell>
          <cell r="H935">
            <v>36326.400000000001</v>
          </cell>
          <cell r="I935">
            <v>47377.4</v>
          </cell>
          <cell r="J935">
            <v>39767.899999999987</v>
          </cell>
          <cell r="K935">
            <v>87145.299999999988</v>
          </cell>
          <cell r="L935">
            <v>57631.600000000006</v>
          </cell>
          <cell r="M935">
            <v>144776.90000000002</v>
          </cell>
          <cell r="N935">
            <v>25754.300000000003</v>
          </cell>
          <cell r="O935">
            <v>170531.20000000001</v>
          </cell>
          <cell r="P935">
            <v>13075.399999999994</v>
          </cell>
          <cell r="Q935">
            <v>96461.3</v>
          </cell>
          <cell r="R935">
            <v>183606.6</v>
          </cell>
          <cell r="S935">
            <v>23299.100000000006</v>
          </cell>
          <cell r="T935">
            <v>206905.7</v>
          </cell>
          <cell r="U935">
            <v>30250.799999999988</v>
          </cell>
          <cell r="V935">
            <v>237156.5</v>
          </cell>
          <cell r="W935">
            <v>14632.799999999988</v>
          </cell>
          <cell r="X935">
            <v>68182.699999999983</v>
          </cell>
          <cell r="Y935">
            <v>251789.3</v>
          </cell>
          <cell r="Z935">
            <v>-251789.3</v>
          </cell>
          <cell r="AA935">
            <v>0</v>
          </cell>
          <cell r="AB935">
            <v>0</v>
          </cell>
          <cell r="AC935">
            <v>0</v>
          </cell>
          <cell r="AD935">
            <v>0</v>
          </cell>
          <cell r="AE935">
            <v>-251789.3</v>
          </cell>
          <cell r="AF935">
            <v>-183606.6</v>
          </cell>
          <cell r="AG935">
            <v>0</v>
          </cell>
        </row>
        <row r="936">
          <cell r="G936">
            <v>11.1</v>
          </cell>
          <cell r="H936">
            <v>1544.1000000000001</v>
          </cell>
          <cell r="I936">
            <v>1555.2</v>
          </cell>
          <cell r="J936">
            <v>-23.100000000000136</v>
          </cell>
          <cell r="K936">
            <v>1532.1</v>
          </cell>
          <cell r="L936">
            <v>685.59999999999991</v>
          </cell>
          <cell r="M936">
            <v>2217.6999999999998</v>
          </cell>
          <cell r="N936">
            <v>1055.5</v>
          </cell>
          <cell r="O936">
            <v>3273.2</v>
          </cell>
          <cell r="P936">
            <v>1093.1999999999998</v>
          </cell>
          <cell r="Q936">
            <v>2834.2999999999997</v>
          </cell>
          <cell r="R936">
            <v>4366.3999999999996</v>
          </cell>
          <cell r="S936">
            <v>305.90000000000055</v>
          </cell>
          <cell r="T936">
            <v>4672.3</v>
          </cell>
          <cell r="U936">
            <v>157</v>
          </cell>
          <cell r="V936">
            <v>4829.3</v>
          </cell>
          <cell r="W936">
            <v>1310.5999999999995</v>
          </cell>
          <cell r="X936">
            <v>1773.5</v>
          </cell>
          <cell r="Y936">
            <v>6139.9</v>
          </cell>
          <cell r="Z936">
            <v>-6139.9</v>
          </cell>
          <cell r="AB936">
            <v>0</v>
          </cell>
          <cell r="AD936">
            <v>0</v>
          </cell>
          <cell r="AE936">
            <v>-6139.9</v>
          </cell>
          <cell r="AF936">
            <v>-4366.3999999999996</v>
          </cell>
          <cell r="AG936">
            <v>0</v>
          </cell>
        </row>
        <row r="937">
          <cell r="H937">
            <v>697.2</v>
          </cell>
          <cell r="I937">
            <v>697.2</v>
          </cell>
          <cell r="J937">
            <v>411</v>
          </cell>
          <cell r="K937">
            <v>1108.2</v>
          </cell>
          <cell r="L937">
            <v>1099.6000000000001</v>
          </cell>
          <cell r="M937">
            <v>2207.8000000000002</v>
          </cell>
          <cell r="N937">
            <v>276.89999999999964</v>
          </cell>
          <cell r="O937">
            <v>2484.6999999999998</v>
          </cell>
          <cell r="P937">
            <v>6.4000000000000909</v>
          </cell>
          <cell r="Q937">
            <v>1382.8999999999999</v>
          </cell>
          <cell r="R937">
            <v>2491.1</v>
          </cell>
          <cell r="S937">
            <v>50.700000000000273</v>
          </cell>
          <cell r="T937">
            <v>2541.8000000000002</v>
          </cell>
          <cell r="U937">
            <v>51.199999999999818</v>
          </cell>
          <cell r="V937">
            <v>2593</v>
          </cell>
          <cell r="W937">
            <v>1335.6</v>
          </cell>
          <cell r="X937">
            <v>1437.5</v>
          </cell>
          <cell r="Y937">
            <v>3928.6</v>
          </cell>
          <cell r="Z937">
            <v>-3928.6</v>
          </cell>
          <cell r="AB937">
            <v>0</v>
          </cell>
          <cell r="AD937">
            <v>0</v>
          </cell>
          <cell r="AE937">
            <v>-3928.6</v>
          </cell>
          <cell r="AF937">
            <v>-2491.1</v>
          </cell>
          <cell r="AG937">
            <v>0</v>
          </cell>
        </row>
        <row r="938">
          <cell r="G938">
            <v>267.39999999999998</v>
          </cell>
          <cell r="H938">
            <v>4671.8</v>
          </cell>
          <cell r="I938">
            <v>4939.2</v>
          </cell>
          <cell r="J938">
            <v>-4271</v>
          </cell>
          <cell r="K938">
            <v>668.2</v>
          </cell>
          <cell r="L938">
            <v>1844.7</v>
          </cell>
          <cell r="M938">
            <v>2512.9</v>
          </cell>
          <cell r="N938">
            <v>1740.4</v>
          </cell>
          <cell r="O938">
            <v>4253.3</v>
          </cell>
          <cell r="P938">
            <v>1137</v>
          </cell>
          <cell r="Q938">
            <v>4722.1000000000004</v>
          </cell>
          <cell r="R938">
            <v>5390.3</v>
          </cell>
          <cell r="S938">
            <v>-0.1000000000003638</v>
          </cell>
          <cell r="T938">
            <v>5390.2</v>
          </cell>
          <cell r="U938">
            <v>1040.6000000000004</v>
          </cell>
          <cell r="V938">
            <v>6430.8</v>
          </cell>
          <cell r="W938">
            <v>-122.80000000000018</v>
          </cell>
          <cell r="X938">
            <v>917.69999999999982</v>
          </cell>
          <cell r="Y938">
            <v>6308</v>
          </cell>
          <cell r="Z938">
            <v>-6308</v>
          </cell>
          <cell r="AB938">
            <v>0</v>
          </cell>
          <cell r="AD938">
            <v>0</v>
          </cell>
          <cell r="AE938">
            <v>-6308</v>
          </cell>
          <cell r="AF938">
            <v>-5390.3</v>
          </cell>
          <cell r="AG938">
            <v>0</v>
          </cell>
        </row>
        <row r="939">
          <cell r="G939">
            <v>110.3</v>
          </cell>
          <cell r="H939">
            <v>320.3</v>
          </cell>
          <cell r="I939">
            <v>430.6</v>
          </cell>
          <cell r="J939">
            <v>107.60000000000002</v>
          </cell>
          <cell r="K939">
            <v>538.20000000000005</v>
          </cell>
          <cell r="L939">
            <v>15.5</v>
          </cell>
          <cell r="M939">
            <v>553.70000000000005</v>
          </cell>
          <cell r="N939">
            <v>5137.1000000000004</v>
          </cell>
          <cell r="O939">
            <v>5690.8</v>
          </cell>
          <cell r="P939">
            <v>111.5</v>
          </cell>
          <cell r="Q939">
            <v>5264.1</v>
          </cell>
          <cell r="R939">
            <v>5802.3</v>
          </cell>
          <cell r="S939">
            <v>120.5</v>
          </cell>
          <cell r="T939">
            <v>5922.8</v>
          </cell>
          <cell r="U939">
            <v>205</v>
          </cell>
          <cell r="V939">
            <v>6127.8</v>
          </cell>
          <cell r="W939">
            <v>2494.0999999999995</v>
          </cell>
          <cell r="X939">
            <v>2819.5999999999995</v>
          </cell>
          <cell r="Y939">
            <v>8621.9</v>
          </cell>
          <cell r="Z939">
            <v>-8621.9</v>
          </cell>
          <cell r="AB939">
            <v>0</v>
          </cell>
          <cell r="AD939">
            <v>0</v>
          </cell>
          <cell r="AE939">
            <v>-8621.9</v>
          </cell>
          <cell r="AF939">
            <v>-5802.3</v>
          </cell>
          <cell r="AG939">
            <v>0</v>
          </cell>
        </row>
        <row r="940">
          <cell r="H940">
            <v>391</v>
          </cell>
          <cell r="I940">
            <v>391</v>
          </cell>
          <cell r="J940">
            <v>1</v>
          </cell>
          <cell r="K940">
            <v>392</v>
          </cell>
          <cell r="L940">
            <v>131.70000000000005</v>
          </cell>
          <cell r="M940">
            <v>523.70000000000005</v>
          </cell>
          <cell r="N940">
            <v>21</v>
          </cell>
          <cell r="O940">
            <v>544.70000000000005</v>
          </cell>
          <cell r="P940">
            <v>0</v>
          </cell>
          <cell r="Q940">
            <v>152.70000000000005</v>
          </cell>
          <cell r="R940">
            <v>544.70000000000005</v>
          </cell>
          <cell r="S940">
            <v>28.299999999999955</v>
          </cell>
          <cell r="T940">
            <v>573</v>
          </cell>
          <cell r="U940">
            <v>529.29999999999995</v>
          </cell>
          <cell r="V940">
            <v>1102.3</v>
          </cell>
          <cell r="W940">
            <v>884.40000000000009</v>
          </cell>
          <cell r="X940">
            <v>1442</v>
          </cell>
          <cell r="Y940">
            <v>1986.7</v>
          </cell>
          <cell r="Z940">
            <v>-1986.7</v>
          </cell>
          <cell r="AB940">
            <v>0</v>
          </cell>
          <cell r="AD940">
            <v>0</v>
          </cell>
          <cell r="AE940">
            <v>-1986.7</v>
          </cell>
          <cell r="AF940">
            <v>-544.70000000000005</v>
          </cell>
          <cell r="AG940">
            <v>0</v>
          </cell>
        </row>
        <row r="941">
          <cell r="G941">
            <v>2.2000000000000002</v>
          </cell>
          <cell r="H941">
            <v>458.5</v>
          </cell>
          <cell r="I941">
            <v>460.7</v>
          </cell>
          <cell r="J941">
            <v>3461</v>
          </cell>
          <cell r="K941">
            <v>3921.7</v>
          </cell>
          <cell r="L941">
            <v>54.400000000000091</v>
          </cell>
          <cell r="M941">
            <v>3976.1</v>
          </cell>
          <cell r="N941">
            <v>1090.7999999999997</v>
          </cell>
          <cell r="O941">
            <v>5066.8999999999996</v>
          </cell>
          <cell r="P941">
            <v>286.30000000000018</v>
          </cell>
          <cell r="Q941">
            <v>1431.5</v>
          </cell>
          <cell r="R941">
            <v>5353.2</v>
          </cell>
          <cell r="S941">
            <v>43.199999999999818</v>
          </cell>
          <cell r="T941">
            <v>5396.4</v>
          </cell>
          <cell r="U941">
            <v>13599.699999999999</v>
          </cell>
          <cell r="V941">
            <v>18996.099999999999</v>
          </cell>
          <cell r="W941">
            <v>0.2000000000007276</v>
          </cell>
          <cell r="X941">
            <v>13643.099999999999</v>
          </cell>
          <cell r="Y941">
            <v>18996.3</v>
          </cell>
          <cell r="Z941">
            <v>-18996.3</v>
          </cell>
          <cell r="AB941">
            <v>0</v>
          </cell>
          <cell r="AD941">
            <v>0</v>
          </cell>
          <cell r="AE941">
            <v>-18996.3</v>
          </cell>
          <cell r="AF941">
            <v>-5353.2000000000007</v>
          </cell>
          <cell r="AG941">
            <v>0</v>
          </cell>
        </row>
        <row r="942">
          <cell r="G942">
            <v>148.80000000000001</v>
          </cell>
          <cell r="H942">
            <v>10038.900000000001</v>
          </cell>
          <cell r="I942">
            <v>10187.700000000001</v>
          </cell>
          <cell r="J942">
            <v>1144.5999999999985</v>
          </cell>
          <cell r="K942">
            <v>11332.3</v>
          </cell>
          <cell r="L942">
            <v>173.30000000000109</v>
          </cell>
          <cell r="M942">
            <v>11505.6</v>
          </cell>
          <cell r="N942">
            <v>813.79999999999927</v>
          </cell>
          <cell r="O942">
            <v>12319.4</v>
          </cell>
          <cell r="P942">
            <v>323.89999999999964</v>
          </cell>
          <cell r="Q942">
            <v>1311</v>
          </cell>
          <cell r="R942">
            <v>12643.3</v>
          </cell>
          <cell r="S942">
            <v>1815.8000000000011</v>
          </cell>
          <cell r="T942">
            <v>14459.1</v>
          </cell>
          <cell r="U942">
            <v>848.19999999999891</v>
          </cell>
          <cell r="V942">
            <v>15307.3</v>
          </cell>
          <cell r="W942">
            <v>3288.7000000000007</v>
          </cell>
          <cell r="X942">
            <v>5952.7000000000007</v>
          </cell>
          <cell r="Y942">
            <v>18596</v>
          </cell>
          <cell r="Z942">
            <v>-18596</v>
          </cell>
          <cell r="AB942">
            <v>0</v>
          </cell>
          <cell r="AD942">
            <v>0</v>
          </cell>
          <cell r="AE942">
            <v>-18596</v>
          </cell>
          <cell r="AF942">
            <v>-12643.3</v>
          </cell>
          <cell r="AG942">
            <v>0</v>
          </cell>
        </row>
        <row r="943">
          <cell r="G943">
            <v>30.6</v>
          </cell>
          <cell r="H943">
            <v>1502.6000000000001</v>
          </cell>
          <cell r="I943">
            <v>1533.2</v>
          </cell>
          <cell r="J943">
            <v>5547.9000000000005</v>
          </cell>
          <cell r="K943">
            <v>7081.1</v>
          </cell>
          <cell r="L943">
            <v>555.69999999999982</v>
          </cell>
          <cell r="M943">
            <v>7636.8</v>
          </cell>
          <cell r="N943">
            <v>2023.1999999999998</v>
          </cell>
          <cell r="O943">
            <v>9660</v>
          </cell>
          <cell r="P943">
            <v>-754.5</v>
          </cell>
          <cell r="Q943">
            <v>1824.3999999999996</v>
          </cell>
          <cell r="R943">
            <v>8905.5</v>
          </cell>
          <cell r="S943">
            <v>2383.7999999999993</v>
          </cell>
          <cell r="T943">
            <v>11289.3</v>
          </cell>
          <cell r="U943">
            <v>1197.5</v>
          </cell>
          <cell r="V943">
            <v>12486.8</v>
          </cell>
          <cell r="W943">
            <v>-171.39999999999964</v>
          </cell>
          <cell r="X943">
            <v>3409.8999999999996</v>
          </cell>
          <cell r="Y943">
            <v>12315.4</v>
          </cell>
          <cell r="Z943">
            <v>-12315.4</v>
          </cell>
          <cell r="AB943">
            <v>0</v>
          </cell>
          <cell r="AD943">
            <v>0</v>
          </cell>
          <cell r="AE943">
            <v>-12315.4</v>
          </cell>
          <cell r="AF943">
            <v>-8905.5</v>
          </cell>
          <cell r="AG943">
            <v>0</v>
          </cell>
        </row>
        <row r="944">
          <cell r="G944">
            <v>3273</v>
          </cell>
          <cell r="H944">
            <v>267.30000000000018</v>
          </cell>
          <cell r="I944">
            <v>3540.3</v>
          </cell>
          <cell r="J944">
            <v>1514.1999999999998</v>
          </cell>
          <cell r="K944">
            <v>5054.5</v>
          </cell>
          <cell r="L944">
            <v>286.5</v>
          </cell>
          <cell r="M944">
            <v>5341</v>
          </cell>
          <cell r="N944">
            <v>5307.9</v>
          </cell>
          <cell r="O944">
            <v>10648.9</v>
          </cell>
          <cell r="P944">
            <v>-2970.5</v>
          </cell>
          <cell r="Q944">
            <v>2623.8999999999996</v>
          </cell>
          <cell r="R944">
            <v>7678.4</v>
          </cell>
          <cell r="S944">
            <v>292.90000000000055</v>
          </cell>
          <cell r="T944">
            <v>7971.3</v>
          </cell>
          <cell r="U944">
            <v>275.19999999999982</v>
          </cell>
          <cell r="V944">
            <v>8246.5</v>
          </cell>
          <cell r="W944">
            <v>375.39999999999964</v>
          </cell>
          <cell r="X944">
            <v>943.5</v>
          </cell>
          <cell r="Y944">
            <v>8621.9</v>
          </cell>
          <cell r="Z944">
            <v>-8621.9</v>
          </cell>
          <cell r="AB944">
            <v>0</v>
          </cell>
          <cell r="AD944">
            <v>0</v>
          </cell>
          <cell r="AE944">
            <v>-8621.9</v>
          </cell>
          <cell r="AF944">
            <v>-7678.4</v>
          </cell>
          <cell r="AG944">
            <v>0</v>
          </cell>
        </row>
        <row r="945">
          <cell r="G945">
            <v>17.600000000000001</v>
          </cell>
          <cell r="H945">
            <v>643.5</v>
          </cell>
          <cell r="I945">
            <v>661.1</v>
          </cell>
          <cell r="J945">
            <v>79.199999999999932</v>
          </cell>
          <cell r="K945">
            <v>740.3</v>
          </cell>
          <cell r="L945">
            <v>1399.7</v>
          </cell>
          <cell r="M945">
            <v>2140</v>
          </cell>
          <cell r="N945">
            <v>0</v>
          </cell>
          <cell r="O945">
            <v>2140</v>
          </cell>
          <cell r="P945">
            <v>47.800000000000182</v>
          </cell>
          <cell r="Q945">
            <v>1447.5000000000002</v>
          </cell>
          <cell r="R945">
            <v>2187.8000000000002</v>
          </cell>
          <cell r="S945">
            <v>1090.5</v>
          </cell>
          <cell r="T945">
            <v>3278.3</v>
          </cell>
          <cell r="U945">
            <v>139.79999999999973</v>
          </cell>
          <cell r="V945">
            <v>3418.1</v>
          </cell>
          <cell r="W945">
            <v>2.0999999999999091</v>
          </cell>
          <cell r="X945">
            <v>1232.3999999999996</v>
          </cell>
          <cell r="Y945">
            <v>3420.2</v>
          </cell>
          <cell r="Z945">
            <v>-3420.2</v>
          </cell>
          <cell r="AB945">
            <v>0</v>
          </cell>
          <cell r="AD945">
            <v>0</v>
          </cell>
          <cell r="AE945">
            <v>-3420.2</v>
          </cell>
          <cell r="AF945">
            <v>-2187.8000000000002</v>
          </cell>
          <cell r="AG945">
            <v>0</v>
          </cell>
        </row>
        <row r="946">
          <cell r="G946">
            <v>3030</v>
          </cell>
          <cell r="H946">
            <v>3617</v>
          </cell>
          <cell r="I946">
            <v>6647</v>
          </cell>
          <cell r="J946">
            <v>8338</v>
          </cell>
          <cell r="K946">
            <v>14985</v>
          </cell>
          <cell r="L946">
            <v>14531</v>
          </cell>
          <cell r="M946">
            <v>29516</v>
          </cell>
          <cell r="N946">
            <v>5537</v>
          </cell>
          <cell r="O946">
            <v>35053</v>
          </cell>
          <cell r="P946">
            <v>5052</v>
          </cell>
          <cell r="Q946">
            <v>25120</v>
          </cell>
          <cell r="R946">
            <v>40105</v>
          </cell>
          <cell r="S946">
            <v>3269</v>
          </cell>
          <cell r="T946">
            <v>43374</v>
          </cell>
          <cell r="U946">
            <v>2309</v>
          </cell>
          <cell r="V946">
            <v>45683</v>
          </cell>
          <cell r="W946">
            <v>2922</v>
          </cell>
          <cell r="X946">
            <v>8500</v>
          </cell>
          <cell r="Y946">
            <v>48605</v>
          </cell>
          <cell r="Z946">
            <v>-48605</v>
          </cell>
          <cell r="AB946">
            <v>0</v>
          </cell>
          <cell r="AD946">
            <v>0</v>
          </cell>
          <cell r="AE946">
            <v>-48605</v>
          </cell>
          <cell r="AF946">
            <v>-40105</v>
          </cell>
          <cell r="AG946">
            <v>0</v>
          </cell>
        </row>
        <row r="947">
          <cell r="G947">
            <v>265.3</v>
          </cell>
          <cell r="H947">
            <v>899.2</v>
          </cell>
          <cell r="I947">
            <v>1164.5</v>
          </cell>
          <cell r="J947">
            <v>9263.1</v>
          </cell>
          <cell r="K947">
            <v>10427.6</v>
          </cell>
          <cell r="L947">
            <v>783</v>
          </cell>
          <cell r="M947">
            <v>11210.6</v>
          </cell>
          <cell r="N947">
            <v>-4223.5</v>
          </cell>
          <cell r="O947">
            <v>6987.1</v>
          </cell>
          <cell r="P947">
            <v>1538.5</v>
          </cell>
          <cell r="Q947">
            <v>-1902</v>
          </cell>
          <cell r="R947">
            <v>8525.6</v>
          </cell>
          <cell r="S947">
            <v>15.600000000000364</v>
          </cell>
          <cell r="T947">
            <v>8541.2000000000007</v>
          </cell>
          <cell r="U947">
            <v>2877.6999999999989</v>
          </cell>
          <cell r="V947">
            <v>11418.9</v>
          </cell>
          <cell r="W947">
            <v>733.39999999999964</v>
          </cell>
          <cell r="X947">
            <v>3626.6999999999989</v>
          </cell>
          <cell r="Y947">
            <v>12152.3</v>
          </cell>
          <cell r="Z947">
            <v>-12152.3</v>
          </cell>
          <cell r="AB947">
            <v>0</v>
          </cell>
          <cell r="AD947">
            <v>0</v>
          </cell>
          <cell r="AE947">
            <v>-12152.3</v>
          </cell>
          <cell r="AF947">
            <v>-8525.6</v>
          </cell>
          <cell r="AG947">
            <v>0</v>
          </cell>
        </row>
        <row r="948">
          <cell r="G948">
            <v>14.9</v>
          </cell>
          <cell r="H948">
            <v>67.399999999999991</v>
          </cell>
          <cell r="I948">
            <v>82.3</v>
          </cell>
          <cell r="J948">
            <v>28.200000000000003</v>
          </cell>
          <cell r="K948">
            <v>110.5</v>
          </cell>
          <cell r="L948">
            <v>0</v>
          </cell>
          <cell r="M948">
            <v>110.5</v>
          </cell>
          <cell r="N948">
            <v>1833.9</v>
          </cell>
          <cell r="O948">
            <v>1944.4</v>
          </cell>
          <cell r="P948">
            <v>0</v>
          </cell>
          <cell r="Q948">
            <v>1833.9</v>
          </cell>
          <cell r="R948">
            <v>1944.4</v>
          </cell>
          <cell r="S948">
            <v>0</v>
          </cell>
          <cell r="T948">
            <v>1944.4</v>
          </cell>
          <cell r="U948">
            <v>0</v>
          </cell>
          <cell r="V948">
            <v>1944.4</v>
          </cell>
          <cell r="W948">
            <v>0</v>
          </cell>
          <cell r="X948">
            <v>0</v>
          </cell>
          <cell r="Y948">
            <v>1944.4</v>
          </cell>
          <cell r="Z948">
            <v>-1944.4</v>
          </cell>
          <cell r="AB948">
            <v>0</v>
          </cell>
          <cell r="AD948">
            <v>0</v>
          </cell>
          <cell r="AE948">
            <v>-1944.4</v>
          </cell>
          <cell r="AF948">
            <v>-1944.4</v>
          </cell>
          <cell r="AG948">
            <v>0</v>
          </cell>
        </row>
        <row r="949">
          <cell r="G949">
            <v>3879.8</v>
          </cell>
          <cell r="H949">
            <v>11207.599999999999</v>
          </cell>
          <cell r="I949">
            <v>15087.4</v>
          </cell>
          <cell r="J949">
            <v>14166.199999999999</v>
          </cell>
          <cell r="K949">
            <v>29253.599999999999</v>
          </cell>
          <cell r="L949">
            <v>36070.9</v>
          </cell>
          <cell r="M949">
            <v>65324.5</v>
          </cell>
          <cell r="N949">
            <v>5140.3000000000029</v>
          </cell>
          <cell r="O949">
            <v>70464.800000000003</v>
          </cell>
          <cell r="P949">
            <v>7203.8000000000029</v>
          </cell>
          <cell r="Q949">
            <v>48415.000000000007</v>
          </cell>
          <cell r="R949">
            <v>77668.600000000006</v>
          </cell>
          <cell r="S949">
            <v>13883</v>
          </cell>
          <cell r="T949">
            <v>91551.6</v>
          </cell>
          <cell r="U949">
            <v>7020.5999999999913</v>
          </cell>
          <cell r="V949">
            <v>98572.2</v>
          </cell>
          <cell r="W949">
            <v>1580.5</v>
          </cell>
          <cell r="X949">
            <v>22484.099999999991</v>
          </cell>
          <cell r="Y949">
            <v>100152.7</v>
          </cell>
          <cell r="Z949">
            <v>-100152.7</v>
          </cell>
          <cell r="AB949">
            <v>0</v>
          </cell>
          <cell r="AD949">
            <v>0</v>
          </cell>
          <cell r="AE949">
            <v>-100152.7</v>
          </cell>
          <cell r="AF949">
            <v>-77668.600000000006</v>
          </cell>
          <cell r="AG949">
            <v>0</v>
          </cell>
        </row>
        <row r="950">
          <cell r="H950">
            <v>0</v>
          </cell>
          <cell r="J950">
            <v>0</v>
          </cell>
          <cell r="K950">
            <v>0</v>
          </cell>
          <cell r="L950">
            <v>0</v>
          </cell>
          <cell r="M950">
            <v>0</v>
          </cell>
          <cell r="N950">
            <v>0</v>
          </cell>
          <cell r="O950">
            <v>0</v>
          </cell>
          <cell r="P950">
            <v>0</v>
          </cell>
          <cell r="Q950">
            <v>0</v>
          </cell>
          <cell r="R950">
            <v>0</v>
          </cell>
          <cell r="S950">
            <v>0</v>
          </cell>
          <cell r="U950">
            <v>0</v>
          </cell>
          <cell r="V950">
            <v>0</v>
          </cell>
          <cell r="W950">
            <v>0</v>
          </cell>
          <cell r="X950">
            <v>0</v>
          </cell>
          <cell r="Y950">
            <v>0</v>
          </cell>
          <cell r="Z950">
            <v>0</v>
          </cell>
          <cell r="AB950">
            <v>0</v>
          </cell>
          <cell r="AD950">
            <v>0</v>
          </cell>
          <cell r="AE950">
            <v>0</v>
          </cell>
          <cell r="AF950">
            <v>0</v>
          </cell>
          <cell r="AG950">
            <v>0</v>
          </cell>
        </row>
        <row r="951">
          <cell r="G951">
            <v>199050</v>
          </cell>
          <cell r="H951">
            <v>152636.80000000005</v>
          </cell>
          <cell r="I951">
            <v>351686.80000000005</v>
          </cell>
          <cell r="J951">
            <v>280184.19999999995</v>
          </cell>
          <cell r="K951">
            <v>631871</v>
          </cell>
          <cell r="L951">
            <v>234944.49999999997</v>
          </cell>
          <cell r="M951">
            <v>866815.5</v>
          </cell>
          <cell r="N951">
            <v>310250.30000000005</v>
          </cell>
          <cell r="O951">
            <v>1177065.8</v>
          </cell>
          <cell r="P951">
            <v>457322.09999999986</v>
          </cell>
          <cell r="Q951">
            <v>1002516.8999999999</v>
          </cell>
          <cell r="R951">
            <v>1634387.9</v>
          </cell>
          <cell r="S951">
            <v>171907.5</v>
          </cell>
          <cell r="T951">
            <v>1806295.4</v>
          </cell>
          <cell r="U951">
            <v>463586.80000000028</v>
          </cell>
          <cell r="V951">
            <v>2269882.2000000002</v>
          </cell>
          <cell r="W951">
            <v>219272.49999999953</v>
          </cell>
          <cell r="X951">
            <v>854766.79999999993</v>
          </cell>
          <cell r="Y951">
            <v>2489154.6999999997</v>
          </cell>
          <cell r="Z951">
            <v>-2489154.6999999997</v>
          </cell>
          <cell r="AA951">
            <v>0</v>
          </cell>
          <cell r="AB951">
            <v>0</v>
          </cell>
          <cell r="AC951">
            <v>0</v>
          </cell>
          <cell r="AD951">
            <v>0</v>
          </cell>
          <cell r="AE951">
            <v>-2489154.6999999997</v>
          </cell>
          <cell r="AF951">
            <v>-1634387.9000000001</v>
          </cell>
          <cell r="AG951">
            <v>0</v>
          </cell>
        </row>
        <row r="952">
          <cell r="G952">
            <v>6128</v>
          </cell>
          <cell r="H952">
            <v>8063.7999999999993</v>
          </cell>
          <cell r="I952">
            <v>14191.8</v>
          </cell>
          <cell r="J952">
            <v>9774.2999999999993</v>
          </cell>
          <cell r="K952">
            <v>23966.1</v>
          </cell>
          <cell r="L952">
            <v>12480.599999999999</v>
          </cell>
          <cell r="M952">
            <v>36446.699999999997</v>
          </cell>
          <cell r="N952">
            <v>13515</v>
          </cell>
          <cell r="O952">
            <v>49961.7</v>
          </cell>
          <cell r="P952">
            <v>15948.400000000009</v>
          </cell>
          <cell r="Q952">
            <v>41944.000000000007</v>
          </cell>
          <cell r="R952">
            <v>65910.100000000006</v>
          </cell>
          <cell r="S952">
            <v>10448.199999999997</v>
          </cell>
          <cell r="T952">
            <v>76358.3</v>
          </cell>
          <cell r="U952">
            <v>11064.199999999997</v>
          </cell>
          <cell r="V952">
            <v>87422.5</v>
          </cell>
          <cell r="W952">
            <v>10154.600000000006</v>
          </cell>
          <cell r="X952">
            <v>31667</v>
          </cell>
          <cell r="Y952">
            <v>97577.1</v>
          </cell>
          <cell r="Z952">
            <v>-97577.1</v>
          </cell>
          <cell r="AB952">
            <v>0</v>
          </cell>
          <cell r="AD952">
            <v>0</v>
          </cell>
          <cell r="AE952">
            <v>-97577.1</v>
          </cell>
          <cell r="AF952">
            <v>-65910.100000000006</v>
          </cell>
          <cell r="AG952">
            <v>0</v>
          </cell>
        </row>
        <row r="953">
          <cell r="G953">
            <v>16236</v>
          </cell>
          <cell r="H953">
            <v>7992.7999999999993</v>
          </cell>
          <cell r="I953">
            <v>24228.799999999999</v>
          </cell>
          <cell r="J953">
            <v>10284.100000000002</v>
          </cell>
          <cell r="K953">
            <v>34512.9</v>
          </cell>
          <cell r="L953">
            <v>12939.099999999999</v>
          </cell>
          <cell r="M953">
            <v>47452</v>
          </cell>
          <cell r="N953">
            <v>11196.599999999999</v>
          </cell>
          <cell r="O953">
            <v>58648.6</v>
          </cell>
          <cell r="P953">
            <v>347.40000000000146</v>
          </cell>
          <cell r="Q953">
            <v>24483.1</v>
          </cell>
          <cell r="R953">
            <v>58996</v>
          </cell>
          <cell r="S953">
            <v>16128.199999999997</v>
          </cell>
          <cell r="T953">
            <v>75124.2</v>
          </cell>
          <cell r="U953">
            <v>11739.400000000009</v>
          </cell>
          <cell r="V953">
            <v>86863.6</v>
          </cell>
          <cell r="W953">
            <v>21910.099999999991</v>
          </cell>
          <cell r="X953">
            <v>49777.7</v>
          </cell>
          <cell r="Y953">
            <v>108773.7</v>
          </cell>
          <cell r="Z953">
            <v>-108773.7</v>
          </cell>
          <cell r="AB953">
            <v>0</v>
          </cell>
          <cell r="AD953">
            <v>0</v>
          </cell>
          <cell r="AE953">
            <v>-108773.7</v>
          </cell>
          <cell r="AF953">
            <v>-58996</v>
          </cell>
          <cell r="AG953">
            <v>0</v>
          </cell>
        </row>
        <row r="954">
          <cell r="G954">
            <v>18913.099999999999</v>
          </cell>
          <cell r="H954">
            <v>18171.099999999999</v>
          </cell>
          <cell r="I954">
            <v>37084.199999999997</v>
          </cell>
          <cell r="J954">
            <v>43220.400000000009</v>
          </cell>
          <cell r="K954">
            <v>80304.600000000006</v>
          </cell>
          <cell r="L954">
            <v>17064.699999999997</v>
          </cell>
          <cell r="M954">
            <v>97369.3</v>
          </cell>
          <cell r="N954">
            <v>-5351.6999999999971</v>
          </cell>
          <cell r="O954">
            <v>92017.600000000006</v>
          </cell>
          <cell r="P954">
            <v>15146</v>
          </cell>
          <cell r="Q954">
            <v>26859</v>
          </cell>
          <cell r="R954">
            <v>107163.6</v>
          </cell>
          <cell r="S954">
            <v>7519.0999999999913</v>
          </cell>
          <cell r="T954">
            <v>114682.7</v>
          </cell>
          <cell r="U954">
            <v>7014.8000000000029</v>
          </cell>
          <cell r="V954">
            <v>121697.5</v>
          </cell>
          <cell r="W954">
            <v>9168.8000000000029</v>
          </cell>
          <cell r="X954">
            <v>23702.699999999997</v>
          </cell>
          <cell r="Y954">
            <v>130866.3</v>
          </cell>
          <cell r="Z954">
            <v>-130866.3</v>
          </cell>
          <cell r="AB954">
            <v>0</v>
          </cell>
          <cell r="AD954">
            <v>0</v>
          </cell>
          <cell r="AE954">
            <v>-130866.3</v>
          </cell>
          <cell r="AF954">
            <v>-107163.6</v>
          </cell>
          <cell r="AG954">
            <v>0</v>
          </cell>
        </row>
        <row r="955">
          <cell r="G955">
            <v>2533</v>
          </cell>
          <cell r="H955">
            <v>2915.5</v>
          </cell>
          <cell r="I955">
            <v>5448.5</v>
          </cell>
          <cell r="J955">
            <v>3109.2999999999993</v>
          </cell>
          <cell r="K955">
            <v>8557.7999999999993</v>
          </cell>
          <cell r="L955">
            <v>7065.1</v>
          </cell>
          <cell r="M955">
            <v>15622.9</v>
          </cell>
          <cell r="N955">
            <v>4012.8000000000011</v>
          </cell>
          <cell r="O955">
            <v>19635.7</v>
          </cell>
          <cell r="P955">
            <v>3686.2999999999993</v>
          </cell>
          <cell r="Q955">
            <v>14764.2</v>
          </cell>
          <cell r="R955">
            <v>23322</v>
          </cell>
          <cell r="S955">
            <v>7066</v>
          </cell>
          <cell r="T955">
            <v>30388</v>
          </cell>
          <cell r="U955">
            <v>7348.8000000000029</v>
          </cell>
          <cell r="V955">
            <v>37736.800000000003</v>
          </cell>
          <cell r="W955">
            <v>6424.6999999999971</v>
          </cell>
          <cell r="X955">
            <v>20839.5</v>
          </cell>
          <cell r="Y955">
            <v>44161.5</v>
          </cell>
          <cell r="Z955">
            <v>-44161.5</v>
          </cell>
          <cell r="AB955">
            <v>0</v>
          </cell>
          <cell r="AD955">
            <v>0</v>
          </cell>
          <cell r="AE955">
            <v>-44161.5</v>
          </cell>
          <cell r="AF955">
            <v>-23322</v>
          </cell>
          <cell r="AG955">
            <v>0</v>
          </cell>
        </row>
        <row r="956">
          <cell r="G956">
            <v>3185.7</v>
          </cell>
          <cell r="H956">
            <v>6080.0000000000009</v>
          </cell>
          <cell r="I956">
            <v>9265.7000000000007</v>
          </cell>
          <cell r="J956">
            <v>5815.5999999999985</v>
          </cell>
          <cell r="K956">
            <v>15081.3</v>
          </cell>
          <cell r="L956">
            <v>6931.1000000000022</v>
          </cell>
          <cell r="M956">
            <v>22012.400000000001</v>
          </cell>
          <cell r="N956">
            <v>5241.7999999999993</v>
          </cell>
          <cell r="O956">
            <v>27254.2</v>
          </cell>
          <cell r="P956">
            <v>13061.600000000002</v>
          </cell>
          <cell r="Q956">
            <v>25234.500000000004</v>
          </cell>
          <cell r="R956">
            <v>40315.800000000003</v>
          </cell>
          <cell r="S956">
            <v>6798.7999999999956</v>
          </cell>
          <cell r="T956">
            <v>47114.6</v>
          </cell>
          <cell r="U956">
            <v>3994</v>
          </cell>
          <cell r="V956">
            <v>51108.6</v>
          </cell>
          <cell r="W956">
            <v>3384.2000000000044</v>
          </cell>
          <cell r="X956">
            <v>14177</v>
          </cell>
          <cell r="Y956">
            <v>54492.800000000003</v>
          </cell>
          <cell r="Z956">
            <v>-54492.800000000003</v>
          </cell>
          <cell r="AB956">
            <v>0</v>
          </cell>
          <cell r="AD956">
            <v>0</v>
          </cell>
          <cell r="AE956">
            <v>-54492.800000000003</v>
          </cell>
          <cell r="AF956">
            <v>-40315.800000000003</v>
          </cell>
          <cell r="AG956">
            <v>0</v>
          </cell>
        </row>
        <row r="957">
          <cell r="G957">
            <v>1539.8</v>
          </cell>
          <cell r="H957">
            <v>3067.5999999999995</v>
          </cell>
          <cell r="I957">
            <v>4607.3999999999996</v>
          </cell>
          <cell r="J957">
            <v>3101.2000000000007</v>
          </cell>
          <cell r="K957">
            <v>7708.6</v>
          </cell>
          <cell r="L957">
            <v>4160.6000000000004</v>
          </cell>
          <cell r="M957">
            <v>11869.2</v>
          </cell>
          <cell r="N957">
            <v>4628.8999999999978</v>
          </cell>
          <cell r="O957">
            <v>16498.099999999999</v>
          </cell>
          <cell r="P957">
            <v>1746.4000000000015</v>
          </cell>
          <cell r="Q957">
            <v>10535.9</v>
          </cell>
          <cell r="R957">
            <v>18244.5</v>
          </cell>
          <cell r="S957">
            <v>2903.7000000000007</v>
          </cell>
          <cell r="T957">
            <v>21148.2</v>
          </cell>
          <cell r="U957">
            <v>2348</v>
          </cell>
          <cell r="V957">
            <v>23496.2</v>
          </cell>
          <cell r="W957">
            <v>15933.999999999996</v>
          </cell>
          <cell r="X957">
            <v>21185.699999999997</v>
          </cell>
          <cell r="Y957">
            <v>39430.199999999997</v>
          </cell>
          <cell r="Z957">
            <v>-39430.199999999997</v>
          </cell>
          <cell r="AB957">
            <v>0</v>
          </cell>
          <cell r="AD957">
            <v>0</v>
          </cell>
          <cell r="AE957">
            <v>-39430.199999999997</v>
          </cell>
          <cell r="AF957">
            <v>-18244.5</v>
          </cell>
          <cell r="AG957">
            <v>0</v>
          </cell>
        </row>
        <row r="958">
          <cell r="G958">
            <v>8655.9</v>
          </cell>
          <cell r="H958">
            <v>11235.6</v>
          </cell>
          <cell r="I958">
            <v>19891.5</v>
          </cell>
          <cell r="J958">
            <v>3634.7000000000007</v>
          </cell>
          <cell r="K958">
            <v>23526.2</v>
          </cell>
          <cell r="L958">
            <v>7230.3999999999978</v>
          </cell>
          <cell r="M958">
            <v>30756.6</v>
          </cell>
          <cell r="N958">
            <v>15482.200000000004</v>
          </cell>
          <cell r="O958">
            <v>46238.8</v>
          </cell>
          <cell r="P958">
            <v>32160.5</v>
          </cell>
          <cell r="Q958">
            <v>54873.100000000006</v>
          </cell>
          <cell r="R958">
            <v>78399.3</v>
          </cell>
          <cell r="S958">
            <v>13625.300000000003</v>
          </cell>
          <cell r="T958">
            <v>92024.6</v>
          </cell>
          <cell r="U958">
            <v>97952.299999999988</v>
          </cell>
          <cell r="V958">
            <v>189976.9</v>
          </cell>
          <cell r="W958">
            <v>-44793.100000000006</v>
          </cell>
          <cell r="X958">
            <v>66784.499999999985</v>
          </cell>
          <cell r="Y958">
            <v>145183.79999999999</v>
          </cell>
          <cell r="Z958">
            <v>-145183.79999999999</v>
          </cell>
          <cell r="AB958">
            <v>0</v>
          </cell>
          <cell r="AD958">
            <v>0</v>
          </cell>
          <cell r="AE958">
            <v>-145183.79999999999</v>
          </cell>
          <cell r="AF958">
            <v>-78399.3</v>
          </cell>
          <cell r="AG958">
            <v>0</v>
          </cell>
        </row>
        <row r="959">
          <cell r="G959">
            <v>12079.2</v>
          </cell>
          <cell r="H959">
            <v>14460.2</v>
          </cell>
          <cell r="I959">
            <v>26539.4</v>
          </cell>
          <cell r="J959">
            <v>6878.5</v>
          </cell>
          <cell r="K959">
            <v>33417.9</v>
          </cell>
          <cell r="L959">
            <v>38411.1</v>
          </cell>
          <cell r="M959">
            <v>71829</v>
          </cell>
          <cell r="N959">
            <v>22666.5</v>
          </cell>
          <cell r="O959">
            <v>94495.5</v>
          </cell>
          <cell r="P959">
            <v>49955.5</v>
          </cell>
          <cell r="Q959">
            <v>111033.1</v>
          </cell>
          <cell r="R959">
            <v>144451</v>
          </cell>
          <cell r="S959">
            <v>24357.5</v>
          </cell>
          <cell r="T959">
            <v>168808.5</v>
          </cell>
          <cell r="U959">
            <v>36398.600000000006</v>
          </cell>
          <cell r="V959">
            <v>205207.1</v>
          </cell>
          <cell r="W959">
            <v>17564.699999999983</v>
          </cell>
          <cell r="X959">
            <v>78320.799999999988</v>
          </cell>
          <cell r="Y959">
            <v>222771.8</v>
          </cell>
          <cell r="Z959">
            <v>-222771.8</v>
          </cell>
          <cell r="AB959">
            <v>0</v>
          </cell>
          <cell r="AD959">
            <v>0</v>
          </cell>
          <cell r="AE959">
            <v>-222771.8</v>
          </cell>
          <cell r="AF959">
            <v>-144451</v>
          </cell>
          <cell r="AG959">
            <v>0</v>
          </cell>
        </row>
        <row r="960">
          <cell r="G960">
            <v>7333.9</v>
          </cell>
          <cell r="H960">
            <v>4769.6000000000004</v>
          </cell>
          <cell r="I960">
            <v>12103.5</v>
          </cell>
          <cell r="J960">
            <v>11705.8</v>
          </cell>
          <cell r="K960">
            <v>23809.3</v>
          </cell>
          <cell r="L960">
            <v>12358.600000000002</v>
          </cell>
          <cell r="M960">
            <v>36167.9</v>
          </cell>
          <cell r="N960">
            <v>10525.799999999996</v>
          </cell>
          <cell r="O960">
            <v>46693.7</v>
          </cell>
          <cell r="P960">
            <v>19318.300000000003</v>
          </cell>
          <cell r="Q960">
            <v>42202.7</v>
          </cell>
          <cell r="R960">
            <v>66012</v>
          </cell>
          <cell r="S960">
            <v>11982.300000000003</v>
          </cell>
          <cell r="T960">
            <v>77994.3</v>
          </cell>
          <cell r="U960">
            <v>18299.399999999994</v>
          </cell>
          <cell r="V960">
            <v>96293.7</v>
          </cell>
          <cell r="W960">
            <v>9633.1000000000058</v>
          </cell>
          <cell r="X960">
            <v>39914.800000000003</v>
          </cell>
          <cell r="Y960">
            <v>105926.8</v>
          </cell>
          <cell r="Z960">
            <v>-105926.8</v>
          </cell>
          <cell r="AB960">
            <v>0</v>
          </cell>
          <cell r="AD960">
            <v>0</v>
          </cell>
          <cell r="AE960">
            <v>-105926.8</v>
          </cell>
          <cell r="AF960">
            <v>-66012</v>
          </cell>
          <cell r="AG960">
            <v>0</v>
          </cell>
        </row>
        <row r="961">
          <cell r="G961">
            <v>3144.8</v>
          </cell>
          <cell r="H961">
            <v>4221.8999999999996</v>
          </cell>
          <cell r="I961">
            <v>7366.7</v>
          </cell>
          <cell r="J961">
            <v>3293.5000000000009</v>
          </cell>
          <cell r="K961">
            <v>10660.2</v>
          </cell>
          <cell r="L961">
            <v>5080</v>
          </cell>
          <cell r="M961">
            <v>15740.2</v>
          </cell>
          <cell r="N961">
            <v>6311.7999999999993</v>
          </cell>
          <cell r="O961">
            <v>22052</v>
          </cell>
          <cell r="P961">
            <v>3731.7999999999993</v>
          </cell>
          <cell r="Q961">
            <v>15123.599999999999</v>
          </cell>
          <cell r="R961">
            <v>25783.8</v>
          </cell>
          <cell r="S961">
            <v>4180.5</v>
          </cell>
          <cell r="T961">
            <v>29964.3</v>
          </cell>
          <cell r="U961">
            <v>3227.5000000000036</v>
          </cell>
          <cell r="V961">
            <v>33191.800000000003</v>
          </cell>
          <cell r="W961">
            <v>3820.8999999999942</v>
          </cell>
          <cell r="X961">
            <v>11228.899999999998</v>
          </cell>
          <cell r="Y961">
            <v>37012.699999999997</v>
          </cell>
          <cell r="Z961">
            <v>-37012.699999999997</v>
          </cell>
          <cell r="AB961">
            <v>0</v>
          </cell>
          <cell r="AD961">
            <v>0</v>
          </cell>
          <cell r="AE961">
            <v>-37012.699999999997</v>
          </cell>
          <cell r="AF961">
            <v>-25783.8</v>
          </cell>
          <cell r="AG961">
            <v>0</v>
          </cell>
        </row>
        <row r="962">
          <cell r="G962">
            <v>11393</v>
          </cell>
          <cell r="H962">
            <v>13469</v>
          </cell>
          <cell r="I962">
            <v>24862</v>
          </cell>
          <cell r="J962">
            <v>3797</v>
          </cell>
          <cell r="K962">
            <v>28659</v>
          </cell>
          <cell r="L962">
            <v>12536</v>
          </cell>
          <cell r="M962">
            <v>41195</v>
          </cell>
          <cell r="N962">
            <v>12059</v>
          </cell>
          <cell r="O962">
            <v>53254</v>
          </cell>
          <cell r="P962">
            <v>7115</v>
          </cell>
          <cell r="Q962">
            <v>31710</v>
          </cell>
          <cell r="R962">
            <v>60369</v>
          </cell>
          <cell r="S962">
            <v>7097</v>
          </cell>
          <cell r="T962">
            <v>67466</v>
          </cell>
          <cell r="U962">
            <v>15905</v>
          </cell>
          <cell r="V962">
            <v>83371</v>
          </cell>
          <cell r="W962">
            <v>117132</v>
          </cell>
          <cell r="X962">
            <v>140134</v>
          </cell>
          <cell r="Y962">
            <v>200503</v>
          </cell>
          <cell r="Z962">
            <v>-200503</v>
          </cell>
          <cell r="AB962">
            <v>0</v>
          </cell>
          <cell r="AD962">
            <v>0</v>
          </cell>
          <cell r="AE962">
            <v>-200503</v>
          </cell>
          <cell r="AF962">
            <v>-60369</v>
          </cell>
          <cell r="AG962">
            <v>0</v>
          </cell>
        </row>
        <row r="963">
          <cell r="G963">
            <v>7780.7</v>
          </cell>
          <cell r="H963">
            <v>11411.399999999998</v>
          </cell>
          <cell r="I963">
            <v>19192.099999999999</v>
          </cell>
          <cell r="J963">
            <v>11480.5</v>
          </cell>
          <cell r="K963">
            <v>30672.6</v>
          </cell>
          <cell r="L963">
            <v>8818.3000000000029</v>
          </cell>
          <cell r="M963">
            <v>39490.9</v>
          </cell>
          <cell r="N963">
            <v>15968.900000000001</v>
          </cell>
          <cell r="O963">
            <v>55459.8</v>
          </cell>
          <cell r="P963">
            <v>9492.5999999999985</v>
          </cell>
          <cell r="Q963">
            <v>34279.800000000003</v>
          </cell>
          <cell r="R963">
            <v>64952.4</v>
          </cell>
          <cell r="S963">
            <v>14494.799999999996</v>
          </cell>
          <cell r="T963">
            <v>79447.199999999997</v>
          </cell>
          <cell r="U963">
            <v>8693.3000000000029</v>
          </cell>
          <cell r="V963">
            <v>88140.5</v>
          </cell>
          <cell r="W963">
            <v>8345.1999999999971</v>
          </cell>
          <cell r="X963">
            <v>31533.299999999996</v>
          </cell>
          <cell r="Y963">
            <v>96485.7</v>
          </cell>
          <cell r="Z963">
            <v>-96485.7</v>
          </cell>
          <cell r="AB963">
            <v>0</v>
          </cell>
          <cell r="AD963">
            <v>0</v>
          </cell>
          <cell r="AE963">
            <v>-96485.7</v>
          </cell>
          <cell r="AF963">
            <v>-64952.4</v>
          </cell>
          <cell r="AG963">
            <v>0</v>
          </cell>
        </row>
        <row r="964">
          <cell r="G964">
            <v>6365.1</v>
          </cell>
          <cell r="H964">
            <v>9304.1</v>
          </cell>
          <cell r="I964">
            <v>15669.2</v>
          </cell>
          <cell r="J964">
            <v>9847.0999999999985</v>
          </cell>
          <cell r="K964">
            <v>25516.3</v>
          </cell>
          <cell r="L964">
            <v>8897.1000000000022</v>
          </cell>
          <cell r="M964">
            <v>34413.4</v>
          </cell>
          <cell r="N964">
            <v>18572.299999999996</v>
          </cell>
          <cell r="O964">
            <v>52985.7</v>
          </cell>
          <cell r="P964">
            <v>10718.100000000006</v>
          </cell>
          <cell r="Q964">
            <v>38187.5</v>
          </cell>
          <cell r="R964">
            <v>63703.8</v>
          </cell>
          <cell r="S964">
            <v>8204.1999999999971</v>
          </cell>
          <cell r="T964">
            <v>71908</v>
          </cell>
          <cell r="U964">
            <v>7890.6000000000058</v>
          </cell>
          <cell r="V964">
            <v>79798.600000000006</v>
          </cell>
          <cell r="W964">
            <v>8978.2999999999884</v>
          </cell>
          <cell r="X964">
            <v>25073.099999999991</v>
          </cell>
          <cell r="Y964">
            <v>88776.9</v>
          </cell>
          <cell r="Z964">
            <v>-88776.9</v>
          </cell>
          <cell r="AB964">
            <v>0</v>
          </cell>
          <cell r="AD964">
            <v>0</v>
          </cell>
          <cell r="AE964">
            <v>-88776.9</v>
          </cell>
          <cell r="AF964">
            <v>-63703.8</v>
          </cell>
          <cell r="AG964">
            <v>0</v>
          </cell>
        </row>
        <row r="965">
          <cell r="G965">
            <v>93761.8</v>
          </cell>
          <cell r="H965">
            <v>37474.199999999997</v>
          </cell>
          <cell r="I965">
            <v>131236</v>
          </cell>
          <cell r="J965">
            <v>154242.20000000001</v>
          </cell>
          <cell r="K965">
            <v>285478.2</v>
          </cell>
          <cell r="L965">
            <v>80971.799999999988</v>
          </cell>
          <cell r="M965">
            <v>366450</v>
          </cell>
          <cell r="N965">
            <v>175420.40000000002</v>
          </cell>
          <cell r="O965">
            <v>541870.4</v>
          </cell>
          <cell r="P965">
            <v>274894.19999999995</v>
          </cell>
          <cell r="Q965">
            <v>531286.39999999991</v>
          </cell>
          <cell r="R965">
            <v>816764.6</v>
          </cell>
          <cell r="S965">
            <v>37101.900000000023</v>
          </cell>
          <cell r="T965">
            <v>853866.5</v>
          </cell>
          <cell r="U965">
            <v>231710.89999999991</v>
          </cell>
          <cell r="V965">
            <v>1085577.3999999999</v>
          </cell>
          <cell r="W965">
            <v>31615</v>
          </cell>
          <cell r="X965">
            <v>300427.79999999993</v>
          </cell>
          <cell r="Y965">
            <v>1117192.3999999999</v>
          </cell>
          <cell r="Z965">
            <v>-1117192.3999999999</v>
          </cell>
          <cell r="AB965">
            <v>0</v>
          </cell>
          <cell r="AD965">
            <v>0</v>
          </cell>
          <cell r="AE965">
            <v>-1117192.3999999999</v>
          </cell>
          <cell r="AF965">
            <v>-816764.6</v>
          </cell>
          <cell r="AG965">
            <v>0</v>
          </cell>
        </row>
        <row r="966">
          <cell r="H966">
            <v>0</v>
          </cell>
          <cell r="J966">
            <v>0</v>
          </cell>
          <cell r="K966">
            <v>0</v>
          </cell>
          <cell r="L966">
            <v>0</v>
          </cell>
          <cell r="M966">
            <v>0</v>
          </cell>
          <cell r="N966">
            <v>0</v>
          </cell>
          <cell r="O966">
            <v>0</v>
          </cell>
          <cell r="P966">
            <v>0</v>
          </cell>
          <cell r="Q966">
            <v>0</v>
          </cell>
          <cell r="R966">
            <v>0</v>
          </cell>
          <cell r="S966">
            <v>0</v>
          </cell>
          <cell r="U966">
            <v>0</v>
          </cell>
          <cell r="V966">
            <v>0</v>
          </cell>
          <cell r="W966">
            <v>0</v>
          </cell>
          <cell r="X966">
            <v>0</v>
          </cell>
          <cell r="Y966">
            <v>0</v>
          </cell>
          <cell r="Z966">
            <v>0</v>
          </cell>
          <cell r="AB966">
            <v>0</v>
          </cell>
          <cell r="AD966">
            <v>0</v>
          </cell>
          <cell r="AE966">
            <v>0</v>
          </cell>
          <cell r="AF966">
            <v>0</v>
          </cell>
          <cell r="AG966">
            <v>0</v>
          </cell>
        </row>
        <row r="967">
          <cell r="G967">
            <v>421814.5</v>
          </cell>
          <cell r="H967">
            <v>397964.1</v>
          </cell>
          <cell r="I967">
            <v>819778.6</v>
          </cell>
          <cell r="J967">
            <v>484201.4</v>
          </cell>
          <cell r="K967">
            <v>1303980</v>
          </cell>
          <cell r="L967">
            <v>431239.70000000007</v>
          </cell>
          <cell r="M967">
            <v>1735219.7000000002</v>
          </cell>
          <cell r="N967">
            <v>564572</v>
          </cell>
          <cell r="O967">
            <v>2299791.7000000002</v>
          </cell>
          <cell r="P967">
            <v>491847.29999999981</v>
          </cell>
          <cell r="Q967">
            <v>1487659</v>
          </cell>
          <cell r="R967">
            <v>2791639</v>
          </cell>
          <cell r="S967">
            <v>501857.5</v>
          </cell>
          <cell r="T967">
            <v>3293496.5</v>
          </cell>
          <cell r="U967">
            <v>714601.79999999981</v>
          </cell>
          <cell r="V967">
            <v>4008098.3</v>
          </cell>
          <cell r="W967">
            <v>422306.20000000019</v>
          </cell>
          <cell r="X967">
            <v>1638765.5</v>
          </cell>
          <cell r="Y967">
            <v>4430404.5</v>
          </cell>
          <cell r="Z967">
            <v>-4430404.5</v>
          </cell>
          <cell r="AA967">
            <v>0</v>
          </cell>
          <cell r="AB967">
            <v>0</v>
          </cell>
          <cell r="AC967">
            <v>0</v>
          </cell>
          <cell r="AD967">
            <v>0</v>
          </cell>
          <cell r="AE967">
            <v>-4430404.5</v>
          </cell>
          <cell r="AF967">
            <v>-2791639</v>
          </cell>
          <cell r="AG967">
            <v>0</v>
          </cell>
        </row>
        <row r="968">
          <cell r="G968">
            <v>15347.9</v>
          </cell>
          <cell r="H968">
            <v>11654.699999999999</v>
          </cell>
          <cell r="I968">
            <v>27002.6</v>
          </cell>
          <cell r="J968">
            <v>12837.300000000003</v>
          </cell>
          <cell r="K968">
            <v>39839.9</v>
          </cell>
          <cell r="L968">
            <v>15198.199999999997</v>
          </cell>
          <cell r="M968">
            <v>55038.1</v>
          </cell>
          <cell r="N968">
            <v>14568.599999999999</v>
          </cell>
          <cell r="O968">
            <v>69606.7</v>
          </cell>
          <cell r="P968">
            <v>13226.800000000003</v>
          </cell>
          <cell r="Q968">
            <v>42993.599999999999</v>
          </cell>
          <cell r="R968">
            <v>82833.5</v>
          </cell>
          <cell r="S968">
            <v>14586.899999999994</v>
          </cell>
          <cell r="T968">
            <v>97420.4</v>
          </cell>
          <cell r="U968">
            <v>18901.700000000012</v>
          </cell>
          <cell r="V968">
            <v>116322.1</v>
          </cell>
          <cell r="W968">
            <v>16358</v>
          </cell>
          <cell r="X968">
            <v>49846.600000000006</v>
          </cell>
          <cell r="Y968">
            <v>132680.1</v>
          </cell>
          <cell r="Z968">
            <v>-132680.1</v>
          </cell>
          <cell r="AB968">
            <v>0</v>
          </cell>
          <cell r="AD968">
            <v>0</v>
          </cell>
          <cell r="AE968">
            <v>-132680.1</v>
          </cell>
          <cell r="AF968">
            <v>-82833.5</v>
          </cell>
          <cell r="AG968">
            <v>0</v>
          </cell>
        </row>
        <row r="969">
          <cell r="G969">
            <v>20089.599999999999</v>
          </cell>
          <cell r="H969">
            <v>25812.5</v>
          </cell>
          <cell r="I969">
            <v>45902.1</v>
          </cell>
          <cell r="J969">
            <v>22853.700000000004</v>
          </cell>
          <cell r="K969">
            <v>68755.8</v>
          </cell>
          <cell r="L969">
            <v>24545.800000000003</v>
          </cell>
          <cell r="M969">
            <v>93301.6</v>
          </cell>
          <cell r="N969">
            <v>25316.199999999997</v>
          </cell>
          <cell r="O969">
            <v>118617.8</v>
          </cell>
          <cell r="P969">
            <v>20896.400000000009</v>
          </cell>
          <cell r="Q969">
            <v>70758.400000000009</v>
          </cell>
          <cell r="R969">
            <v>139514.20000000001</v>
          </cell>
          <cell r="S969">
            <v>27954</v>
          </cell>
          <cell r="T969">
            <v>167468.20000000001</v>
          </cell>
          <cell r="U969">
            <v>45541.799999999988</v>
          </cell>
          <cell r="V969">
            <v>213010</v>
          </cell>
          <cell r="W969">
            <v>28922</v>
          </cell>
          <cell r="X969">
            <v>102417.79999999999</v>
          </cell>
          <cell r="Y969">
            <v>241932</v>
          </cell>
          <cell r="Z969">
            <v>-241932</v>
          </cell>
          <cell r="AB969">
            <v>0</v>
          </cell>
          <cell r="AD969">
            <v>0</v>
          </cell>
          <cell r="AE969">
            <v>-241932</v>
          </cell>
          <cell r="AF969">
            <v>-139514.20000000001</v>
          </cell>
          <cell r="AG969">
            <v>0</v>
          </cell>
        </row>
        <row r="970">
          <cell r="G970">
            <v>12436.5</v>
          </cell>
          <cell r="H970">
            <v>10054.299999999999</v>
          </cell>
          <cell r="I970">
            <v>22490.799999999999</v>
          </cell>
          <cell r="J970">
            <v>9350.7000000000007</v>
          </cell>
          <cell r="K970">
            <v>31841.5</v>
          </cell>
          <cell r="L970">
            <v>9687.0999999999985</v>
          </cell>
          <cell r="M970">
            <v>41528.6</v>
          </cell>
          <cell r="N970">
            <v>17528.900000000001</v>
          </cell>
          <cell r="O970">
            <v>59057.5</v>
          </cell>
          <cell r="P970">
            <v>9926.5</v>
          </cell>
          <cell r="Q970">
            <v>37142.5</v>
          </cell>
          <cell r="R970">
            <v>68984</v>
          </cell>
          <cell r="S970">
            <v>13593.699999999997</v>
          </cell>
          <cell r="T970">
            <v>82577.7</v>
          </cell>
          <cell r="U970">
            <v>8637.3000000000029</v>
          </cell>
          <cell r="V970">
            <v>91215</v>
          </cell>
          <cell r="W970">
            <v>14086.800000000003</v>
          </cell>
          <cell r="X970">
            <v>36317.800000000003</v>
          </cell>
          <cell r="Y970">
            <v>105301.8</v>
          </cell>
          <cell r="Z970">
            <v>-105301.8</v>
          </cell>
          <cell r="AB970">
            <v>0</v>
          </cell>
          <cell r="AD970">
            <v>0</v>
          </cell>
          <cell r="AE970">
            <v>-105301.8</v>
          </cell>
          <cell r="AF970">
            <v>-68984</v>
          </cell>
          <cell r="AG970">
            <v>0</v>
          </cell>
        </row>
        <row r="971">
          <cell r="G971">
            <v>5119.2</v>
          </cell>
          <cell r="H971">
            <v>4761.2</v>
          </cell>
          <cell r="I971">
            <v>9880.4</v>
          </cell>
          <cell r="J971">
            <v>7632.8000000000011</v>
          </cell>
          <cell r="K971">
            <v>17513.2</v>
          </cell>
          <cell r="L971">
            <v>9071</v>
          </cell>
          <cell r="M971">
            <v>26584.2</v>
          </cell>
          <cell r="N971">
            <v>7096.2000000000007</v>
          </cell>
          <cell r="O971">
            <v>33680.400000000001</v>
          </cell>
          <cell r="P971">
            <v>6318.1999999999971</v>
          </cell>
          <cell r="Q971">
            <v>22485.399999999998</v>
          </cell>
          <cell r="R971">
            <v>39998.6</v>
          </cell>
          <cell r="S971">
            <v>6366.4000000000015</v>
          </cell>
          <cell r="T971">
            <v>46365</v>
          </cell>
          <cell r="U971">
            <v>12799.800000000003</v>
          </cell>
          <cell r="V971">
            <v>59164.800000000003</v>
          </cell>
          <cell r="W971">
            <v>8802.5999999999913</v>
          </cell>
          <cell r="X971">
            <v>27968.799999999996</v>
          </cell>
          <cell r="Y971">
            <v>67967.399999999994</v>
          </cell>
          <cell r="Z971">
            <v>-67967.399999999994</v>
          </cell>
          <cell r="AB971">
            <v>0</v>
          </cell>
          <cell r="AD971">
            <v>0</v>
          </cell>
          <cell r="AE971">
            <v>-67967.399999999994</v>
          </cell>
          <cell r="AF971">
            <v>-39998.6</v>
          </cell>
          <cell r="AG971">
            <v>0</v>
          </cell>
        </row>
        <row r="972">
          <cell r="G972">
            <v>18392.5</v>
          </cell>
          <cell r="H972">
            <v>19143.400000000001</v>
          </cell>
          <cell r="I972">
            <v>37535.9</v>
          </cell>
          <cell r="J972">
            <v>29110.400000000001</v>
          </cell>
          <cell r="K972">
            <v>66646.3</v>
          </cell>
          <cell r="L972">
            <v>22888.899999999994</v>
          </cell>
          <cell r="M972">
            <v>89535.2</v>
          </cell>
          <cell r="N972">
            <v>24065.800000000003</v>
          </cell>
          <cell r="O972">
            <v>113601</v>
          </cell>
          <cell r="P972">
            <v>23404.899999999994</v>
          </cell>
          <cell r="Q972">
            <v>70359.599999999991</v>
          </cell>
          <cell r="R972">
            <v>137005.9</v>
          </cell>
          <cell r="S972">
            <v>22725.600000000006</v>
          </cell>
          <cell r="T972">
            <v>159731.5</v>
          </cell>
          <cell r="U972">
            <v>70122</v>
          </cell>
          <cell r="V972">
            <v>229853.5</v>
          </cell>
          <cell r="W972">
            <v>30079.600000000006</v>
          </cell>
          <cell r="X972">
            <v>122927.20000000001</v>
          </cell>
          <cell r="Y972">
            <v>259933.1</v>
          </cell>
          <cell r="Z972">
            <v>-259933.1</v>
          </cell>
          <cell r="AB972">
            <v>0</v>
          </cell>
          <cell r="AD972">
            <v>0</v>
          </cell>
          <cell r="AE972">
            <v>-259933.1</v>
          </cell>
          <cell r="AF972">
            <v>-137005.9</v>
          </cell>
          <cell r="AG972">
            <v>0</v>
          </cell>
        </row>
        <row r="973">
          <cell r="G973">
            <v>12420</v>
          </cell>
          <cell r="H973">
            <v>11145.5</v>
          </cell>
          <cell r="I973">
            <v>23565.5</v>
          </cell>
          <cell r="J973">
            <v>12487.199999999997</v>
          </cell>
          <cell r="K973">
            <v>36052.699999999997</v>
          </cell>
          <cell r="L973">
            <v>15467.300000000003</v>
          </cell>
          <cell r="M973">
            <v>51520</v>
          </cell>
          <cell r="N973">
            <v>34049</v>
          </cell>
          <cell r="O973">
            <v>85569</v>
          </cell>
          <cell r="P973">
            <v>34057.199999999997</v>
          </cell>
          <cell r="Q973">
            <v>83573.5</v>
          </cell>
          <cell r="R973">
            <v>119626.2</v>
          </cell>
          <cell r="S973">
            <v>25534.900000000009</v>
          </cell>
          <cell r="T973">
            <v>145161.1</v>
          </cell>
          <cell r="U973">
            <v>40813.299999999988</v>
          </cell>
          <cell r="V973">
            <v>185974.39999999999</v>
          </cell>
          <cell r="W973">
            <v>17904.399999999994</v>
          </cell>
          <cell r="X973">
            <v>84252.599999999991</v>
          </cell>
          <cell r="Y973">
            <v>203878.8</v>
          </cell>
          <cell r="Z973">
            <v>-203878.8</v>
          </cell>
          <cell r="AB973">
            <v>0</v>
          </cell>
          <cell r="AD973">
            <v>0</v>
          </cell>
          <cell r="AE973">
            <v>-203878.8</v>
          </cell>
          <cell r="AF973">
            <v>-119626.2</v>
          </cell>
          <cell r="AG973">
            <v>0</v>
          </cell>
        </row>
        <row r="974">
          <cell r="G974">
            <v>20200.8</v>
          </cell>
          <cell r="H974">
            <v>19792.7</v>
          </cell>
          <cell r="I974">
            <v>39993.5</v>
          </cell>
          <cell r="J974">
            <v>26248.300000000003</v>
          </cell>
          <cell r="K974">
            <v>66241.8</v>
          </cell>
          <cell r="L974">
            <v>23558.599999999991</v>
          </cell>
          <cell r="M974">
            <v>89800.4</v>
          </cell>
          <cell r="N974">
            <v>31163.900000000009</v>
          </cell>
          <cell r="O974">
            <v>120964.3</v>
          </cell>
          <cell r="P974">
            <v>19055.499999999985</v>
          </cell>
          <cell r="Q974">
            <v>73777.999999999985</v>
          </cell>
          <cell r="R974">
            <v>140019.79999999999</v>
          </cell>
          <cell r="S974">
            <v>22303.600000000006</v>
          </cell>
          <cell r="T974">
            <v>162323.4</v>
          </cell>
          <cell r="U974">
            <v>26192.300000000017</v>
          </cell>
          <cell r="V974">
            <v>188515.7</v>
          </cell>
          <cell r="W974">
            <v>14567.699999999983</v>
          </cell>
          <cell r="X974">
            <v>63063.600000000006</v>
          </cell>
          <cell r="Y974">
            <v>203083.4</v>
          </cell>
          <cell r="Z974">
            <v>-203083.4</v>
          </cell>
          <cell r="AB974">
            <v>0</v>
          </cell>
          <cell r="AD974">
            <v>0</v>
          </cell>
          <cell r="AE974">
            <v>-203083.4</v>
          </cell>
          <cell r="AF974">
            <v>-140019.79999999999</v>
          </cell>
          <cell r="AG974">
            <v>0</v>
          </cell>
        </row>
        <row r="975">
          <cell r="G975">
            <v>33312.699999999997</v>
          </cell>
          <cell r="H975">
            <v>34103.400000000009</v>
          </cell>
          <cell r="I975">
            <v>67416.100000000006</v>
          </cell>
          <cell r="J975">
            <v>26714.199999999997</v>
          </cell>
          <cell r="K975">
            <v>94130.3</v>
          </cell>
          <cell r="L975">
            <v>25213.5</v>
          </cell>
          <cell r="M975">
            <v>119343.8</v>
          </cell>
          <cell r="N975">
            <v>30877.699999999997</v>
          </cell>
          <cell r="O975">
            <v>150221.5</v>
          </cell>
          <cell r="P975">
            <v>52408.100000000006</v>
          </cell>
          <cell r="Q975">
            <v>108499.3</v>
          </cell>
          <cell r="R975">
            <v>202629.6</v>
          </cell>
          <cell r="S975">
            <v>38415.899999999994</v>
          </cell>
          <cell r="T975">
            <v>241045.5</v>
          </cell>
          <cell r="U975">
            <v>35347.599999999977</v>
          </cell>
          <cell r="V975">
            <v>276393.09999999998</v>
          </cell>
          <cell r="W975">
            <v>33818.100000000035</v>
          </cell>
          <cell r="X975">
            <v>107581.6</v>
          </cell>
          <cell r="Y975">
            <v>310211.20000000001</v>
          </cell>
          <cell r="Z975">
            <v>-310211.20000000001</v>
          </cell>
          <cell r="AB975">
            <v>0</v>
          </cell>
          <cell r="AD975">
            <v>0</v>
          </cell>
          <cell r="AE975">
            <v>-310211.20000000001</v>
          </cell>
          <cell r="AF975">
            <v>-202629.6</v>
          </cell>
          <cell r="AG975">
            <v>0</v>
          </cell>
        </row>
        <row r="976">
          <cell r="G976">
            <v>15947.3</v>
          </cell>
          <cell r="H976">
            <v>13437.7</v>
          </cell>
          <cell r="I976">
            <v>29385</v>
          </cell>
          <cell r="J976">
            <v>13916</v>
          </cell>
          <cell r="K976">
            <v>43301</v>
          </cell>
          <cell r="L976">
            <v>17251.800000000003</v>
          </cell>
          <cell r="M976">
            <v>60552.800000000003</v>
          </cell>
          <cell r="N976">
            <v>17986.300000000003</v>
          </cell>
          <cell r="O976">
            <v>78539.100000000006</v>
          </cell>
          <cell r="P976">
            <v>17357.399999999994</v>
          </cell>
          <cell r="Q976">
            <v>52595.5</v>
          </cell>
          <cell r="R976">
            <v>95896.5</v>
          </cell>
          <cell r="S976">
            <v>16491.399999999994</v>
          </cell>
          <cell r="T976">
            <v>112387.9</v>
          </cell>
          <cell r="U976">
            <v>17230</v>
          </cell>
          <cell r="V976">
            <v>129617.9</v>
          </cell>
          <cell r="W976">
            <v>20513.399999999994</v>
          </cell>
          <cell r="X976">
            <v>54234.799999999988</v>
          </cell>
          <cell r="Y976">
            <v>150131.29999999999</v>
          </cell>
          <cell r="Z976">
            <v>-150131.29999999999</v>
          </cell>
          <cell r="AB976">
            <v>0</v>
          </cell>
          <cell r="AD976">
            <v>0</v>
          </cell>
          <cell r="AE976">
            <v>-150131.29999999999</v>
          </cell>
          <cell r="AF976">
            <v>-95896.5</v>
          </cell>
          <cell r="AG976">
            <v>0</v>
          </cell>
        </row>
        <row r="977">
          <cell r="G977">
            <v>12777.5</v>
          </cell>
          <cell r="H977">
            <v>15952</v>
          </cell>
          <cell r="I977">
            <v>28729.5</v>
          </cell>
          <cell r="J977">
            <v>13378.300000000003</v>
          </cell>
          <cell r="K977">
            <v>42107.8</v>
          </cell>
          <cell r="L977">
            <v>14298.099999999999</v>
          </cell>
          <cell r="M977">
            <v>56405.9</v>
          </cell>
          <cell r="N977">
            <v>19359.900000000001</v>
          </cell>
          <cell r="O977">
            <v>75765.8</v>
          </cell>
          <cell r="P977">
            <v>16331.300000000003</v>
          </cell>
          <cell r="Q977">
            <v>49989.3</v>
          </cell>
          <cell r="R977">
            <v>92097.1</v>
          </cell>
          <cell r="S977">
            <v>16241.399999999994</v>
          </cell>
          <cell r="T977">
            <v>108338.5</v>
          </cell>
          <cell r="U977">
            <v>21551.800000000003</v>
          </cell>
          <cell r="V977">
            <v>129890.3</v>
          </cell>
          <cell r="W977">
            <v>13700.099999999991</v>
          </cell>
          <cell r="X977">
            <v>51493.299999999988</v>
          </cell>
          <cell r="Y977">
            <v>143590.39999999999</v>
          </cell>
          <cell r="Z977">
            <v>-143590.39999999999</v>
          </cell>
          <cell r="AB977">
            <v>0</v>
          </cell>
          <cell r="AD977">
            <v>0</v>
          </cell>
          <cell r="AE977">
            <v>-143590.39999999999</v>
          </cell>
          <cell r="AF977">
            <v>-92097.1</v>
          </cell>
          <cell r="AG977">
            <v>0</v>
          </cell>
        </row>
        <row r="978">
          <cell r="G978">
            <v>56033</v>
          </cell>
          <cell r="H978">
            <v>51925</v>
          </cell>
          <cell r="I978">
            <v>107958</v>
          </cell>
          <cell r="J978">
            <v>63769</v>
          </cell>
          <cell r="K978">
            <v>171727</v>
          </cell>
          <cell r="L978">
            <v>62394</v>
          </cell>
          <cell r="M978">
            <v>234121</v>
          </cell>
          <cell r="N978">
            <v>53797</v>
          </cell>
          <cell r="O978">
            <v>287918</v>
          </cell>
          <cell r="P978">
            <v>62121</v>
          </cell>
          <cell r="Q978">
            <v>178312</v>
          </cell>
          <cell r="R978">
            <v>350039</v>
          </cell>
          <cell r="S978">
            <v>76295</v>
          </cell>
          <cell r="T978">
            <v>426334</v>
          </cell>
          <cell r="U978">
            <v>67447</v>
          </cell>
          <cell r="V978">
            <v>493781</v>
          </cell>
          <cell r="W978">
            <v>58285</v>
          </cell>
          <cell r="X978">
            <v>202027</v>
          </cell>
          <cell r="Y978">
            <v>552066</v>
          </cell>
          <cell r="Z978">
            <v>-552066</v>
          </cell>
          <cell r="AB978">
            <v>0</v>
          </cell>
          <cell r="AD978">
            <v>0</v>
          </cell>
          <cell r="AE978">
            <v>-552066</v>
          </cell>
          <cell r="AF978">
            <v>-350039</v>
          </cell>
          <cell r="AG978">
            <v>0</v>
          </cell>
        </row>
        <row r="979">
          <cell r="G979">
            <v>41505.800000000003</v>
          </cell>
          <cell r="H979">
            <v>38534.300000000003</v>
          </cell>
          <cell r="I979">
            <v>80040.100000000006</v>
          </cell>
          <cell r="J979">
            <v>35440.599999999991</v>
          </cell>
          <cell r="K979">
            <v>115480.7</v>
          </cell>
          <cell r="L979">
            <v>40169.099999999991</v>
          </cell>
          <cell r="M979">
            <v>155649.79999999999</v>
          </cell>
          <cell r="N979">
            <v>40361</v>
          </cell>
          <cell r="O979">
            <v>196010.8</v>
          </cell>
          <cell r="P979">
            <v>40582.200000000012</v>
          </cell>
          <cell r="Q979">
            <v>121112.3</v>
          </cell>
          <cell r="R979">
            <v>236593</v>
          </cell>
          <cell r="S979">
            <v>37065.099999999977</v>
          </cell>
          <cell r="T979">
            <v>273658.09999999998</v>
          </cell>
          <cell r="U979">
            <v>39094.800000000047</v>
          </cell>
          <cell r="V979">
            <v>312752.90000000002</v>
          </cell>
          <cell r="W979">
            <v>34996.299999999988</v>
          </cell>
          <cell r="X979">
            <v>111156.20000000001</v>
          </cell>
          <cell r="Y979">
            <v>347749.2</v>
          </cell>
          <cell r="Z979">
            <v>-347749.2</v>
          </cell>
          <cell r="AB979">
            <v>0</v>
          </cell>
          <cell r="AD979">
            <v>0</v>
          </cell>
          <cell r="AE979">
            <v>-347749.2</v>
          </cell>
          <cell r="AF979">
            <v>-236593</v>
          </cell>
          <cell r="AG979">
            <v>0</v>
          </cell>
        </row>
        <row r="980">
          <cell r="G980">
            <v>18546.5</v>
          </cell>
          <cell r="H980">
            <v>13443</v>
          </cell>
          <cell r="I980">
            <v>31989.5</v>
          </cell>
          <cell r="J980">
            <v>17308.599999999999</v>
          </cell>
          <cell r="K980">
            <v>49298.1</v>
          </cell>
          <cell r="L980">
            <v>12692.400000000001</v>
          </cell>
          <cell r="M980">
            <v>61990.5</v>
          </cell>
          <cell r="N980">
            <v>10842.199999999997</v>
          </cell>
          <cell r="O980">
            <v>72832.7</v>
          </cell>
          <cell r="P980">
            <v>12081</v>
          </cell>
          <cell r="Q980">
            <v>35615.599999999999</v>
          </cell>
          <cell r="R980">
            <v>84913.7</v>
          </cell>
          <cell r="S980">
            <v>13609.800000000003</v>
          </cell>
          <cell r="T980">
            <v>98523.5</v>
          </cell>
          <cell r="U980">
            <v>13362.600000000006</v>
          </cell>
          <cell r="V980">
            <v>111886.1</v>
          </cell>
          <cell r="W980">
            <v>10841.799999999988</v>
          </cell>
          <cell r="X980">
            <v>37814.199999999997</v>
          </cell>
          <cell r="Y980">
            <v>122727.9</v>
          </cell>
          <cell r="Z980">
            <v>-122727.9</v>
          </cell>
          <cell r="AB980">
            <v>0</v>
          </cell>
          <cell r="AD980">
            <v>0</v>
          </cell>
          <cell r="AE980">
            <v>-122727.9</v>
          </cell>
          <cell r="AF980">
            <v>-84913.7</v>
          </cell>
          <cell r="AG980">
            <v>0</v>
          </cell>
        </row>
        <row r="981">
          <cell r="G981">
            <v>139685.20000000001</v>
          </cell>
          <cell r="H981">
            <v>128204.39999999997</v>
          </cell>
          <cell r="I981">
            <v>267889.59999999998</v>
          </cell>
          <cell r="J981">
            <v>193154.30000000005</v>
          </cell>
          <cell r="K981">
            <v>461043.9</v>
          </cell>
          <cell r="L981">
            <v>138803.90000000002</v>
          </cell>
          <cell r="M981">
            <v>599847.80000000005</v>
          </cell>
          <cell r="N981">
            <v>237559.29999999993</v>
          </cell>
          <cell r="O981">
            <v>837407.1</v>
          </cell>
          <cell r="P981">
            <v>164080.80000000005</v>
          </cell>
          <cell r="Q981">
            <v>540444</v>
          </cell>
          <cell r="R981">
            <v>1001487.9</v>
          </cell>
          <cell r="S981">
            <v>170673.79999999993</v>
          </cell>
          <cell r="T981">
            <v>1172161.7</v>
          </cell>
          <cell r="U981">
            <v>297559.80000000005</v>
          </cell>
          <cell r="V981">
            <v>1469721.5</v>
          </cell>
          <cell r="W981">
            <v>119430.39999999991</v>
          </cell>
          <cell r="X981">
            <v>587663.99999999988</v>
          </cell>
          <cell r="Y981">
            <v>1589151.9</v>
          </cell>
          <cell r="Z981">
            <v>-1589151.9</v>
          </cell>
          <cell r="AB981">
            <v>0</v>
          </cell>
          <cell r="AD981">
            <v>0</v>
          </cell>
          <cell r="AE981">
            <v>-1589151.9</v>
          </cell>
          <cell r="AF981">
            <v>-1001487.9</v>
          </cell>
          <cell r="AG981">
            <v>0</v>
          </cell>
        </row>
        <row r="982">
          <cell r="H982">
            <v>0</v>
          </cell>
          <cell r="J982">
            <v>0</v>
          </cell>
          <cell r="K982">
            <v>0</v>
          </cell>
          <cell r="L982">
            <v>0</v>
          </cell>
          <cell r="M982">
            <v>0</v>
          </cell>
          <cell r="N982">
            <v>0</v>
          </cell>
          <cell r="O982">
            <v>0</v>
          </cell>
          <cell r="P982">
            <v>0</v>
          </cell>
          <cell r="Q982">
            <v>0</v>
          </cell>
          <cell r="R982">
            <v>0</v>
          </cell>
          <cell r="S982">
            <v>0</v>
          </cell>
          <cell r="U982">
            <v>0</v>
          </cell>
          <cell r="V982">
            <v>0</v>
          </cell>
          <cell r="W982">
            <v>0</v>
          </cell>
          <cell r="X982">
            <v>0</v>
          </cell>
          <cell r="Y982">
            <v>0</v>
          </cell>
          <cell r="Z982">
            <v>0</v>
          </cell>
          <cell r="AB982">
            <v>0</v>
          </cell>
          <cell r="AD982">
            <v>0</v>
          </cell>
          <cell r="AE982">
            <v>0</v>
          </cell>
          <cell r="AF982">
            <v>0</v>
          </cell>
          <cell r="AG982">
            <v>0</v>
          </cell>
        </row>
        <row r="983">
          <cell r="G983">
            <v>122322.3</v>
          </cell>
          <cell r="H983">
            <v>136417.29999999999</v>
          </cell>
          <cell r="I983">
            <v>258739.6</v>
          </cell>
          <cell r="J983">
            <v>154404.4</v>
          </cell>
          <cell r="K983">
            <v>413144</v>
          </cell>
          <cell r="L983">
            <v>173827.50000000003</v>
          </cell>
          <cell r="M983">
            <v>586971.5</v>
          </cell>
          <cell r="N983">
            <v>181323.09999999998</v>
          </cell>
          <cell r="O983">
            <v>768294.60000000009</v>
          </cell>
          <cell r="P983">
            <v>183584.39999999991</v>
          </cell>
          <cell r="Q983">
            <v>538734.99999999988</v>
          </cell>
          <cell r="R983">
            <v>951879</v>
          </cell>
          <cell r="S983">
            <v>215932.19999999995</v>
          </cell>
          <cell r="T983">
            <v>1167811.2</v>
          </cell>
          <cell r="U983">
            <v>195969.80000000005</v>
          </cell>
          <cell r="V983">
            <v>1363781</v>
          </cell>
          <cell r="W983">
            <v>151904.80000000005</v>
          </cell>
          <cell r="X983">
            <v>563806.79999999993</v>
          </cell>
          <cell r="Y983">
            <v>1515685.8</v>
          </cell>
          <cell r="Z983">
            <v>-1515685.8</v>
          </cell>
          <cell r="AA983">
            <v>0</v>
          </cell>
          <cell r="AB983">
            <v>0</v>
          </cell>
          <cell r="AC983">
            <v>0</v>
          </cell>
          <cell r="AD983">
            <v>0</v>
          </cell>
          <cell r="AE983">
            <v>-1515685.8</v>
          </cell>
          <cell r="AF983">
            <v>-951879.00000000023</v>
          </cell>
          <cell r="AG983">
            <v>0</v>
          </cell>
        </row>
        <row r="984">
          <cell r="G984">
            <v>1962.1</v>
          </cell>
          <cell r="H984">
            <v>3046.5000000000005</v>
          </cell>
          <cell r="I984">
            <v>5008.6000000000004</v>
          </cell>
          <cell r="J984">
            <v>2900.7999999999993</v>
          </cell>
          <cell r="K984">
            <v>7909.4</v>
          </cell>
          <cell r="L984">
            <v>3477.3000000000011</v>
          </cell>
          <cell r="M984">
            <v>11386.7</v>
          </cell>
          <cell r="N984">
            <v>3267.5999999999985</v>
          </cell>
          <cell r="O984">
            <v>14654.3</v>
          </cell>
          <cell r="P984">
            <v>3106</v>
          </cell>
          <cell r="Q984">
            <v>9850.9</v>
          </cell>
          <cell r="R984">
            <v>17760.3</v>
          </cell>
          <cell r="S984">
            <v>3511.9000000000015</v>
          </cell>
          <cell r="T984">
            <v>21272.2</v>
          </cell>
          <cell r="U984">
            <v>4563.2999999999993</v>
          </cell>
          <cell r="V984">
            <v>25835.5</v>
          </cell>
          <cell r="W984">
            <v>5181.4000000000015</v>
          </cell>
          <cell r="X984">
            <v>13256.600000000002</v>
          </cell>
          <cell r="Y984">
            <v>31016.9</v>
          </cell>
          <cell r="Z984">
            <v>-31016.9</v>
          </cell>
          <cell r="AB984">
            <v>0</v>
          </cell>
          <cell r="AD984">
            <v>0</v>
          </cell>
          <cell r="AE984">
            <v>-31016.9</v>
          </cell>
          <cell r="AF984">
            <v>-17760.3</v>
          </cell>
          <cell r="AG984">
            <v>0</v>
          </cell>
        </row>
        <row r="985">
          <cell r="G985">
            <v>8800.6</v>
          </cell>
          <cell r="H985">
            <v>8242.1</v>
          </cell>
          <cell r="I985">
            <v>17042.7</v>
          </cell>
          <cell r="J985">
            <v>10220</v>
          </cell>
          <cell r="K985">
            <v>27262.7</v>
          </cell>
          <cell r="L985">
            <v>7838.6000000000022</v>
          </cell>
          <cell r="M985">
            <v>35101.300000000003</v>
          </cell>
          <cell r="N985">
            <v>8359.6999999999971</v>
          </cell>
          <cell r="O985">
            <v>43461</v>
          </cell>
          <cell r="P985">
            <v>5914.6999999999971</v>
          </cell>
          <cell r="Q985">
            <v>22112.999999999996</v>
          </cell>
          <cell r="R985">
            <v>49375.7</v>
          </cell>
          <cell r="S985">
            <v>10451.900000000001</v>
          </cell>
          <cell r="T985">
            <v>59827.6</v>
          </cell>
          <cell r="U985">
            <v>6331.0000000000073</v>
          </cell>
          <cell r="V985">
            <v>66158.600000000006</v>
          </cell>
          <cell r="W985">
            <v>9982.5999999999913</v>
          </cell>
          <cell r="X985">
            <v>26765.5</v>
          </cell>
          <cell r="Y985">
            <v>76141.2</v>
          </cell>
          <cell r="Z985">
            <v>-76141.2</v>
          </cell>
          <cell r="AB985">
            <v>0</v>
          </cell>
          <cell r="AD985">
            <v>0</v>
          </cell>
          <cell r="AE985">
            <v>-76141.2</v>
          </cell>
          <cell r="AF985">
            <v>-49375.7</v>
          </cell>
          <cell r="AG985">
            <v>0</v>
          </cell>
        </row>
        <row r="986">
          <cell r="G986">
            <v>12287.2</v>
          </cell>
          <cell r="H986">
            <v>17836.399999999998</v>
          </cell>
          <cell r="I986">
            <v>30123.599999999999</v>
          </cell>
          <cell r="J986">
            <v>10024.300000000003</v>
          </cell>
          <cell r="K986">
            <v>40147.9</v>
          </cell>
          <cell r="L986">
            <v>10930.099999999999</v>
          </cell>
          <cell r="M986">
            <v>51078</v>
          </cell>
          <cell r="N986">
            <v>11022.900000000001</v>
          </cell>
          <cell r="O986">
            <v>62100.9</v>
          </cell>
          <cell r="P986">
            <v>17725.700000000004</v>
          </cell>
          <cell r="Q986">
            <v>39678.700000000004</v>
          </cell>
          <cell r="R986">
            <v>79826.600000000006</v>
          </cell>
          <cell r="S986">
            <v>13308.099999999991</v>
          </cell>
          <cell r="T986">
            <v>93134.7</v>
          </cell>
          <cell r="U986">
            <v>8231.1000000000058</v>
          </cell>
          <cell r="V986">
            <v>101365.8</v>
          </cell>
          <cell r="W986">
            <v>10000.300000000003</v>
          </cell>
          <cell r="X986">
            <v>31539.5</v>
          </cell>
          <cell r="Y986">
            <v>111366.1</v>
          </cell>
          <cell r="Z986">
            <v>-111366.1</v>
          </cell>
          <cell r="AB986">
            <v>0</v>
          </cell>
          <cell r="AD986">
            <v>0</v>
          </cell>
          <cell r="AE986">
            <v>-111366.1</v>
          </cell>
          <cell r="AF986">
            <v>-79826.600000000006</v>
          </cell>
          <cell r="AG986">
            <v>0</v>
          </cell>
        </row>
        <row r="987">
          <cell r="G987">
            <v>2153.1</v>
          </cell>
          <cell r="H987">
            <v>4073.2999999999997</v>
          </cell>
          <cell r="I987">
            <v>6226.4</v>
          </cell>
          <cell r="J987">
            <v>5538.6</v>
          </cell>
          <cell r="K987">
            <v>11765</v>
          </cell>
          <cell r="L987">
            <v>4976.9000000000015</v>
          </cell>
          <cell r="M987">
            <v>16741.900000000001</v>
          </cell>
          <cell r="N987">
            <v>6161.5</v>
          </cell>
          <cell r="O987">
            <v>22903.4</v>
          </cell>
          <cell r="P987">
            <v>5132.6999999999971</v>
          </cell>
          <cell r="Q987">
            <v>16271.099999999999</v>
          </cell>
          <cell r="R987">
            <v>28036.1</v>
          </cell>
          <cell r="S987">
            <v>3986.1000000000022</v>
          </cell>
          <cell r="T987">
            <v>32022.2</v>
          </cell>
          <cell r="U987">
            <v>4377.3999999999978</v>
          </cell>
          <cell r="V987">
            <v>36399.599999999999</v>
          </cell>
          <cell r="W987">
            <v>5705.5999999999985</v>
          </cell>
          <cell r="X987">
            <v>14069.099999999999</v>
          </cell>
          <cell r="Y987">
            <v>42105.2</v>
          </cell>
          <cell r="Z987">
            <v>-42105.2</v>
          </cell>
          <cell r="AB987">
            <v>0</v>
          </cell>
          <cell r="AD987">
            <v>0</v>
          </cell>
          <cell r="AE987">
            <v>-42105.2</v>
          </cell>
          <cell r="AF987">
            <v>-28036.1</v>
          </cell>
          <cell r="AG987">
            <v>0</v>
          </cell>
        </row>
        <row r="988">
          <cell r="G988">
            <v>11741.1</v>
          </cell>
          <cell r="H988">
            <v>13777.9</v>
          </cell>
          <cell r="I988">
            <v>25519</v>
          </cell>
          <cell r="J988">
            <v>13780.599999999999</v>
          </cell>
          <cell r="K988">
            <v>39299.599999999999</v>
          </cell>
          <cell r="L988">
            <v>15630.400000000001</v>
          </cell>
          <cell r="M988">
            <v>54930</v>
          </cell>
          <cell r="N988">
            <v>17157.800000000003</v>
          </cell>
          <cell r="O988">
            <v>72087.8</v>
          </cell>
          <cell r="P988">
            <v>17137.300000000003</v>
          </cell>
          <cell r="Q988">
            <v>49925.500000000007</v>
          </cell>
          <cell r="R988">
            <v>89225.1</v>
          </cell>
          <cell r="S988">
            <v>18875.299999999988</v>
          </cell>
          <cell r="T988">
            <v>108100.4</v>
          </cell>
          <cell r="U988">
            <v>13890.600000000006</v>
          </cell>
          <cell r="V988">
            <v>121991</v>
          </cell>
          <cell r="W988">
            <v>16789.100000000006</v>
          </cell>
          <cell r="X988">
            <v>49555</v>
          </cell>
          <cell r="Y988">
            <v>138780.1</v>
          </cell>
          <cell r="Z988">
            <v>-138780.1</v>
          </cell>
          <cell r="AB988">
            <v>0</v>
          </cell>
          <cell r="AD988">
            <v>0</v>
          </cell>
          <cell r="AE988">
            <v>-138780.1</v>
          </cell>
          <cell r="AF988">
            <v>-89225.1</v>
          </cell>
          <cell r="AG988">
            <v>0</v>
          </cell>
        </row>
        <row r="989">
          <cell r="G989">
            <v>4681.5</v>
          </cell>
          <cell r="H989">
            <v>5840.9</v>
          </cell>
          <cell r="I989">
            <v>10522.4</v>
          </cell>
          <cell r="J989">
            <v>8551.4</v>
          </cell>
          <cell r="K989">
            <v>19073.8</v>
          </cell>
          <cell r="L989">
            <v>6231.1000000000022</v>
          </cell>
          <cell r="M989">
            <v>25304.9</v>
          </cell>
          <cell r="N989">
            <v>7846.6999999999971</v>
          </cell>
          <cell r="O989">
            <v>33151.599999999999</v>
          </cell>
          <cell r="P989">
            <v>11337.200000000004</v>
          </cell>
          <cell r="Q989">
            <v>25415.000000000004</v>
          </cell>
          <cell r="R989">
            <v>44488.800000000003</v>
          </cell>
          <cell r="S989">
            <v>5729.7999999999956</v>
          </cell>
          <cell r="T989">
            <v>50218.6</v>
          </cell>
          <cell r="U989">
            <v>5681.5999999999985</v>
          </cell>
          <cell r="V989">
            <v>55900.2</v>
          </cell>
          <cell r="W989">
            <v>11656.699999999997</v>
          </cell>
          <cell r="X989">
            <v>23068.099999999991</v>
          </cell>
          <cell r="Y989">
            <v>67556.899999999994</v>
          </cell>
          <cell r="Z989">
            <v>-67556.899999999994</v>
          </cell>
          <cell r="AB989">
            <v>0</v>
          </cell>
          <cell r="AD989">
            <v>0</v>
          </cell>
          <cell r="AE989">
            <v>-67556.899999999994</v>
          </cell>
          <cell r="AF989">
            <v>-44488.800000000003</v>
          </cell>
          <cell r="AG989">
            <v>0</v>
          </cell>
        </row>
        <row r="990">
          <cell r="G990">
            <v>6676</v>
          </cell>
          <cell r="H990">
            <v>7860</v>
          </cell>
          <cell r="I990">
            <v>14536</v>
          </cell>
          <cell r="J990">
            <v>7176</v>
          </cell>
          <cell r="K990">
            <v>21712</v>
          </cell>
          <cell r="L990">
            <v>14198</v>
          </cell>
          <cell r="M990">
            <v>35910</v>
          </cell>
          <cell r="N990">
            <v>13118.5</v>
          </cell>
          <cell r="O990">
            <v>49028.5</v>
          </cell>
          <cell r="P990">
            <v>12144</v>
          </cell>
          <cell r="Q990">
            <v>39460.5</v>
          </cell>
          <cell r="R990">
            <v>61172.5</v>
          </cell>
          <cell r="S990">
            <v>8750.6000000000058</v>
          </cell>
          <cell r="T990">
            <v>69923.100000000006</v>
          </cell>
          <cell r="U990">
            <v>17870.699999999997</v>
          </cell>
          <cell r="V990">
            <v>87793.8</v>
          </cell>
          <cell r="W990">
            <v>2103.6999999999971</v>
          </cell>
          <cell r="X990">
            <v>28725</v>
          </cell>
          <cell r="Y990">
            <v>89897.5</v>
          </cell>
          <cell r="Z990">
            <v>-89897.5</v>
          </cell>
          <cell r="AB990">
            <v>0</v>
          </cell>
          <cell r="AD990">
            <v>0</v>
          </cell>
          <cell r="AE990">
            <v>-89897.5</v>
          </cell>
          <cell r="AF990">
            <v>-61172.5</v>
          </cell>
          <cell r="AG990">
            <v>0</v>
          </cell>
        </row>
        <row r="991">
          <cell r="G991">
            <v>13203.5</v>
          </cell>
          <cell r="H991">
            <v>14936.7</v>
          </cell>
          <cell r="I991">
            <v>28140.2</v>
          </cell>
          <cell r="J991">
            <v>11604.3</v>
          </cell>
          <cell r="K991">
            <v>39744.5</v>
          </cell>
          <cell r="L991">
            <v>16710.199999999997</v>
          </cell>
          <cell r="M991">
            <v>56454.7</v>
          </cell>
          <cell r="N991">
            <v>15383.600000000006</v>
          </cell>
          <cell r="O991">
            <v>71838.3</v>
          </cell>
          <cell r="P991">
            <v>11808.800000000003</v>
          </cell>
          <cell r="Q991">
            <v>43902.600000000006</v>
          </cell>
          <cell r="R991">
            <v>83647.100000000006</v>
          </cell>
          <cell r="S991">
            <v>14737.5</v>
          </cell>
          <cell r="T991">
            <v>98384.6</v>
          </cell>
          <cell r="U991">
            <v>12651.299999999988</v>
          </cell>
          <cell r="V991">
            <v>111035.9</v>
          </cell>
          <cell r="W991">
            <v>11219.5</v>
          </cell>
          <cell r="X991">
            <v>38608.299999999988</v>
          </cell>
          <cell r="Y991">
            <v>122255.4</v>
          </cell>
          <cell r="Z991">
            <v>-122255.4</v>
          </cell>
          <cell r="AB991">
            <v>0</v>
          </cell>
          <cell r="AD991">
            <v>0</v>
          </cell>
          <cell r="AE991">
            <v>-122255.4</v>
          </cell>
          <cell r="AF991">
            <v>-83647.100000000006</v>
          </cell>
          <cell r="AG991">
            <v>0</v>
          </cell>
        </row>
        <row r="992">
          <cell r="G992">
            <v>9784.1</v>
          </cell>
          <cell r="H992">
            <v>2621.2999999999993</v>
          </cell>
          <cell r="I992">
            <v>12405.4</v>
          </cell>
          <cell r="J992">
            <v>5167.6999999999989</v>
          </cell>
          <cell r="K992">
            <v>17573.099999999999</v>
          </cell>
          <cell r="L992">
            <v>6247.3000000000029</v>
          </cell>
          <cell r="M992">
            <v>23820.400000000001</v>
          </cell>
          <cell r="N992">
            <v>7715.0999999999985</v>
          </cell>
          <cell r="O992">
            <v>31535.5</v>
          </cell>
          <cell r="P992">
            <v>13967.699999999997</v>
          </cell>
          <cell r="Q992">
            <v>27930.1</v>
          </cell>
          <cell r="R992">
            <v>45503.199999999997</v>
          </cell>
          <cell r="S992">
            <v>6034.2000000000044</v>
          </cell>
          <cell r="T992">
            <v>51537.4</v>
          </cell>
          <cell r="U992">
            <v>11799.199999999997</v>
          </cell>
          <cell r="V992">
            <v>63336.6</v>
          </cell>
          <cell r="W992">
            <v>5590.2000000000044</v>
          </cell>
          <cell r="X992">
            <v>23423.600000000006</v>
          </cell>
          <cell r="Y992">
            <v>68926.8</v>
          </cell>
          <cell r="Z992">
            <v>-68926.8</v>
          </cell>
          <cell r="AB992">
            <v>0</v>
          </cell>
          <cell r="AD992">
            <v>0</v>
          </cell>
          <cell r="AE992">
            <v>-68926.8</v>
          </cell>
          <cell r="AF992">
            <v>-45503.199999999997</v>
          </cell>
          <cell r="AG992">
            <v>0</v>
          </cell>
        </row>
        <row r="993">
          <cell r="G993">
            <v>4927.5</v>
          </cell>
          <cell r="H993">
            <v>6242.1</v>
          </cell>
          <cell r="I993">
            <v>11169.6</v>
          </cell>
          <cell r="J993">
            <v>8347.3000000000011</v>
          </cell>
          <cell r="K993">
            <v>19516.900000000001</v>
          </cell>
          <cell r="L993">
            <v>9772.7999999999993</v>
          </cell>
          <cell r="M993">
            <v>29289.7</v>
          </cell>
          <cell r="N993">
            <v>9714.4999999999964</v>
          </cell>
          <cell r="O993">
            <v>39004.199999999997</v>
          </cell>
          <cell r="P993">
            <v>6820.4000000000015</v>
          </cell>
          <cell r="Q993">
            <v>26307.699999999997</v>
          </cell>
          <cell r="R993">
            <v>45824.6</v>
          </cell>
          <cell r="S993">
            <v>9850</v>
          </cell>
          <cell r="T993">
            <v>55674.6</v>
          </cell>
          <cell r="U993">
            <v>9562.7000000000044</v>
          </cell>
          <cell r="V993">
            <v>65237.3</v>
          </cell>
          <cell r="W993">
            <v>7724.3000000000029</v>
          </cell>
          <cell r="X993">
            <v>27137.000000000007</v>
          </cell>
          <cell r="Y993">
            <v>72961.600000000006</v>
          </cell>
          <cell r="Z993">
            <v>-72961.600000000006</v>
          </cell>
          <cell r="AB993">
            <v>0</v>
          </cell>
          <cell r="AD993">
            <v>0</v>
          </cell>
          <cell r="AE993">
            <v>-72961.600000000006</v>
          </cell>
          <cell r="AF993">
            <v>-45824.6</v>
          </cell>
          <cell r="AG993">
            <v>0</v>
          </cell>
        </row>
        <row r="994">
          <cell r="G994">
            <v>16175</v>
          </cell>
          <cell r="H994">
            <v>15929</v>
          </cell>
          <cell r="I994">
            <v>32104</v>
          </cell>
          <cell r="J994">
            <v>18411</v>
          </cell>
          <cell r="K994">
            <v>50515</v>
          </cell>
          <cell r="L994">
            <v>18998</v>
          </cell>
          <cell r="M994">
            <v>69513</v>
          </cell>
          <cell r="N994">
            <v>19714</v>
          </cell>
          <cell r="O994">
            <v>89227</v>
          </cell>
          <cell r="P994">
            <v>16852</v>
          </cell>
          <cell r="Q994">
            <v>55564</v>
          </cell>
          <cell r="R994">
            <v>106079</v>
          </cell>
          <cell r="S994">
            <v>61764</v>
          </cell>
          <cell r="T994">
            <v>167843</v>
          </cell>
          <cell r="U994">
            <v>25554</v>
          </cell>
          <cell r="V994">
            <v>193397</v>
          </cell>
          <cell r="W994">
            <v>18807</v>
          </cell>
          <cell r="X994">
            <v>106125</v>
          </cell>
          <cell r="Y994">
            <v>212204</v>
          </cell>
          <cell r="Z994">
            <v>-212204</v>
          </cell>
          <cell r="AB994">
            <v>0</v>
          </cell>
          <cell r="AD994">
            <v>0</v>
          </cell>
          <cell r="AE994">
            <v>-212204</v>
          </cell>
          <cell r="AF994">
            <v>-106079</v>
          </cell>
          <cell r="AG994">
            <v>0</v>
          </cell>
        </row>
        <row r="995">
          <cell r="G995">
            <v>11267.8</v>
          </cell>
          <cell r="H995">
            <v>11670.900000000001</v>
          </cell>
          <cell r="I995">
            <v>22938.7</v>
          </cell>
          <cell r="J995">
            <v>16840.899999999998</v>
          </cell>
          <cell r="K995">
            <v>39779.599999999999</v>
          </cell>
          <cell r="L995">
            <v>14836.400000000001</v>
          </cell>
          <cell r="M995">
            <v>54616</v>
          </cell>
          <cell r="N995">
            <v>14207.399999999994</v>
          </cell>
          <cell r="O995">
            <v>68823.399999999994</v>
          </cell>
          <cell r="P995">
            <v>14598.900000000009</v>
          </cell>
          <cell r="Q995">
            <v>43642.700000000004</v>
          </cell>
          <cell r="R995">
            <v>83422.3</v>
          </cell>
          <cell r="S995">
            <v>14781.800000000003</v>
          </cell>
          <cell r="T995">
            <v>98204.1</v>
          </cell>
          <cell r="U995">
            <v>15467.199999999997</v>
          </cell>
          <cell r="V995">
            <v>113671.3</v>
          </cell>
          <cell r="W995">
            <v>14106.599999999991</v>
          </cell>
          <cell r="X995">
            <v>44355.599999999991</v>
          </cell>
          <cell r="Y995">
            <v>127777.9</v>
          </cell>
          <cell r="Z995">
            <v>-127777.9</v>
          </cell>
          <cell r="AB995">
            <v>0</v>
          </cell>
          <cell r="AD995">
            <v>0</v>
          </cell>
          <cell r="AE995">
            <v>-127777.9</v>
          </cell>
          <cell r="AF995">
            <v>-83422.3</v>
          </cell>
          <cell r="AG995">
            <v>0</v>
          </cell>
        </row>
        <row r="996">
          <cell r="G996">
            <v>5372.3</v>
          </cell>
          <cell r="H996">
            <v>9362.9000000000015</v>
          </cell>
          <cell r="I996">
            <v>14735.2</v>
          </cell>
          <cell r="J996">
            <v>8395.3999999999978</v>
          </cell>
          <cell r="K996">
            <v>23130.6</v>
          </cell>
          <cell r="L996">
            <v>8295.8000000000029</v>
          </cell>
          <cell r="M996">
            <v>31426.400000000001</v>
          </cell>
          <cell r="N996">
            <v>6771.5</v>
          </cell>
          <cell r="O996">
            <v>38197.9</v>
          </cell>
          <cell r="P996">
            <v>9960.5999999999985</v>
          </cell>
          <cell r="Q996">
            <v>25027.9</v>
          </cell>
          <cell r="R996">
            <v>48158.5</v>
          </cell>
          <cell r="S996">
            <v>8065.4000000000015</v>
          </cell>
          <cell r="T996">
            <v>56223.9</v>
          </cell>
          <cell r="U996">
            <v>10126.999999999993</v>
          </cell>
          <cell r="V996">
            <v>66350.899999999994</v>
          </cell>
          <cell r="W996">
            <v>8256.5</v>
          </cell>
          <cell r="X996">
            <v>26448.899999999994</v>
          </cell>
          <cell r="Y996">
            <v>74607.399999999994</v>
          </cell>
          <cell r="Z996">
            <v>-74607.399999999994</v>
          </cell>
          <cell r="AB996">
            <v>0</v>
          </cell>
          <cell r="AD996">
            <v>0</v>
          </cell>
          <cell r="AE996">
            <v>-74607.399999999994</v>
          </cell>
          <cell r="AF996">
            <v>-48158.5</v>
          </cell>
          <cell r="AG996">
            <v>0</v>
          </cell>
        </row>
        <row r="997">
          <cell r="G997">
            <v>13290.5</v>
          </cell>
          <cell r="H997">
            <v>14977.3</v>
          </cell>
          <cell r="I997">
            <v>28267.8</v>
          </cell>
          <cell r="J997">
            <v>27446.100000000002</v>
          </cell>
          <cell r="K997">
            <v>55713.9</v>
          </cell>
          <cell r="L997">
            <v>35684.6</v>
          </cell>
          <cell r="M997">
            <v>91398.5</v>
          </cell>
          <cell r="N997">
            <v>40882.299999999988</v>
          </cell>
          <cell r="O997">
            <v>132280.79999999999</v>
          </cell>
          <cell r="P997">
            <v>37078.400000000023</v>
          </cell>
          <cell r="Q997">
            <v>113645.30000000002</v>
          </cell>
          <cell r="R997">
            <v>169359.2</v>
          </cell>
          <cell r="S997">
            <v>36085.599999999977</v>
          </cell>
          <cell r="T997">
            <v>205444.8</v>
          </cell>
          <cell r="U997">
            <v>49862.700000000012</v>
          </cell>
          <cell r="V997">
            <v>255307.5</v>
          </cell>
          <cell r="W997">
            <v>24781.299999999988</v>
          </cell>
          <cell r="X997">
            <v>110729.59999999998</v>
          </cell>
          <cell r="Y997">
            <v>280088.8</v>
          </cell>
          <cell r="Z997">
            <v>-280088.8</v>
          </cell>
          <cell r="AB997">
            <v>0</v>
          </cell>
          <cell r="AD997">
            <v>0</v>
          </cell>
          <cell r="AE997">
            <v>-280088.8</v>
          </cell>
          <cell r="AF997">
            <v>-169359.2</v>
          </cell>
          <cell r="AG997">
            <v>0</v>
          </cell>
        </row>
        <row r="998">
          <cell r="H998">
            <v>0</v>
          </cell>
          <cell r="J998">
            <v>0</v>
          </cell>
          <cell r="K998">
            <v>0</v>
          </cell>
          <cell r="L998">
            <v>0</v>
          </cell>
          <cell r="M998">
            <v>0</v>
          </cell>
          <cell r="N998">
            <v>0</v>
          </cell>
          <cell r="O998">
            <v>0</v>
          </cell>
          <cell r="P998">
            <v>0</v>
          </cell>
          <cell r="Q998">
            <v>0</v>
          </cell>
          <cell r="R998">
            <v>0</v>
          </cell>
          <cell r="S998">
            <v>0</v>
          </cell>
          <cell r="U998">
            <v>0</v>
          </cell>
          <cell r="V998">
            <v>0</v>
          </cell>
          <cell r="W998">
            <v>0</v>
          </cell>
          <cell r="X998">
            <v>0</v>
          </cell>
          <cell r="Y998">
            <v>0</v>
          </cell>
          <cell r="Z998">
            <v>0</v>
          </cell>
          <cell r="AB998">
            <v>0</v>
          </cell>
          <cell r="AD998">
            <v>0</v>
          </cell>
          <cell r="AE998">
            <v>0</v>
          </cell>
          <cell r="AF998">
            <v>0</v>
          </cell>
          <cell r="AG998">
            <v>0</v>
          </cell>
        </row>
        <row r="999">
          <cell r="G999">
            <v>91738.1</v>
          </cell>
          <cell r="H999">
            <v>129861.09999999998</v>
          </cell>
          <cell r="I999">
            <v>221599.19999999998</v>
          </cell>
          <cell r="J999">
            <v>157874.30000000002</v>
          </cell>
          <cell r="K999">
            <v>379473.5</v>
          </cell>
          <cell r="L999">
            <v>148026.59999999998</v>
          </cell>
          <cell r="M999">
            <v>527500.1</v>
          </cell>
          <cell r="N999">
            <v>464085.3</v>
          </cell>
          <cell r="O999">
            <v>991585.39999999991</v>
          </cell>
          <cell r="P999">
            <v>149250.5</v>
          </cell>
          <cell r="Q999">
            <v>761362.4</v>
          </cell>
          <cell r="R999">
            <v>1140835.8999999999</v>
          </cell>
          <cell r="S999">
            <v>147319.40000000014</v>
          </cell>
          <cell r="T999">
            <v>1288155.3</v>
          </cell>
          <cell r="U999">
            <v>157971</v>
          </cell>
          <cell r="V999">
            <v>1446126.3</v>
          </cell>
          <cell r="W999">
            <v>152679</v>
          </cell>
          <cell r="X999">
            <v>457969.39999999991</v>
          </cell>
          <cell r="Y999">
            <v>1598805.3</v>
          </cell>
          <cell r="Z999">
            <v>-1598805.3</v>
          </cell>
          <cell r="AA999">
            <v>0</v>
          </cell>
          <cell r="AB999">
            <v>0</v>
          </cell>
          <cell r="AC999">
            <v>0</v>
          </cell>
          <cell r="AD999">
            <v>0</v>
          </cell>
          <cell r="AE999">
            <v>-1598805.3</v>
          </cell>
          <cell r="AF999">
            <v>-1140835.9000000001</v>
          </cell>
          <cell r="AG999">
            <v>0</v>
          </cell>
        </row>
        <row r="1000">
          <cell r="G1000">
            <v>7355.8</v>
          </cell>
          <cell r="H1000">
            <v>8784.5</v>
          </cell>
          <cell r="I1000">
            <v>16140.3</v>
          </cell>
          <cell r="J1000">
            <v>13036.7</v>
          </cell>
          <cell r="K1000">
            <v>29177</v>
          </cell>
          <cell r="L1000">
            <v>10602.400000000001</v>
          </cell>
          <cell r="M1000">
            <v>39779.4</v>
          </cell>
          <cell r="N1000">
            <v>12364.099999999999</v>
          </cell>
          <cell r="O1000">
            <v>52143.5</v>
          </cell>
          <cell r="P1000">
            <v>9221.6999999999971</v>
          </cell>
          <cell r="Q1000">
            <v>32188.199999999997</v>
          </cell>
          <cell r="R1000">
            <v>61365.2</v>
          </cell>
          <cell r="S1000">
            <v>10615.199999999997</v>
          </cell>
          <cell r="T1000">
            <v>71980.399999999994</v>
          </cell>
          <cell r="U1000">
            <v>15157</v>
          </cell>
          <cell r="V1000">
            <v>87137.4</v>
          </cell>
          <cell r="W1000">
            <v>12406.600000000006</v>
          </cell>
          <cell r="X1000">
            <v>38178.800000000003</v>
          </cell>
          <cell r="Y1000">
            <v>99544</v>
          </cell>
          <cell r="Z1000">
            <v>-99544</v>
          </cell>
          <cell r="AB1000">
            <v>0</v>
          </cell>
          <cell r="AD1000">
            <v>0</v>
          </cell>
          <cell r="AE1000">
            <v>-99544</v>
          </cell>
          <cell r="AF1000">
            <v>-61365.2</v>
          </cell>
          <cell r="AG1000">
            <v>0</v>
          </cell>
        </row>
        <row r="1001">
          <cell r="G1001">
            <v>11523.2</v>
          </cell>
          <cell r="H1001">
            <v>13923.099999999999</v>
          </cell>
          <cell r="I1001">
            <v>25446.3</v>
          </cell>
          <cell r="J1001">
            <v>17489.899999999998</v>
          </cell>
          <cell r="K1001">
            <v>42936.2</v>
          </cell>
          <cell r="L1001">
            <v>15503.5</v>
          </cell>
          <cell r="M1001">
            <v>58439.7</v>
          </cell>
          <cell r="N1001">
            <v>20064.600000000006</v>
          </cell>
          <cell r="O1001">
            <v>78504.3</v>
          </cell>
          <cell r="P1001">
            <v>14636.399999999994</v>
          </cell>
          <cell r="Q1001">
            <v>50204.5</v>
          </cell>
          <cell r="R1001">
            <v>93140.7</v>
          </cell>
          <cell r="S1001">
            <v>12344.800000000003</v>
          </cell>
          <cell r="T1001">
            <v>105485.5</v>
          </cell>
          <cell r="U1001">
            <v>15069</v>
          </cell>
          <cell r="V1001">
            <v>120554.5</v>
          </cell>
          <cell r="W1001">
            <v>16362.100000000006</v>
          </cell>
          <cell r="X1001">
            <v>43775.900000000009</v>
          </cell>
          <cell r="Y1001">
            <v>136916.6</v>
          </cell>
          <cell r="Z1001">
            <v>-136916.6</v>
          </cell>
          <cell r="AB1001">
            <v>0</v>
          </cell>
          <cell r="AD1001">
            <v>0</v>
          </cell>
          <cell r="AE1001">
            <v>-136916.6</v>
          </cell>
          <cell r="AF1001">
            <v>-93140.7</v>
          </cell>
          <cell r="AG1001">
            <v>0</v>
          </cell>
        </row>
        <row r="1002">
          <cell r="G1002">
            <v>4511</v>
          </cell>
          <cell r="H1002">
            <v>11167.8</v>
          </cell>
          <cell r="I1002">
            <v>15678.8</v>
          </cell>
          <cell r="J1002">
            <v>6044.2000000000007</v>
          </cell>
          <cell r="K1002">
            <v>21723</v>
          </cell>
          <cell r="L1002">
            <v>8701.7999999999993</v>
          </cell>
          <cell r="M1002">
            <v>30424.799999999999</v>
          </cell>
          <cell r="N1002">
            <v>9988.2999999999993</v>
          </cell>
          <cell r="O1002">
            <v>40413.1</v>
          </cell>
          <cell r="P1002">
            <v>9984.9000000000015</v>
          </cell>
          <cell r="Q1002">
            <v>28675</v>
          </cell>
          <cell r="R1002">
            <v>50398</v>
          </cell>
          <cell r="S1002">
            <v>21394.199999999997</v>
          </cell>
          <cell r="T1002">
            <v>71792.2</v>
          </cell>
          <cell r="U1002">
            <v>5408.3000000000029</v>
          </cell>
          <cell r="V1002">
            <v>77200.5</v>
          </cell>
          <cell r="W1002">
            <v>12117.5</v>
          </cell>
          <cell r="X1002">
            <v>38920</v>
          </cell>
          <cell r="Y1002">
            <v>89318</v>
          </cell>
          <cell r="Z1002">
            <v>-89318</v>
          </cell>
          <cell r="AB1002">
            <v>0</v>
          </cell>
          <cell r="AD1002">
            <v>0</v>
          </cell>
          <cell r="AE1002">
            <v>-89318</v>
          </cell>
          <cell r="AF1002">
            <v>-50398</v>
          </cell>
          <cell r="AG1002">
            <v>0</v>
          </cell>
        </row>
        <row r="1003">
          <cell r="G1003">
            <v>1090.2</v>
          </cell>
          <cell r="H1003">
            <v>2940.2</v>
          </cell>
          <cell r="I1003">
            <v>4030.4</v>
          </cell>
          <cell r="J1003">
            <v>3179.2000000000003</v>
          </cell>
          <cell r="K1003">
            <v>7209.6</v>
          </cell>
          <cell r="L1003">
            <v>1723.1999999999989</v>
          </cell>
          <cell r="M1003">
            <v>8932.7999999999993</v>
          </cell>
          <cell r="N1003">
            <v>2616</v>
          </cell>
          <cell r="O1003">
            <v>11548.8</v>
          </cell>
          <cell r="P1003">
            <v>1711.7000000000007</v>
          </cell>
          <cell r="Q1003">
            <v>6050.9</v>
          </cell>
          <cell r="R1003">
            <v>13260.5</v>
          </cell>
          <cell r="S1003">
            <v>1003.7000000000007</v>
          </cell>
          <cell r="T1003">
            <v>14264.2</v>
          </cell>
          <cell r="U1003">
            <v>2353.5999999999985</v>
          </cell>
          <cell r="V1003">
            <v>16617.8</v>
          </cell>
          <cell r="W1003">
            <v>20916.500000000004</v>
          </cell>
          <cell r="X1003">
            <v>24273.800000000003</v>
          </cell>
          <cell r="Y1003">
            <v>37534.300000000003</v>
          </cell>
          <cell r="Z1003">
            <v>-37534.300000000003</v>
          </cell>
          <cell r="AB1003">
            <v>0</v>
          </cell>
          <cell r="AD1003">
            <v>0</v>
          </cell>
          <cell r="AE1003">
            <v>-37534.300000000003</v>
          </cell>
          <cell r="AF1003">
            <v>-13260.5</v>
          </cell>
          <cell r="AG1003">
            <v>0</v>
          </cell>
        </row>
        <row r="1004">
          <cell r="G1004">
            <v>8609.1</v>
          </cell>
          <cell r="H1004">
            <v>7151.2999999999993</v>
          </cell>
          <cell r="I1004">
            <v>15760.4</v>
          </cell>
          <cell r="J1004">
            <v>14361.199999999999</v>
          </cell>
          <cell r="K1004">
            <v>30121.599999999999</v>
          </cell>
          <cell r="L1004">
            <v>7466.7000000000044</v>
          </cell>
          <cell r="M1004">
            <v>37588.300000000003</v>
          </cell>
          <cell r="N1004">
            <v>16531.799999999996</v>
          </cell>
          <cell r="O1004">
            <v>54120.1</v>
          </cell>
          <cell r="P1004">
            <v>22256.9</v>
          </cell>
          <cell r="Q1004">
            <v>46255.4</v>
          </cell>
          <cell r="R1004">
            <v>76377</v>
          </cell>
          <cell r="S1004">
            <v>9300.3000000000029</v>
          </cell>
          <cell r="T1004">
            <v>85677.3</v>
          </cell>
          <cell r="U1004">
            <v>14513</v>
          </cell>
          <cell r="V1004">
            <v>100190.3</v>
          </cell>
          <cell r="W1004">
            <v>19291.699999999997</v>
          </cell>
          <cell r="X1004">
            <v>43105</v>
          </cell>
          <cell r="Y1004">
            <v>119482</v>
          </cell>
          <cell r="Z1004">
            <v>-119482</v>
          </cell>
          <cell r="AB1004">
            <v>0</v>
          </cell>
          <cell r="AD1004">
            <v>0</v>
          </cell>
          <cell r="AE1004">
            <v>-119482</v>
          </cell>
          <cell r="AF1004">
            <v>-76377</v>
          </cell>
          <cell r="AG1004">
            <v>0</v>
          </cell>
        </row>
        <row r="1005">
          <cell r="G1005">
            <v>4959.1000000000004</v>
          </cell>
          <cell r="H1005">
            <v>6690.2999999999993</v>
          </cell>
          <cell r="I1005">
            <v>11649.4</v>
          </cell>
          <cell r="J1005">
            <v>6419.8000000000011</v>
          </cell>
          <cell r="K1005">
            <v>18069.2</v>
          </cell>
          <cell r="L1005">
            <v>7590.8999999999978</v>
          </cell>
          <cell r="M1005">
            <v>25660.1</v>
          </cell>
          <cell r="N1005">
            <v>8289.4000000000015</v>
          </cell>
          <cell r="O1005">
            <v>33949.5</v>
          </cell>
          <cell r="P1005">
            <v>6739.8000000000029</v>
          </cell>
          <cell r="Q1005">
            <v>22620.100000000002</v>
          </cell>
          <cell r="R1005">
            <v>40689.300000000003</v>
          </cell>
          <cell r="S1005">
            <v>6257.5999999999985</v>
          </cell>
          <cell r="T1005">
            <v>46946.9</v>
          </cell>
          <cell r="U1005">
            <v>7865.4000000000015</v>
          </cell>
          <cell r="V1005">
            <v>54812.3</v>
          </cell>
          <cell r="W1005">
            <v>7341.8999999999942</v>
          </cell>
          <cell r="X1005">
            <v>21464.899999999994</v>
          </cell>
          <cell r="Y1005">
            <v>62154.2</v>
          </cell>
          <cell r="Z1005">
            <v>-62154.2</v>
          </cell>
          <cell r="AB1005">
            <v>0</v>
          </cell>
          <cell r="AD1005">
            <v>0</v>
          </cell>
          <cell r="AE1005">
            <v>-62154.2</v>
          </cell>
          <cell r="AF1005">
            <v>-40689.300000000003</v>
          </cell>
          <cell r="AG1005">
            <v>0</v>
          </cell>
        </row>
        <row r="1006">
          <cell r="G1006">
            <v>2375.1999999999998</v>
          </cell>
          <cell r="H1006">
            <v>2620.8000000000002</v>
          </cell>
          <cell r="I1006">
            <v>4996</v>
          </cell>
          <cell r="J1006">
            <v>19028.900000000001</v>
          </cell>
          <cell r="K1006">
            <v>24024.9</v>
          </cell>
          <cell r="L1006">
            <v>13396.5</v>
          </cell>
          <cell r="M1006">
            <v>37421.4</v>
          </cell>
          <cell r="N1006">
            <v>19644.199999999997</v>
          </cell>
          <cell r="O1006">
            <v>57065.599999999999</v>
          </cell>
          <cell r="P1006">
            <v>10004.000000000007</v>
          </cell>
          <cell r="Q1006">
            <v>43044.700000000004</v>
          </cell>
          <cell r="R1006">
            <v>67069.600000000006</v>
          </cell>
          <cell r="S1006">
            <v>10978.699999999997</v>
          </cell>
          <cell r="T1006">
            <v>78048.3</v>
          </cell>
          <cell r="U1006">
            <v>23532.800000000003</v>
          </cell>
          <cell r="V1006">
            <v>101581.1</v>
          </cell>
          <cell r="W1006">
            <v>-800.60000000000582</v>
          </cell>
          <cell r="X1006">
            <v>33710.899999999994</v>
          </cell>
          <cell r="Y1006">
            <v>100780.5</v>
          </cell>
          <cell r="Z1006">
            <v>-100780.5</v>
          </cell>
          <cell r="AB1006">
            <v>0</v>
          </cell>
          <cell r="AD1006">
            <v>0</v>
          </cell>
          <cell r="AE1006">
            <v>-100780.5</v>
          </cell>
          <cell r="AF1006">
            <v>-67069.600000000006</v>
          </cell>
          <cell r="AG1006">
            <v>0</v>
          </cell>
        </row>
        <row r="1007">
          <cell r="G1007">
            <v>7478.4</v>
          </cell>
          <cell r="H1007">
            <v>4035.5</v>
          </cell>
          <cell r="I1007">
            <v>11513.9</v>
          </cell>
          <cell r="J1007">
            <v>8798.0000000000018</v>
          </cell>
          <cell r="K1007">
            <v>20311.900000000001</v>
          </cell>
          <cell r="L1007">
            <v>6540.8999999999978</v>
          </cell>
          <cell r="M1007">
            <v>26852.799999999999</v>
          </cell>
          <cell r="N1007">
            <v>13074.2</v>
          </cell>
          <cell r="O1007">
            <v>39927</v>
          </cell>
          <cell r="P1007">
            <v>9224.3000000000029</v>
          </cell>
          <cell r="Q1007">
            <v>28839.4</v>
          </cell>
          <cell r="R1007">
            <v>49151.3</v>
          </cell>
          <cell r="S1007">
            <v>9916.8999999999942</v>
          </cell>
          <cell r="T1007">
            <v>59068.2</v>
          </cell>
          <cell r="U1007">
            <v>10606.800000000003</v>
          </cell>
          <cell r="V1007">
            <v>69675</v>
          </cell>
          <cell r="W1007">
            <v>8175.6999999999971</v>
          </cell>
          <cell r="X1007">
            <v>28699.399999999994</v>
          </cell>
          <cell r="Y1007">
            <v>77850.7</v>
          </cell>
          <cell r="Z1007">
            <v>-77850.7</v>
          </cell>
          <cell r="AB1007">
            <v>0</v>
          </cell>
          <cell r="AD1007">
            <v>0</v>
          </cell>
          <cell r="AE1007">
            <v>-77850.7</v>
          </cell>
          <cell r="AF1007">
            <v>-49151.3</v>
          </cell>
          <cell r="AG1007">
            <v>0</v>
          </cell>
        </row>
        <row r="1008">
          <cell r="G1008">
            <v>9414.1</v>
          </cell>
          <cell r="H1008">
            <v>9460.1999999999989</v>
          </cell>
          <cell r="I1008">
            <v>18874.3</v>
          </cell>
          <cell r="J1008">
            <v>11546</v>
          </cell>
          <cell r="K1008">
            <v>30420.3</v>
          </cell>
          <cell r="L1008">
            <v>14589.000000000004</v>
          </cell>
          <cell r="M1008">
            <v>45009.3</v>
          </cell>
          <cell r="N1008">
            <v>6298.5</v>
          </cell>
          <cell r="O1008">
            <v>51307.8</v>
          </cell>
          <cell r="P1008">
            <v>2323.0999999999985</v>
          </cell>
          <cell r="Q1008">
            <v>23210.600000000002</v>
          </cell>
          <cell r="R1008">
            <v>53630.9</v>
          </cell>
          <cell r="S1008">
            <v>11723.199999999997</v>
          </cell>
          <cell r="T1008">
            <v>65354.1</v>
          </cell>
          <cell r="U1008">
            <v>12185.000000000007</v>
          </cell>
          <cell r="V1008">
            <v>77539.100000000006</v>
          </cell>
          <cell r="W1008">
            <v>1065.8999999999942</v>
          </cell>
          <cell r="X1008">
            <v>24974.1</v>
          </cell>
          <cell r="Y1008">
            <v>78605</v>
          </cell>
          <cell r="Z1008">
            <v>-78605</v>
          </cell>
          <cell r="AB1008">
            <v>0</v>
          </cell>
          <cell r="AD1008">
            <v>0</v>
          </cell>
          <cell r="AE1008">
            <v>-78605</v>
          </cell>
          <cell r="AF1008">
            <v>-53630.9</v>
          </cell>
          <cell r="AG1008">
            <v>0</v>
          </cell>
        </row>
        <row r="1009">
          <cell r="G1009">
            <v>4266.8</v>
          </cell>
          <cell r="H1009">
            <v>6439.2</v>
          </cell>
          <cell r="I1009">
            <v>10706</v>
          </cell>
          <cell r="J1009">
            <v>4629.7999999999993</v>
          </cell>
          <cell r="K1009">
            <v>15335.8</v>
          </cell>
          <cell r="L1009">
            <v>6142.1000000000022</v>
          </cell>
          <cell r="M1009">
            <v>21477.9</v>
          </cell>
          <cell r="N1009">
            <v>8381</v>
          </cell>
          <cell r="O1009">
            <v>29858.9</v>
          </cell>
          <cell r="P1009">
            <v>7178.1999999999971</v>
          </cell>
          <cell r="Q1009">
            <v>21701.3</v>
          </cell>
          <cell r="R1009">
            <v>37037.1</v>
          </cell>
          <cell r="S1009">
            <v>6112.2000000000044</v>
          </cell>
          <cell r="T1009">
            <v>43149.3</v>
          </cell>
          <cell r="U1009">
            <v>3658.5</v>
          </cell>
          <cell r="V1009">
            <v>46807.8</v>
          </cell>
          <cell r="W1009">
            <v>6108.2999999999956</v>
          </cell>
          <cell r="X1009">
            <v>15879</v>
          </cell>
          <cell r="Y1009">
            <v>52916.1</v>
          </cell>
          <cell r="Z1009">
            <v>-52916.1</v>
          </cell>
          <cell r="AB1009">
            <v>0</v>
          </cell>
          <cell r="AD1009">
            <v>0</v>
          </cell>
          <cell r="AE1009">
            <v>-52916.1</v>
          </cell>
          <cell r="AF1009">
            <v>-37037.1</v>
          </cell>
          <cell r="AG1009">
            <v>0</v>
          </cell>
        </row>
        <row r="1010">
          <cell r="G1010">
            <v>9059</v>
          </cell>
          <cell r="H1010">
            <v>11541</v>
          </cell>
          <cell r="I1010">
            <v>20600</v>
          </cell>
          <cell r="J1010">
            <v>14149</v>
          </cell>
          <cell r="K1010">
            <v>34749</v>
          </cell>
          <cell r="L1010">
            <v>11159</v>
          </cell>
          <cell r="M1010">
            <v>45908</v>
          </cell>
          <cell r="N1010">
            <v>12229</v>
          </cell>
          <cell r="O1010">
            <v>58137</v>
          </cell>
          <cell r="P1010">
            <v>13813</v>
          </cell>
          <cell r="Q1010">
            <v>37201</v>
          </cell>
          <cell r="R1010">
            <v>71950</v>
          </cell>
          <cell r="S1010">
            <v>11132</v>
          </cell>
          <cell r="T1010">
            <v>83082</v>
          </cell>
          <cell r="U1010">
            <v>12695</v>
          </cell>
          <cell r="V1010">
            <v>95777</v>
          </cell>
          <cell r="W1010">
            <v>10999</v>
          </cell>
          <cell r="X1010">
            <v>34826</v>
          </cell>
          <cell r="Y1010">
            <v>106776</v>
          </cell>
          <cell r="Z1010">
            <v>-106776</v>
          </cell>
          <cell r="AB1010">
            <v>0</v>
          </cell>
          <cell r="AD1010">
            <v>0</v>
          </cell>
          <cell r="AE1010">
            <v>-106776</v>
          </cell>
          <cell r="AF1010">
            <v>-71950</v>
          </cell>
          <cell r="AG1010">
            <v>0</v>
          </cell>
        </row>
        <row r="1011">
          <cell r="G1011">
            <v>10448.1</v>
          </cell>
          <cell r="H1011">
            <v>27011.5</v>
          </cell>
          <cell r="I1011">
            <v>37459.599999999999</v>
          </cell>
          <cell r="J1011">
            <v>26755</v>
          </cell>
          <cell r="K1011">
            <v>64214.6</v>
          </cell>
          <cell r="L1011">
            <v>30871.4</v>
          </cell>
          <cell r="M1011">
            <v>95086</v>
          </cell>
          <cell r="N1011">
            <v>25728.800000000003</v>
          </cell>
          <cell r="O1011">
            <v>120814.8</v>
          </cell>
          <cell r="P1011">
            <v>26671.699999999997</v>
          </cell>
          <cell r="Q1011">
            <v>83271.899999999994</v>
          </cell>
          <cell r="R1011">
            <v>147486.5</v>
          </cell>
          <cell r="S1011">
            <v>24195.700000000012</v>
          </cell>
          <cell r="T1011">
            <v>171682.2</v>
          </cell>
          <cell r="U1011">
            <v>20523.299999999988</v>
          </cell>
          <cell r="V1011">
            <v>192205.5</v>
          </cell>
          <cell r="W1011">
            <v>27541.299999999988</v>
          </cell>
          <cell r="X1011">
            <v>72260.299999999988</v>
          </cell>
          <cell r="Y1011">
            <v>219746.8</v>
          </cell>
          <cell r="Z1011">
            <v>-219746.8</v>
          </cell>
          <cell r="AB1011">
            <v>0</v>
          </cell>
          <cell r="AD1011">
            <v>0</v>
          </cell>
          <cell r="AE1011">
            <v>-219746.8</v>
          </cell>
          <cell r="AF1011">
            <v>-147486.5</v>
          </cell>
          <cell r="AG1011">
            <v>0</v>
          </cell>
        </row>
        <row r="1012">
          <cell r="G1012">
            <v>10167.1</v>
          </cell>
          <cell r="H1012">
            <v>17739.699999999997</v>
          </cell>
          <cell r="I1012">
            <v>27906.799999999999</v>
          </cell>
          <cell r="J1012">
            <v>11799.399999999998</v>
          </cell>
          <cell r="K1012">
            <v>39706.199999999997</v>
          </cell>
          <cell r="L1012">
            <v>12779.600000000006</v>
          </cell>
          <cell r="M1012">
            <v>52485.8</v>
          </cell>
          <cell r="N1012">
            <v>12960.399999999994</v>
          </cell>
          <cell r="O1012">
            <v>65446.2</v>
          </cell>
          <cell r="P1012">
            <v>14118.199999999997</v>
          </cell>
          <cell r="Q1012">
            <v>39858.199999999997</v>
          </cell>
          <cell r="R1012">
            <v>79564.399999999994</v>
          </cell>
          <cell r="S1012">
            <v>11897.600000000006</v>
          </cell>
          <cell r="T1012">
            <v>91462</v>
          </cell>
          <cell r="U1012">
            <v>13731</v>
          </cell>
          <cell r="V1012">
            <v>105193</v>
          </cell>
          <cell r="W1012">
            <v>10933.300000000003</v>
          </cell>
          <cell r="X1012">
            <v>36561.900000000009</v>
          </cell>
          <cell r="Y1012">
            <v>116126.3</v>
          </cell>
          <cell r="Z1012">
            <v>-116126.3</v>
          </cell>
          <cell r="AB1012">
            <v>0</v>
          </cell>
          <cell r="AD1012">
            <v>0</v>
          </cell>
          <cell r="AE1012">
            <v>-116126.3</v>
          </cell>
          <cell r="AF1012">
            <v>-79564.399999999994</v>
          </cell>
          <cell r="AG1012">
            <v>0</v>
          </cell>
        </row>
        <row r="1013">
          <cell r="G1013">
            <v>481</v>
          </cell>
          <cell r="H1013">
            <v>356</v>
          </cell>
          <cell r="I1013">
            <v>837</v>
          </cell>
          <cell r="J1013">
            <v>637.20000000000005</v>
          </cell>
          <cell r="K1013">
            <v>1474.2</v>
          </cell>
          <cell r="L1013">
            <v>959.59999999997649</v>
          </cell>
          <cell r="M1013">
            <v>2433.7999999999765</v>
          </cell>
          <cell r="N1013">
            <v>295915</v>
          </cell>
          <cell r="O1013">
            <v>298348.79999999999</v>
          </cell>
          <cell r="P1013">
            <v>1366.6000000000349</v>
          </cell>
          <cell r="Q1013">
            <v>298241.2</v>
          </cell>
          <cell r="R1013">
            <v>299715.40000000002</v>
          </cell>
          <cell r="S1013">
            <v>447.29999999998836</v>
          </cell>
          <cell r="T1013">
            <v>300162.7</v>
          </cell>
          <cell r="U1013">
            <v>672.29999999998836</v>
          </cell>
          <cell r="V1013">
            <v>300835</v>
          </cell>
          <cell r="W1013">
            <v>219.79999999998836</v>
          </cell>
          <cell r="X1013">
            <v>1339.3999999999651</v>
          </cell>
          <cell r="Y1013">
            <v>301054.8</v>
          </cell>
          <cell r="Z1013">
            <v>-301054.8</v>
          </cell>
          <cell r="AB1013">
            <v>0</v>
          </cell>
          <cell r="AD1013">
            <v>0</v>
          </cell>
          <cell r="AE1013">
            <v>-301054.8</v>
          </cell>
          <cell r="AF1013">
            <v>-299715.40000000002</v>
          </cell>
          <cell r="AG1013">
            <v>0</v>
          </cell>
        </row>
        <row r="1014">
          <cell r="H1014">
            <v>0</v>
          </cell>
          <cell r="J1014">
            <v>0</v>
          </cell>
          <cell r="K1014">
            <v>0</v>
          </cell>
          <cell r="L1014">
            <v>0</v>
          </cell>
          <cell r="M1014">
            <v>0</v>
          </cell>
          <cell r="N1014">
            <v>0</v>
          </cell>
          <cell r="O1014">
            <v>0</v>
          </cell>
          <cell r="P1014">
            <v>0</v>
          </cell>
          <cell r="Q1014">
            <v>0</v>
          </cell>
          <cell r="R1014">
            <v>0</v>
          </cell>
          <cell r="S1014">
            <v>0</v>
          </cell>
          <cell r="U1014">
            <v>0</v>
          </cell>
          <cell r="V1014">
            <v>0</v>
          </cell>
          <cell r="W1014">
            <v>0</v>
          </cell>
          <cell r="X1014">
            <v>0</v>
          </cell>
          <cell r="Y1014">
            <v>0</v>
          </cell>
          <cell r="Z1014">
            <v>0</v>
          </cell>
          <cell r="AB1014">
            <v>0</v>
          </cell>
          <cell r="AD1014">
            <v>0</v>
          </cell>
          <cell r="AE1014">
            <v>0</v>
          </cell>
          <cell r="AF1014">
            <v>0</v>
          </cell>
          <cell r="AG1014">
            <v>0</v>
          </cell>
        </row>
        <row r="1015">
          <cell r="G1015">
            <v>385141.6</v>
          </cell>
          <cell r="H1015">
            <v>691423.00000000012</v>
          </cell>
          <cell r="I1015">
            <v>1076564.6000000001</v>
          </cell>
          <cell r="J1015">
            <v>639147.69999999995</v>
          </cell>
          <cell r="K1015">
            <v>1715712.3</v>
          </cell>
          <cell r="L1015">
            <v>502614.59999999986</v>
          </cell>
          <cell r="M1015">
            <v>2218326.9</v>
          </cell>
          <cell r="N1015">
            <v>578560.80000000028</v>
          </cell>
          <cell r="O1015">
            <v>2796887.7</v>
          </cell>
          <cell r="P1015">
            <v>581082.19999999972</v>
          </cell>
          <cell r="Q1015">
            <v>1662257.5999999999</v>
          </cell>
          <cell r="R1015">
            <v>3377969.9</v>
          </cell>
          <cell r="S1015">
            <v>453498.5</v>
          </cell>
          <cell r="T1015">
            <v>3831468.4</v>
          </cell>
          <cell r="U1015">
            <v>35213.100000000093</v>
          </cell>
          <cell r="V1015">
            <v>3866681.5</v>
          </cell>
          <cell r="W1015">
            <v>101.60000000009313</v>
          </cell>
          <cell r="X1015">
            <v>488813.20000000019</v>
          </cell>
          <cell r="Y1015">
            <v>3866783.1</v>
          </cell>
          <cell r="Z1015">
            <v>-3866783.1</v>
          </cell>
          <cell r="AA1015">
            <v>0</v>
          </cell>
          <cell r="AB1015">
            <v>0</v>
          </cell>
          <cell r="AC1015">
            <v>0</v>
          </cell>
          <cell r="AD1015">
            <v>0</v>
          </cell>
          <cell r="AE1015">
            <v>-3866783.1</v>
          </cell>
          <cell r="AF1015">
            <v>-3377969.9</v>
          </cell>
          <cell r="AG1015">
            <v>0</v>
          </cell>
        </row>
        <row r="1016">
          <cell r="H1016">
            <v>0</v>
          </cell>
          <cell r="J1016">
            <v>0</v>
          </cell>
          <cell r="K1016">
            <v>0</v>
          </cell>
          <cell r="L1016">
            <v>0</v>
          </cell>
          <cell r="M1016">
            <v>0</v>
          </cell>
          <cell r="N1016">
            <v>0</v>
          </cell>
          <cell r="O1016">
            <v>0</v>
          </cell>
          <cell r="P1016">
            <v>0</v>
          </cell>
          <cell r="Q1016">
            <v>0</v>
          </cell>
          <cell r="R1016">
            <v>0</v>
          </cell>
          <cell r="S1016">
            <v>0</v>
          </cell>
          <cell r="U1016">
            <v>0</v>
          </cell>
          <cell r="V1016">
            <v>0</v>
          </cell>
          <cell r="W1016">
            <v>0</v>
          </cell>
          <cell r="X1016">
            <v>0</v>
          </cell>
          <cell r="Y1016">
            <v>0</v>
          </cell>
          <cell r="Z1016">
            <v>0</v>
          </cell>
          <cell r="AB1016">
            <v>0</v>
          </cell>
          <cell r="AD1016">
            <v>0</v>
          </cell>
          <cell r="AE1016">
            <v>0</v>
          </cell>
          <cell r="AF1016">
            <v>0</v>
          </cell>
          <cell r="AG1016">
            <v>0</v>
          </cell>
        </row>
        <row r="1017">
          <cell r="H1017">
            <v>0</v>
          </cell>
          <cell r="J1017">
            <v>0</v>
          </cell>
          <cell r="K1017">
            <v>0</v>
          </cell>
          <cell r="L1017">
            <v>0</v>
          </cell>
          <cell r="M1017">
            <v>0</v>
          </cell>
          <cell r="N1017">
            <v>0</v>
          </cell>
          <cell r="O1017">
            <v>0</v>
          </cell>
          <cell r="P1017">
            <v>0</v>
          </cell>
          <cell r="Q1017">
            <v>0</v>
          </cell>
          <cell r="R1017">
            <v>0</v>
          </cell>
          <cell r="S1017">
            <v>0</v>
          </cell>
          <cell r="U1017">
            <v>0</v>
          </cell>
          <cell r="V1017">
            <v>0</v>
          </cell>
          <cell r="W1017">
            <v>0</v>
          </cell>
          <cell r="X1017">
            <v>0</v>
          </cell>
          <cell r="Y1017">
            <v>0</v>
          </cell>
          <cell r="Z1017">
            <v>0</v>
          </cell>
          <cell r="AB1017">
            <v>0</v>
          </cell>
          <cell r="AD1017">
            <v>0</v>
          </cell>
          <cell r="AE1017">
            <v>0</v>
          </cell>
          <cell r="AF1017">
            <v>0</v>
          </cell>
          <cell r="AG1017">
            <v>0</v>
          </cell>
        </row>
        <row r="1018">
          <cell r="H1018">
            <v>0</v>
          </cell>
          <cell r="J1018">
            <v>0</v>
          </cell>
          <cell r="K1018">
            <v>0</v>
          </cell>
          <cell r="L1018">
            <v>0</v>
          </cell>
          <cell r="M1018">
            <v>0</v>
          </cell>
          <cell r="N1018">
            <v>0</v>
          </cell>
          <cell r="O1018">
            <v>0</v>
          </cell>
          <cell r="P1018">
            <v>0</v>
          </cell>
          <cell r="Q1018">
            <v>0</v>
          </cell>
          <cell r="R1018">
            <v>0</v>
          </cell>
          <cell r="S1018">
            <v>0</v>
          </cell>
          <cell r="U1018">
            <v>0</v>
          </cell>
          <cell r="V1018">
            <v>0</v>
          </cell>
          <cell r="W1018">
            <v>0</v>
          </cell>
          <cell r="X1018">
            <v>0</v>
          </cell>
          <cell r="Y1018">
            <v>0</v>
          </cell>
          <cell r="Z1018">
            <v>0</v>
          </cell>
          <cell r="AB1018">
            <v>0</v>
          </cell>
          <cell r="AD1018">
            <v>0</v>
          </cell>
          <cell r="AE1018">
            <v>0</v>
          </cell>
          <cell r="AF1018">
            <v>0</v>
          </cell>
          <cell r="AG1018">
            <v>0</v>
          </cell>
        </row>
        <row r="1019">
          <cell r="H1019">
            <v>0</v>
          </cell>
          <cell r="J1019">
            <v>0</v>
          </cell>
          <cell r="K1019">
            <v>0</v>
          </cell>
          <cell r="L1019">
            <v>0</v>
          </cell>
          <cell r="M1019">
            <v>0</v>
          </cell>
          <cell r="N1019">
            <v>0</v>
          </cell>
          <cell r="O1019">
            <v>0</v>
          </cell>
          <cell r="P1019">
            <v>0</v>
          </cell>
          <cell r="Q1019">
            <v>0</v>
          </cell>
          <cell r="R1019">
            <v>0</v>
          </cell>
          <cell r="S1019">
            <v>0</v>
          </cell>
          <cell r="U1019">
            <v>0</v>
          </cell>
          <cell r="V1019">
            <v>0</v>
          </cell>
          <cell r="W1019">
            <v>0</v>
          </cell>
          <cell r="X1019">
            <v>0</v>
          </cell>
          <cell r="Y1019">
            <v>0</v>
          </cell>
          <cell r="Z1019">
            <v>0</v>
          </cell>
          <cell r="AB1019">
            <v>0</v>
          </cell>
          <cell r="AD1019">
            <v>0</v>
          </cell>
          <cell r="AE1019">
            <v>0</v>
          </cell>
          <cell r="AF1019">
            <v>0</v>
          </cell>
          <cell r="AG1019">
            <v>0</v>
          </cell>
        </row>
        <row r="1020">
          <cell r="H1020">
            <v>0</v>
          </cell>
          <cell r="J1020">
            <v>0</v>
          </cell>
          <cell r="K1020">
            <v>0</v>
          </cell>
          <cell r="L1020">
            <v>0</v>
          </cell>
          <cell r="M1020">
            <v>0</v>
          </cell>
          <cell r="N1020">
            <v>0</v>
          </cell>
          <cell r="O1020">
            <v>0</v>
          </cell>
          <cell r="P1020">
            <v>0</v>
          </cell>
          <cell r="Q1020">
            <v>0</v>
          </cell>
          <cell r="R1020">
            <v>0</v>
          </cell>
          <cell r="S1020">
            <v>0</v>
          </cell>
          <cell r="U1020">
            <v>0</v>
          </cell>
          <cell r="V1020">
            <v>0</v>
          </cell>
          <cell r="W1020">
            <v>0</v>
          </cell>
          <cell r="X1020">
            <v>0</v>
          </cell>
          <cell r="Y1020">
            <v>0</v>
          </cell>
          <cell r="Z1020">
            <v>0</v>
          </cell>
          <cell r="AB1020">
            <v>0</v>
          </cell>
          <cell r="AD1020">
            <v>0</v>
          </cell>
          <cell r="AE1020">
            <v>0</v>
          </cell>
          <cell r="AF1020">
            <v>0</v>
          </cell>
          <cell r="AG1020">
            <v>0</v>
          </cell>
        </row>
        <row r="1021">
          <cell r="H1021">
            <v>0</v>
          </cell>
          <cell r="J1021">
            <v>0</v>
          </cell>
          <cell r="K1021">
            <v>0</v>
          </cell>
          <cell r="L1021">
            <v>0</v>
          </cell>
          <cell r="M1021">
            <v>0</v>
          </cell>
          <cell r="N1021">
            <v>0</v>
          </cell>
          <cell r="O1021">
            <v>0</v>
          </cell>
          <cell r="P1021">
            <v>0</v>
          </cell>
          <cell r="Q1021">
            <v>0</v>
          </cell>
          <cell r="R1021">
            <v>0</v>
          </cell>
          <cell r="S1021">
            <v>0</v>
          </cell>
          <cell r="U1021">
            <v>0</v>
          </cell>
          <cell r="V1021">
            <v>0</v>
          </cell>
          <cell r="W1021">
            <v>0</v>
          </cell>
          <cell r="X1021">
            <v>0</v>
          </cell>
          <cell r="Y1021">
            <v>0</v>
          </cell>
          <cell r="Z1021">
            <v>0</v>
          </cell>
          <cell r="AB1021">
            <v>0</v>
          </cell>
          <cell r="AD1021">
            <v>0</v>
          </cell>
          <cell r="AE1021">
            <v>0</v>
          </cell>
          <cell r="AF1021">
            <v>0</v>
          </cell>
          <cell r="AG1021">
            <v>0</v>
          </cell>
        </row>
        <row r="1022">
          <cell r="H1022">
            <v>0</v>
          </cell>
          <cell r="J1022">
            <v>0</v>
          </cell>
          <cell r="K1022">
            <v>0</v>
          </cell>
          <cell r="L1022">
            <v>0</v>
          </cell>
          <cell r="M1022">
            <v>0</v>
          </cell>
          <cell r="N1022">
            <v>0</v>
          </cell>
          <cell r="O1022">
            <v>0</v>
          </cell>
          <cell r="P1022">
            <v>0</v>
          </cell>
          <cell r="Q1022">
            <v>0</v>
          </cell>
          <cell r="R1022">
            <v>0</v>
          </cell>
          <cell r="S1022">
            <v>0</v>
          </cell>
          <cell r="U1022">
            <v>0</v>
          </cell>
          <cell r="V1022">
            <v>0</v>
          </cell>
          <cell r="W1022">
            <v>0</v>
          </cell>
          <cell r="X1022">
            <v>0</v>
          </cell>
          <cell r="Y1022">
            <v>0</v>
          </cell>
          <cell r="Z1022">
            <v>0</v>
          </cell>
          <cell r="AB1022">
            <v>0</v>
          </cell>
          <cell r="AD1022">
            <v>0</v>
          </cell>
          <cell r="AE1022">
            <v>0</v>
          </cell>
          <cell r="AF1022">
            <v>0</v>
          </cell>
          <cell r="AG1022">
            <v>0</v>
          </cell>
        </row>
        <row r="1023">
          <cell r="H1023">
            <v>0</v>
          </cell>
          <cell r="J1023">
            <v>0</v>
          </cell>
          <cell r="K1023">
            <v>0</v>
          </cell>
          <cell r="L1023">
            <v>0</v>
          </cell>
          <cell r="M1023">
            <v>0</v>
          </cell>
          <cell r="N1023">
            <v>0</v>
          </cell>
          <cell r="O1023">
            <v>0</v>
          </cell>
          <cell r="P1023">
            <v>0</v>
          </cell>
          <cell r="Q1023">
            <v>0</v>
          </cell>
          <cell r="R1023">
            <v>0</v>
          </cell>
          <cell r="S1023">
            <v>0</v>
          </cell>
          <cell r="U1023">
            <v>0</v>
          </cell>
          <cell r="V1023">
            <v>0</v>
          </cell>
          <cell r="W1023">
            <v>0</v>
          </cell>
          <cell r="X1023">
            <v>0</v>
          </cell>
          <cell r="Y1023">
            <v>0</v>
          </cell>
          <cell r="Z1023">
            <v>0</v>
          </cell>
          <cell r="AB1023">
            <v>0</v>
          </cell>
          <cell r="AD1023">
            <v>0</v>
          </cell>
          <cell r="AE1023">
            <v>0</v>
          </cell>
          <cell r="AF1023">
            <v>0</v>
          </cell>
          <cell r="AG1023">
            <v>0</v>
          </cell>
        </row>
        <row r="1024">
          <cell r="H1024">
            <v>0</v>
          </cell>
          <cell r="J1024">
            <v>0</v>
          </cell>
          <cell r="K1024">
            <v>0</v>
          </cell>
          <cell r="L1024">
            <v>0</v>
          </cell>
          <cell r="M1024">
            <v>0</v>
          </cell>
          <cell r="N1024">
            <v>0</v>
          </cell>
          <cell r="O1024">
            <v>0</v>
          </cell>
          <cell r="P1024">
            <v>0</v>
          </cell>
          <cell r="Q1024">
            <v>0</v>
          </cell>
          <cell r="R1024">
            <v>0</v>
          </cell>
          <cell r="S1024">
            <v>0</v>
          </cell>
          <cell r="U1024">
            <v>0</v>
          </cell>
          <cell r="V1024">
            <v>0</v>
          </cell>
          <cell r="W1024">
            <v>0</v>
          </cell>
          <cell r="X1024">
            <v>0</v>
          </cell>
          <cell r="Y1024">
            <v>0</v>
          </cell>
          <cell r="Z1024">
            <v>0</v>
          </cell>
          <cell r="AB1024">
            <v>0</v>
          </cell>
          <cell r="AD1024">
            <v>0</v>
          </cell>
          <cell r="AE1024">
            <v>0</v>
          </cell>
          <cell r="AF1024">
            <v>0</v>
          </cell>
          <cell r="AG1024">
            <v>0</v>
          </cell>
        </row>
        <row r="1025">
          <cell r="H1025">
            <v>0</v>
          </cell>
          <cell r="J1025">
            <v>0</v>
          </cell>
          <cell r="K1025">
            <v>0</v>
          </cell>
          <cell r="L1025">
            <v>0</v>
          </cell>
          <cell r="M1025">
            <v>0</v>
          </cell>
          <cell r="N1025">
            <v>0</v>
          </cell>
          <cell r="O1025">
            <v>0</v>
          </cell>
          <cell r="P1025">
            <v>0</v>
          </cell>
          <cell r="Q1025">
            <v>0</v>
          </cell>
          <cell r="R1025">
            <v>0</v>
          </cell>
          <cell r="S1025">
            <v>0</v>
          </cell>
          <cell r="U1025">
            <v>0</v>
          </cell>
          <cell r="V1025">
            <v>0</v>
          </cell>
          <cell r="W1025">
            <v>0</v>
          </cell>
          <cell r="X1025">
            <v>0</v>
          </cell>
          <cell r="Y1025">
            <v>0</v>
          </cell>
          <cell r="Z1025">
            <v>0</v>
          </cell>
          <cell r="AB1025">
            <v>0</v>
          </cell>
          <cell r="AD1025">
            <v>0</v>
          </cell>
          <cell r="AE1025">
            <v>0</v>
          </cell>
          <cell r="AF1025">
            <v>0</v>
          </cell>
          <cell r="AG1025">
            <v>0</v>
          </cell>
        </row>
        <row r="1026">
          <cell r="H1026">
            <v>0</v>
          </cell>
          <cell r="J1026">
            <v>0</v>
          </cell>
          <cell r="K1026">
            <v>0</v>
          </cell>
          <cell r="L1026">
            <v>0</v>
          </cell>
          <cell r="M1026">
            <v>0</v>
          </cell>
          <cell r="N1026">
            <v>0</v>
          </cell>
          <cell r="O1026">
            <v>0</v>
          </cell>
          <cell r="P1026">
            <v>0</v>
          </cell>
          <cell r="Q1026">
            <v>0</v>
          </cell>
          <cell r="R1026">
            <v>0</v>
          </cell>
          <cell r="S1026">
            <v>0</v>
          </cell>
          <cell r="U1026">
            <v>0</v>
          </cell>
          <cell r="V1026">
            <v>0</v>
          </cell>
          <cell r="W1026">
            <v>0</v>
          </cell>
          <cell r="X1026">
            <v>0</v>
          </cell>
          <cell r="Y1026">
            <v>0</v>
          </cell>
          <cell r="Z1026">
            <v>0</v>
          </cell>
          <cell r="AB1026">
            <v>0</v>
          </cell>
          <cell r="AD1026">
            <v>0</v>
          </cell>
          <cell r="AE1026">
            <v>0</v>
          </cell>
          <cell r="AF1026">
            <v>0</v>
          </cell>
          <cell r="AG1026">
            <v>0</v>
          </cell>
        </row>
        <row r="1027">
          <cell r="H1027">
            <v>0</v>
          </cell>
          <cell r="J1027">
            <v>0</v>
          </cell>
          <cell r="K1027">
            <v>0</v>
          </cell>
          <cell r="L1027">
            <v>0</v>
          </cell>
          <cell r="M1027">
            <v>0</v>
          </cell>
          <cell r="N1027">
            <v>0</v>
          </cell>
          <cell r="O1027">
            <v>0</v>
          </cell>
          <cell r="P1027">
            <v>0</v>
          </cell>
          <cell r="Q1027">
            <v>0</v>
          </cell>
          <cell r="R1027">
            <v>0</v>
          </cell>
          <cell r="S1027">
            <v>0</v>
          </cell>
          <cell r="U1027">
            <v>0</v>
          </cell>
          <cell r="V1027">
            <v>0</v>
          </cell>
          <cell r="W1027">
            <v>0</v>
          </cell>
          <cell r="X1027">
            <v>0</v>
          </cell>
          <cell r="Y1027">
            <v>0</v>
          </cell>
          <cell r="Z1027">
            <v>0</v>
          </cell>
          <cell r="AB1027">
            <v>0</v>
          </cell>
          <cell r="AD1027">
            <v>0</v>
          </cell>
          <cell r="AE1027">
            <v>0</v>
          </cell>
          <cell r="AF1027">
            <v>0</v>
          </cell>
          <cell r="AG1027">
            <v>0</v>
          </cell>
        </row>
        <row r="1028">
          <cell r="H1028">
            <v>0</v>
          </cell>
          <cell r="J1028">
            <v>0</v>
          </cell>
          <cell r="K1028">
            <v>0</v>
          </cell>
          <cell r="L1028">
            <v>0</v>
          </cell>
          <cell r="M1028">
            <v>0</v>
          </cell>
          <cell r="N1028">
            <v>0</v>
          </cell>
          <cell r="O1028">
            <v>0</v>
          </cell>
          <cell r="P1028">
            <v>0</v>
          </cell>
          <cell r="Q1028">
            <v>0</v>
          </cell>
          <cell r="R1028">
            <v>0</v>
          </cell>
          <cell r="S1028">
            <v>0</v>
          </cell>
          <cell r="U1028">
            <v>0</v>
          </cell>
          <cell r="V1028">
            <v>0</v>
          </cell>
          <cell r="W1028">
            <v>0</v>
          </cell>
          <cell r="X1028">
            <v>0</v>
          </cell>
          <cell r="Y1028">
            <v>0</v>
          </cell>
          <cell r="Z1028">
            <v>0</v>
          </cell>
          <cell r="AB1028">
            <v>0</v>
          </cell>
          <cell r="AD1028">
            <v>0</v>
          </cell>
          <cell r="AE1028">
            <v>0</v>
          </cell>
          <cell r="AF1028">
            <v>0</v>
          </cell>
          <cell r="AG1028">
            <v>0</v>
          </cell>
        </row>
        <row r="1029">
          <cell r="H1029">
            <v>0</v>
          </cell>
          <cell r="J1029">
            <v>0</v>
          </cell>
          <cell r="K1029">
            <v>0</v>
          </cell>
          <cell r="L1029">
            <v>0</v>
          </cell>
          <cell r="M1029">
            <v>0</v>
          </cell>
          <cell r="N1029">
            <v>0</v>
          </cell>
          <cell r="O1029">
            <v>0</v>
          </cell>
          <cell r="P1029">
            <v>0</v>
          </cell>
          <cell r="Q1029">
            <v>0</v>
          </cell>
          <cell r="R1029">
            <v>0</v>
          </cell>
          <cell r="S1029">
            <v>0</v>
          </cell>
          <cell r="U1029">
            <v>0</v>
          </cell>
          <cell r="V1029">
            <v>0</v>
          </cell>
          <cell r="W1029">
            <v>0</v>
          </cell>
          <cell r="X1029">
            <v>0</v>
          </cell>
          <cell r="Y1029">
            <v>0</v>
          </cell>
          <cell r="Z1029">
            <v>0</v>
          </cell>
          <cell r="AB1029">
            <v>0</v>
          </cell>
          <cell r="AD1029">
            <v>0</v>
          </cell>
          <cell r="AE1029">
            <v>0</v>
          </cell>
          <cell r="AF1029">
            <v>0</v>
          </cell>
          <cell r="AG1029">
            <v>0</v>
          </cell>
        </row>
        <row r="1030">
          <cell r="G1030">
            <v>385141.6</v>
          </cell>
          <cell r="H1030">
            <v>691423.00000000012</v>
          </cell>
          <cell r="I1030">
            <v>1076564.6000000001</v>
          </cell>
          <cell r="J1030">
            <v>639147.69999999995</v>
          </cell>
          <cell r="K1030">
            <v>1715712.3</v>
          </cell>
          <cell r="L1030">
            <v>502614.59999999986</v>
          </cell>
          <cell r="M1030">
            <v>2218326.9</v>
          </cell>
          <cell r="N1030">
            <v>578560.80000000028</v>
          </cell>
          <cell r="O1030">
            <v>2796887.7</v>
          </cell>
          <cell r="P1030">
            <v>581082.19999999972</v>
          </cell>
          <cell r="Q1030">
            <v>1662257.5999999999</v>
          </cell>
          <cell r="R1030">
            <v>3377969.9</v>
          </cell>
          <cell r="S1030">
            <v>453498.5</v>
          </cell>
          <cell r="T1030">
            <v>3831468.4</v>
          </cell>
          <cell r="U1030">
            <v>35213.100000000093</v>
          </cell>
          <cell r="V1030">
            <v>3866681.5</v>
          </cell>
          <cell r="W1030">
            <v>101.60000000009313</v>
          </cell>
          <cell r="X1030">
            <v>488813.20000000019</v>
          </cell>
          <cell r="Y1030">
            <v>3866783.1</v>
          </cell>
          <cell r="Z1030">
            <v>-3866783.1</v>
          </cell>
          <cell r="AB1030">
            <v>0</v>
          </cell>
          <cell r="AD1030">
            <v>0</v>
          </cell>
          <cell r="AE1030">
            <v>-3866783.1</v>
          </cell>
          <cell r="AF1030">
            <v>-3377969.9</v>
          </cell>
          <cell r="AG1030">
            <v>0</v>
          </cell>
        </row>
        <row r="1031">
          <cell r="G1031">
            <v>631441.29999999993</v>
          </cell>
          <cell r="H1031">
            <v>73793.100000000093</v>
          </cell>
          <cell r="I1031">
            <v>705234.4</v>
          </cell>
          <cell r="J1031">
            <v>324505.40000000002</v>
          </cell>
          <cell r="K1031">
            <v>1029739.8</v>
          </cell>
          <cell r="L1031">
            <v>281626.69999999995</v>
          </cell>
          <cell r="M1031">
            <v>1311366.5</v>
          </cell>
          <cell r="N1031">
            <v>1644067.3</v>
          </cell>
          <cell r="O1031">
            <v>2955433.8000000003</v>
          </cell>
          <cell r="P1031">
            <v>1971069.6</v>
          </cell>
          <cell r="Q1031">
            <v>3896763.6000000006</v>
          </cell>
          <cell r="R1031">
            <v>4926503.4000000004</v>
          </cell>
          <cell r="S1031">
            <v>1039228.2000000002</v>
          </cell>
          <cell r="T1031">
            <v>5965731.6000000006</v>
          </cell>
          <cell r="U1031">
            <v>298547.79999999888</v>
          </cell>
          <cell r="V1031">
            <v>6264279.3999999994</v>
          </cell>
          <cell r="W1031">
            <v>1034888.9000000004</v>
          </cell>
          <cell r="X1031">
            <v>2372664.8000000003</v>
          </cell>
          <cell r="Y1031">
            <v>7299168.2999999998</v>
          </cell>
          <cell r="Z1031">
            <v>-7299168.2999999998</v>
          </cell>
          <cell r="AA1031">
            <v>0</v>
          </cell>
          <cell r="AB1031">
            <v>0</v>
          </cell>
          <cell r="AC1031">
            <v>0</v>
          </cell>
          <cell r="AD1031">
            <v>0</v>
          </cell>
          <cell r="AE1031">
            <v>-7299168.2999999998</v>
          </cell>
          <cell r="AF1031">
            <v>-4926503.5</v>
          </cell>
          <cell r="AG1031">
            <v>0</v>
          </cell>
        </row>
        <row r="1032">
          <cell r="G1032">
            <v>961.6</v>
          </cell>
          <cell r="H1032">
            <v>1306.2000000000003</v>
          </cell>
          <cell r="I1032">
            <v>2267.8000000000002</v>
          </cell>
          <cell r="J1032">
            <v>2754.2</v>
          </cell>
          <cell r="K1032">
            <v>5022</v>
          </cell>
          <cell r="L1032">
            <v>1643</v>
          </cell>
          <cell r="M1032">
            <v>6665</v>
          </cell>
          <cell r="N1032">
            <v>3201.8999999999996</v>
          </cell>
          <cell r="O1032">
            <v>9866.9</v>
          </cell>
          <cell r="P1032">
            <v>2945.2000000000007</v>
          </cell>
          <cell r="Q1032">
            <v>7790.1</v>
          </cell>
          <cell r="R1032">
            <v>12812.1</v>
          </cell>
          <cell r="S1032">
            <v>1436.6999999999989</v>
          </cell>
          <cell r="T1032">
            <v>14248.8</v>
          </cell>
          <cell r="U1032">
            <v>1572.0000000000018</v>
          </cell>
          <cell r="V1032">
            <v>15820.800000000001</v>
          </cell>
          <cell r="W1032">
            <v>859.49999999999818</v>
          </cell>
          <cell r="X1032">
            <v>3868.1999999999989</v>
          </cell>
          <cell r="Y1032">
            <v>16680.3</v>
          </cell>
          <cell r="Z1032">
            <v>-16680.3</v>
          </cell>
          <cell r="AA1032">
            <v>0</v>
          </cell>
          <cell r="AB1032">
            <v>0</v>
          </cell>
          <cell r="AC1032">
            <v>0</v>
          </cell>
          <cell r="AD1032">
            <v>0</v>
          </cell>
          <cell r="AE1032">
            <v>-16680.3</v>
          </cell>
          <cell r="AF1032">
            <v>-12812.1</v>
          </cell>
          <cell r="AG1032">
            <v>0</v>
          </cell>
        </row>
        <row r="1033">
          <cell r="G1033">
            <v>1624.6</v>
          </cell>
          <cell r="H1033">
            <v>2488.2999999999997</v>
          </cell>
          <cell r="I1033">
            <v>4112.8999999999996</v>
          </cell>
          <cell r="J1033">
            <v>696.20000000000073</v>
          </cell>
          <cell r="K1033">
            <v>4809.1000000000004</v>
          </cell>
          <cell r="L1033">
            <v>509.5</v>
          </cell>
          <cell r="M1033">
            <v>5318.6</v>
          </cell>
          <cell r="N1033">
            <v>1982.5</v>
          </cell>
          <cell r="O1033">
            <v>7301.1</v>
          </cell>
          <cell r="P1033">
            <v>1145.6999999999989</v>
          </cell>
          <cell r="Q1033">
            <v>3637.6999999999989</v>
          </cell>
          <cell r="R1033">
            <v>8446.7999999999993</v>
          </cell>
          <cell r="S1033">
            <v>7676.4000000000015</v>
          </cell>
          <cell r="T1033">
            <v>16123.2</v>
          </cell>
          <cell r="U1033">
            <v>296.5</v>
          </cell>
          <cell r="V1033">
            <v>16419.7</v>
          </cell>
          <cell r="W1033">
            <v>322.20000000000073</v>
          </cell>
          <cell r="X1033">
            <v>8295.0999999999985</v>
          </cell>
          <cell r="Y1033">
            <v>16741.900000000001</v>
          </cell>
          <cell r="Z1033">
            <v>-16741.900000000001</v>
          </cell>
          <cell r="AA1033">
            <v>0</v>
          </cell>
          <cell r="AB1033">
            <v>0</v>
          </cell>
          <cell r="AC1033">
            <v>0</v>
          </cell>
          <cell r="AD1033">
            <v>0</v>
          </cell>
          <cell r="AE1033">
            <v>-16741.900000000001</v>
          </cell>
          <cell r="AF1033">
            <v>-8446.7999999999993</v>
          </cell>
          <cell r="AG1033">
            <v>0</v>
          </cell>
        </row>
        <row r="1034">
          <cell r="G1034">
            <v>4943.5</v>
          </cell>
          <cell r="H1034">
            <v>3629.7999999999993</v>
          </cell>
          <cell r="I1034">
            <v>8573.2999999999993</v>
          </cell>
          <cell r="J1034">
            <v>1145.8999999999996</v>
          </cell>
          <cell r="K1034">
            <v>9719.1999999999989</v>
          </cell>
          <cell r="L1034">
            <v>4311.1000000000022</v>
          </cell>
          <cell r="M1034">
            <v>14030.300000000001</v>
          </cell>
          <cell r="N1034">
            <v>5937.9999999999982</v>
          </cell>
          <cell r="O1034">
            <v>19968.3</v>
          </cell>
          <cell r="P1034">
            <v>5160.9000000000015</v>
          </cell>
          <cell r="Q1034">
            <v>15410.000000000002</v>
          </cell>
          <cell r="R1034">
            <v>25129.200000000001</v>
          </cell>
          <cell r="S1034">
            <v>4494.7000000000007</v>
          </cell>
          <cell r="T1034">
            <v>29623.9</v>
          </cell>
          <cell r="U1034">
            <v>2649.5</v>
          </cell>
          <cell r="V1034">
            <v>32273.4</v>
          </cell>
          <cell r="W1034">
            <v>4149.6999999999971</v>
          </cell>
          <cell r="X1034">
            <v>11293.900000000001</v>
          </cell>
          <cell r="Y1034">
            <v>36423.1</v>
          </cell>
          <cell r="Z1034">
            <v>-36423.1</v>
          </cell>
          <cell r="AA1034">
            <v>0</v>
          </cell>
          <cell r="AB1034">
            <v>0</v>
          </cell>
          <cell r="AC1034">
            <v>0</v>
          </cell>
          <cell r="AD1034">
            <v>0</v>
          </cell>
          <cell r="AE1034">
            <v>-36423.1</v>
          </cell>
          <cell r="AF1034">
            <v>-25129.200000000001</v>
          </cell>
          <cell r="AG1034">
            <v>0</v>
          </cell>
        </row>
        <row r="1035">
          <cell r="G1035">
            <v>468.4</v>
          </cell>
          <cell r="H1035">
            <v>635.19999999999993</v>
          </cell>
          <cell r="I1035">
            <v>1103.5999999999999</v>
          </cell>
          <cell r="J1035">
            <v>3134.2999999999997</v>
          </cell>
          <cell r="K1035">
            <v>4237.8999999999996</v>
          </cell>
          <cell r="L1035">
            <v>931.90000000000055</v>
          </cell>
          <cell r="M1035">
            <v>5169.8</v>
          </cell>
          <cell r="N1035">
            <v>1096.3000000000002</v>
          </cell>
          <cell r="O1035">
            <v>6266.1</v>
          </cell>
          <cell r="P1035">
            <v>2950.5</v>
          </cell>
          <cell r="Q1035">
            <v>4978.7000000000007</v>
          </cell>
          <cell r="R1035">
            <v>9216.6</v>
          </cell>
          <cell r="S1035">
            <v>2103.5</v>
          </cell>
          <cell r="T1035">
            <v>11320.1</v>
          </cell>
          <cell r="U1035">
            <v>6357.4999999999982</v>
          </cell>
          <cell r="V1035">
            <v>17677.599999999999</v>
          </cell>
          <cell r="W1035">
            <v>791</v>
          </cell>
          <cell r="X1035">
            <v>9252.0000000000018</v>
          </cell>
          <cell r="Y1035">
            <v>18468.599999999999</v>
          </cell>
          <cell r="Z1035">
            <v>-18468.599999999999</v>
          </cell>
          <cell r="AA1035">
            <v>0</v>
          </cell>
          <cell r="AB1035">
            <v>0</v>
          </cell>
          <cell r="AC1035">
            <v>0</v>
          </cell>
          <cell r="AD1035">
            <v>0</v>
          </cell>
          <cell r="AE1035">
            <v>-18468.599999999999</v>
          </cell>
          <cell r="AF1035">
            <v>-9216.5999999999985</v>
          </cell>
          <cell r="AG1035">
            <v>0</v>
          </cell>
        </row>
        <row r="1036">
          <cell r="G1036">
            <v>6727.6</v>
          </cell>
          <cell r="H1036">
            <v>10025.6</v>
          </cell>
          <cell r="I1036">
            <v>16753.2</v>
          </cell>
          <cell r="J1036">
            <v>11977.5</v>
          </cell>
          <cell r="K1036">
            <v>28730.7</v>
          </cell>
          <cell r="L1036">
            <v>15993.3</v>
          </cell>
          <cell r="M1036">
            <v>44724</v>
          </cell>
          <cell r="N1036">
            <v>29066.100000000006</v>
          </cell>
          <cell r="O1036">
            <v>73790.100000000006</v>
          </cell>
          <cell r="P1036">
            <v>-23692.000000000007</v>
          </cell>
          <cell r="Q1036">
            <v>21367.399999999998</v>
          </cell>
          <cell r="R1036">
            <v>50098.1</v>
          </cell>
          <cell r="S1036">
            <v>15444.80000000001</v>
          </cell>
          <cell r="T1036">
            <v>65542.900000000009</v>
          </cell>
          <cell r="U1036">
            <v>4742.7999999999884</v>
          </cell>
          <cell r="V1036">
            <v>70285.7</v>
          </cell>
          <cell r="W1036">
            <v>6781.5000000000146</v>
          </cell>
          <cell r="X1036">
            <v>26969.100000000002</v>
          </cell>
          <cell r="Y1036">
            <v>77067.200000000012</v>
          </cell>
          <cell r="Z1036">
            <v>-77067.200000000012</v>
          </cell>
          <cell r="AA1036">
            <v>0</v>
          </cell>
          <cell r="AB1036">
            <v>0</v>
          </cell>
          <cell r="AC1036">
            <v>0</v>
          </cell>
          <cell r="AD1036">
            <v>0</v>
          </cell>
          <cell r="AE1036">
            <v>-77067.200000000012</v>
          </cell>
          <cell r="AF1036">
            <v>-50098.100000000006</v>
          </cell>
          <cell r="AG1036">
            <v>0</v>
          </cell>
        </row>
        <row r="1037">
          <cell r="G1037">
            <v>1647.7000000000003</v>
          </cell>
          <cell r="H1037">
            <v>3174.1999999999994</v>
          </cell>
          <cell r="I1037">
            <v>4821.8999999999996</v>
          </cell>
          <cell r="J1037">
            <v>4373.8000000000011</v>
          </cell>
          <cell r="K1037">
            <v>9195.7000000000007</v>
          </cell>
          <cell r="L1037">
            <v>5476</v>
          </cell>
          <cell r="M1037">
            <v>14671.7</v>
          </cell>
          <cell r="N1037">
            <v>2986.5999999999985</v>
          </cell>
          <cell r="O1037">
            <v>17658.3</v>
          </cell>
          <cell r="P1037">
            <v>5312.7999999999993</v>
          </cell>
          <cell r="Q1037">
            <v>13775.399999999998</v>
          </cell>
          <cell r="R1037">
            <v>22971.1</v>
          </cell>
          <cell r="S1037">
            <v>2852</v>
          </cell>
          <cell r="T1037">
            <v>25823.1</v>
          </cell>
          <cell r="U1037">
            <v>3910.1999999999971</v>
          </cell>
          <cell r="V1037">
            <v>29733.299999999996</v>
          </cell>
          <cell r="W1037">
            <v>5593.6000000000058</v>
          </cell>
          <cell r="X1037">
            <v>12355.800000000001</v>
          </cell>
          <cell r="Y1037">
            <v>35326.9</v>
          </cell>
          <cell r="Z1037">
            <v>-35326.9</v>
          </cell>
          <cell r="AA1037">
            <v>0</v>
          </cell>
          <cell r="AB1037">
            <v>0</v>
          </cell>
          <cell r="AC1037">
            <v>0</v>
          </cell>
          <cell r="AD1037">
            <v>0</v>
          </cell>
          <cell r="AE1037">
            <v>-35326.9</v>
          </cell>
          <cell r="AF1037">
            <v>-22971.1</v>
          </cell>
          <cell r="AG1037">
            <v>0</v>
          </cell>
        </row>
        <row r="1038">
          <cell r="G1038">
            <v>1569.1</v>
          </cell>
          <cell r="H1038">
            <v>6687.7999999999993</v>
          </cell>
          <cell r="I1038">
            <v>8256.9</v>
          </cell>
          <cell r="J1038">
            <v>16520.5</v>
          </cell>
          <cell r="K1038">
            <v>24777.4</v>
          </cell>
          <cell r="L1038">
            <v>10261.899999999994</v>
          </cell>
          <cell r="M1038">
            <v>35039.299999999996</v>
          </cell>
          <cell r="N1038">
            <v>4654.2000000000044</v>
          </cell>
          <cell r="O1038">
            <v>39693.5</v>
          </cell>
          <cell r="P1038">
            <v>2390.5</v>
          </cell>
          <cell r="Q1038">
            <v>17306.599999999999</v>
          </cell>
          <cell r="R1038">
            <v>42084</v>
          </cell>
          <cell r="S1038">
            <v>2406.1999999999971</v>
          </cell>
          <cell r="T1038">
            <v>44490.2</v>
          </cell>
          <cell r="U1038">
            <v>13335.700000000004</v>
          </cell>
          <cell r="V1038">
            <v>57825.9</v>
          </cell>
          <cell r="W1038">
            <v>3201.6999999999971</v>
          </cell>
          <cell r="X1038">
            <v>18943.599999999999</v>
          </cell>
          <cell r="Y1038">
            <v>61027.6</v>
          </cell>
          <cell r="Z1038">
            <v>-61027.6</v>
          </cell>
          <cell r="AA1038">
            <v>0</v>
          </cell>
          <cell r="AB1038">
            <v>0</v>
          </cell>
          <cell r="AC1038">
            <v>0</v>
          </cell>
          <cell r="AD1038">
            <v>0</v>
          </cell>
          <cell r="AE1038">
            <v>-61027.6</v>
          </cell>
          <cell r="AF1038">
            <v>-42084</v>
          </cell>
          <cell r="AG1038">
            <v>0</v>
          </cell>
        </row>
        <row r="1039">
          <cell r="G1039">
            <v>2444.8000000000002</v>
          </cell>
          <cell r="H1039">
            <v>2962.2</v>
          </cell>
          <cell r="I1039">
            <v>5407</v>
          </cell>
          <cell r="J1039">
            <v>9345.9000000000015</v>
          </cell>
          <cell r="K1039">
            <v>14752.900000000001</v>
          </cell>
          <cell r="L1039">
            <v>9167.2999999999956</v>
          </cell>
          <cell r="M1039">
            <v>23920.199999999997</v>
          </cell>
          <cell r="N1039">
            <v>-4745.4999999999964</v>
          </cell>
          <cell r="O1039">
            <v>19174.7</v>
          </cell>
          <cell r="P1039">
            <v>566</v>
          </cell>
          <cell r="Q1039">
            <v>4987.7999999999993</v>
          </cell>
          <cell r="R1039">
            <v>19740.7</v>
          </cell>
          <cell r="S1039">
            <v>10026.199999999997</v>
          </cell>
          <cell r="T1039">
            <v>29766.899999999998</v>
          </cell>
          <cell r="U1039">
            <v>-6652.6999999999935</v>
          </cell>
          <cell r="V1039">
            <v>23114.200000000004</v>
          </cell>
          <cell r="W1039">
            <v>816.69999999999345</v>
          </cell>
          <cell r="X1039">
            <v>4190.1999999999989</v>
          </cell>
          <cell r="Y1039">
            <v>23930.899999999998</v>
          </cell>
          <cell r="Z1039">
            <v>-23930.899999999998</v>
          </cell>
          <cell r="AA1039">
            <v>0</v>
          </cell>
          <cell r="AB1039">
            <v>0</v>
          </cell>
          <cell r="AC1039">
            <v>0</v>
          </cell>
          <cell r="AD1039">
            <v>0</v>
          </cell>
          <cell r="AE1039">
            <v>-23930.899999999998</v>
          </cell>
          <cell r="AF1039">
            <v>-19740.699999999997</v>
          </cell>
          <cell r="AG1039">
            <v>0</v>
          </cell>
        </row>
        <row r="1040">
          <cell r="G1040">
            <v>525.30000000000007</v>
          </cell>
          <cell r="H1040">
            <v>6230.6</v>
          </cell>
          <cell r="I1040">
            <v>6755.9000000000005</v>
          </cell>
          <cell r="J1040">
            <v>4910.7999999999984</v>
          </cell>
          <cell r="K1040">
            <v>11666.699999999999</v>
          </cell>
          <cell r="L1040">
            <v>3878.6000000000022</v>
          </cell>
          <cell r="M1040">
            <v>15545.300000000001</v>
          </cell>
          <cell r="N1040">
            <v>2795.9999999999982</v>
          </cell>
          <cell r="O1040">
            <v>18341.3</v>
          </cell>
          <cell r="P1040">
            <v>4277.5</v>
          </cell>
          <cell r="Q1040">
            <v>10952.1</v>
          </cell>
          <cell r="R1040">
            <v>22618.799999999999</v>
          </cell>
          <cell r="S1040">
            <v>666.5</v>
          </cell>
          <cell r="T1040">
            <v>23285.3</v>
          </cell>
          <cell r="U1040">
            <v>756.5</v>
          </cell>
          <cell r="V1040">
            <v>24041.8</v>
          </cell>
          <cell r="W1040">
            <v>964.70000000000073</v>
          </cell>
          <cell r="X1040">
            <v>2387.6999999999994</v>
          </cell>
          <cell r="Y1040">
            <v>25006.5</v>
          </cell>
          <cell r="Z1040">
            <v>-25006.5</v>
          </cell>
          <cell r="AA1040">
            <v>0</v>
          </cell>
          <cell r="AB1040">
            <v>0</v>
          </cell>
          <cell r="AC1040">
            <v>0</v>
          </cell>
          <cell r="AD1040">
            <v>0</v>
          </cell>
          <cell r="AE1040">
            <v>-25006.5</v>
          </cell>
          <cell r="AF1040">
            <v>-22618.799999999999</v>
          </cell>
          <cell r="AG1040">
            <v>0</v>
          </cell>
        </row>
        <row r="1041">
          <cell r="G1041">
            <v>1512.2</v>
          </cell>
          <cell r="H1041">
            <v>-232.90000000000009</v>
          </cell>
          <cell r="I1041">
            <v>1279.3</v>
          </cell>
          <cell r="J1041">
            <v>1689.3000000000004</v>
          </cell>
          <cell r="K1041">
            <v>2968.6000000000004</v>
          </cell>
          <cell r="L1041">
            <v>-130.80000000000018</v>
          </cell>
          <cell r="M1041">
            <v>2837.8</v>
          </cell>
          <cell r="N1041">
            <v>2173.3000000000002</v>
          </cell>
          <cell r="O1041">
            <v>5011.1000000000004</v>
          </cell>
          <cell r="P1041">
            <v>433.29999999999927</v>
          </cell>
          <cell r="Q1041">
            <v>2475.7999999999993</v>
          </cell>
          <cell r="R1041">
            <v>5444.4</v>
          </cell>
          <cell r="S1041">
            <v>1227</v>
          </cell>
          <cell r="T1041">
            <v>6671.4</v>
          </cell>
          <cell r="U1041">
            <v>736.90000000000055</v>
          </cell>
          <cell r="V1041">
            <v>7408.3</v>
          </cell>
          <cell r="W1041">
            <v>569.29999999999927</v>
          </cell>
          <cell r="X1041">
            <v>2533.1999999999998</v>
          </cell>
          <cell r="Y1041">
            <v>7977.5999999999995</v>
          </cell>
          <cell r="Z1041">
            <v>-7977.5999999999995</v>
          </cell>
          <cell r="AA1041">
            <v>0</v>
          </cell>
          <cell r="AB1041">
            <v>0</v>
          </cell>
          <cell r="AC1041">
            <v>0</v>
          </cell>
          <cell r="AD1041">
            <v>0</v>
          </cell>
          <cell r="AE1041">
            <v>-7977.5999999999995</v>
          </cell>
          <cell r="AF1041">
            <v>-5444.4</v>
          </cell>
          <cell r="AG1041">
            <v>0</v>
          </cell>
        </row>
        <row r="1042">
          <cell r="G1042">
            <v>5113</v>
          </cell>
          <cell r="H1042">
            <v>3920</v>
          </cell>
          <cell r="I1042">
            <v>9033</v>
          </cell>
          <cell r="J1042">
            <v>5984</v>
          </cell>
          <cell r="K1042">
            <v>15017</v>
          </cell>
          <cell r="L1042">
            <v>3414</v>
          </cell>
          <cell r="M1042">
            <v>18431</v>
          </cell>
          <cell r="N1042">
            <v>931</v>
          </cell>
          <cell r="O1042">
            <v>19362</v>
          </cell>
          <cell r="P1042">
            <v>3448</v>
          </cell>
          <cell r="Q1042">
            <v>7793</v>
          </cell>
          <cell r="R1042">
            <v>22810</v>
          </cell>
          <cell r="S1042">
            <v>5616</v>
          </cell>
          <cell r="T1042">
            <v>28426</v>
          </cell>
          <cell r="U1042">
            <v>9092</v>
          </cell>
          <cell r="V1042">
            <v>37518</v>
          </cell>
          <cell r="W1042">
            <v>15527</v>
          </cell>
          <cell r="X1042">
            <v>30235</v>
          </cell>
          <cell r="Y1042">
            <v>53045</v>
          </cell>
          <cell r="Z1042">
            <v>-53045</v>
          </cell>
          <cell r="AA1042">
            <v>0</v>
          </cell>
          <cell r="AB1042">
            <v>0</v>
          </cell>
          <cell r="AC1042">
            <v>0</v>
          </cell>
          <cell r="AD1042">
            <v>0</v>
          </cell>
          <cell r="AE1042">
            <v>-53045</v>
          </cell>
          <cell r="AF1042">
            <v>-22810</v>
          </cell>
          <cell r="AG1042">
            <v>0</v>
          </cell>
        </row>
        <row r="1043">
          <cell r="G1043">
            <v>5351.6</v>
          </cell>
          <cell r="H1043">
            <v>4006.6000000000004</v>
          </cell>
          <cell r="I1043">
            <v>9358.2000000000007</v>
          </cell>
          <cell r="J1043">
            <v>7434.7000000000007</v>
          </cell>
          <cell r="K1043">
            <v>16792.900000000001</v>
          </cell>
          <cell r="L1043">
            <v>3590.7000000000007</v>
          </cell>
          <cell r="M1043">
            <v>20383.600000000002</v>
          </cell>
          <cell r="N1043">
            <v>3993.1999999999971</v>
          </cell>
          <cell r="O1043">
            <v>24376.799999999999</v>
          </cell>
          <cell r="P1043">
            <v>-460.70000000000073</v>
          </cell>
          <cell r="Q1043">
            <v>7123.1999999999971</v>
          </cell>
          <cell r="R1043">
            <v>23916.1</v>
          </cell>
          <cell r="S1043">
            <v>2561.5</v>
          </cell>
          <cell r="T1043">
            <v>26477.599999999999</v>
          </cell>
          <cell r="U1043">
            <v>5245.7000000000044</v>
          </cell>
          <cell r="V1043">
            <v>31723.300000000003</v>
          </cell>
          <cell r="W1043">
            <v>3101.3999999999942</v>
          </cell>
          <cell r="X1043">
            <v>10908.599999999999</v>
          </cell>
          <cell r="Y1043">
            <v>34824.699999999997</v>
          </cell>
          <cell r="Z1043">
            <v>-34824.699999999997</v>
          </cell>
          <cell r="AA1043">
            <v>0</v>
          </cell>
          <cell r="AB1043">
            <v>0</v>
          </cell>
          <cell r="AC1043">
            <v>0</v>
          </cell>
          <cell r="AD1043">
            <v>0</v>
          </cell>
          <cell r="AE1043">
            <v>-34824.699999999997</v>
          </cell>
          <cell r="AF1043">
            <v>-23916.1</v>
          </cell>
          <cell r="AG1043">
            <v>0</v>
          </cell>
        </row>
        <row r="1044">
          <cell r="G1044">
            <v>8240</v>
          </cell>
          <cell r="H1044">
            <v>4449.5999999999985</v>
          </cell>
          <cell r="I1044">
            <v>12689.599999999999</v>
          </cell>
          <cell r="J1044">
            <v>1957</v>
          </cell>
          <cell r="K1044">
            <v>14646.599999999999</v>
          </cell>
          <cell r="L1044">
            <v>8171.2000000000007</v>
          </cell>
          <cell r="M1044">
            <v>22817.8</v>
          </cell>
          <cell r="N1044">
            <v>10509.100000000002</v>
          </cell>
          <cell r="O1044">
            <v>33326.9</v>
          </cell>
          <cell r="P1044">
            <v>5899.0999999999985</v>
          </cell>
          <cell r="Q1044">
            <v>24579.4</v>
          </cell>
          <cell r="R1044">
            <v>39226</v>
          </cell>
          <cell r="S1044">
            <v>3168</v>
          </cell>
          <cell r="T1044">
            <v>42394</v>
          </cell>
          <cell r="U1044">
            <v>8543.1000000000058</v>
          </cell>
          <cell r="V1044">
            <v>50937.100000000006</v>
          </cell>
          <cell r="W1044">
            <v>5893.2999999999956</v>
          </cell>
          <cell r="X1044">
            <v>17604.400000000001</v>
          </cell>
          <cell r="Y1044">
            <v>56830.400000000001</v>
          </cell>
          <cell r="Z1044">
            <v>-56830.400000000001</v>
          </cell>
          <cell r="AA1044">
            <v>0</v>
          </cell>
          <cell r="AB1044">
            <v>0</v>
          </cell>
          <cell r="AC1044">
            <v>0</v>
          </cell>
          <cell r="AD1044">
            <v>0</v>
          </cell>
          <cell r="AE1044">
            <v>-56830.400000000001</v>
          </cell>
          <cell r="AF1044">
            <v>-39226</v>
          </cell>
          <cell r="AG1044">
            <v>0</v>
          </cell>
        </row>
        <row r="1045">
          <cell r="G1045">
            <v>590311.89999999991</v>
          </cell>
          <cell r="H1045">
            <v>24509.90000000014</v>
          </cell>
          <cell r="I1045">
            <v>614821.80000000005</v>
          </cell>
          <cell r="J1045">
            <v>252581.30000000005</v>
          </cell>
          <cell r="K1045">
            <v>867403.10000000009</v>
          </cell>
          <cell r="L1045">
            <v>214409</v>
          </cell>
          <cell r="M1045">
            <v>1081812.1000000001</v>
          </cell>
          <cell r="N1045">
            <v>1579484.6</v>
          </cell>
          <cell r="O1045">
            <v>2661296.7000000002</v>
          </cell>
          <cell r="P1045">
            <v>1960692.8999999994</v>
          </cell>
          <cell r="Q1045">
            <v>3754586.4999999995</v>
          </cell>
          <cell r="R1045">
            <v>4621989.5999999996</v>
          </cell>
          <cell r="S1045">
            <v>979548.60000000056</v>
          </cell>
          <cell r="T1045">
            <v>5601538.2000000002</v>
          </cell>
          <cell r="U1045">
            <v>247962.09999999963</v>
          </cell>
          <cell r="V1045">
            <v>5849500.2999999998</v>
          </cell>
          <cell r="W1045">
            <v>986317.29999999981</v>
          </cell>
          <cell r="X1045">
            <v>2213828.0000000005</v>
          </cell>
          <cell r="Y1045">
            <v>6835817.5999999996</v>
          </cell>
          <cell r="Z1045">
            <v>-6835817.5999999996</v>
          </cell>
          <cell r="AA1045">
            <v>0</v>
          </cell>
          <cell r="AB1045">
            <v>0</v>
          </cell>
          <cell r="AC1045">
            <v>0</v>
          </cell>
          <cell r="AD1045">
            <v>0</v>
          </cell>
          <cell r="AE1045">
            <v>-6835817.5999999996</v>
          </cell>
          <cell r="AF1045">
            <v>-4621989.5999999996</v>
          </cell>
          <cell r="AG1045">
            <v>0</v>
          </cell>
        </row>
        <row r="1046">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row>
        <row r="1047">
          <cell r="G1047">
            <v>14415</v>
          </cell>
          <cell r="H1047">
            <v>15622.8</v>
          </cell>
          <cell r="I1047">
            <v>30037.8</v>
          </cell>
          <cell r="J1047">
            <v>15123.100000000002</v>
          </cell>
          <cell r="K1047">
            <v>45160.9</v>
          </cell>
          <cell r="L1047">
            <v>12986.599999999997</v>
          </cell>
          <cell r="M1047">
            <v>58147.5</v>
          </cell>
          <cell r="N1047">
            <v>16139.800000000003</v>
          </cell>
          <cell r="O1047">
            <v>74287.3</v>
          </cell>
          <cell r="P1047">
            <v>12943.099999999991</v>
          </cell>
          <cell r="Q1047">
            <v>42069.499999999993</v>
          </cell>
          <cell r="R1047">
            <v>87230.399999999994</v>
          </cell>
          <cell r="S1047">
            <v>16061.700000000012</v>
          </cell>
          <cell r="T1047">
            <v>103292.1</v>
          </cell>
          <cell r="U1047">
            <v>32071.100000000006</v>
          </cell>
          <cell r="V1047">
            <v>135363.20000000001</v>
          </cell>
          <cell r="W1047">
            <v>19336.599999999977</v>
          </cell>
          <cell r="X1047">
            <v>67469.400000000009</v>
          </cell>
          <cell r="Y1047">
            <v>154699.79999999999</v>
          </cell>
          <cell r="Z1047">
            <v>-154699.79999999999</v>
          </cell>
          <cell r="AA1047">
            <v>0</v>
          </cell>
          <cell r="AB1047">
            <v>0</v>
          </cell>
          <cell r="AC1047">
            <v>0</v>
          </cell>
          <cell r="AD1047">
            <v>0</v>
          </cell>
          <cell r="AE1047">
            <v>-154699.79999999999</v>
          </cell>
          <cell r="AF1047">
            <v>-87230.400000000009</v>
          </cell>
          <cell r="AG1047">
            <v>0</v>
          </cell>
        </row>
        <row r="1048">
          <cell r="G1048">
            <v>82.5</v>
          </cell>
          <cell r="H1048">
            <v>81.5</v>
          </cell>
          <cell r="I1048">
            <v>164</v>
          </cell>
          <cell r="J1048">
            <v>106</v>
          </cell>
          <cell r="K1048">
            <v>270</v>
          </cell>
          <cell r="L1048">
            <v>61.600000000000023</v>
          </cell>
          <cell r="M1048">
            <v>331.6</v>
          </cell>
          <cell r="N1048">
            <v>1040</v>
          </cell>
          <cell r="O1048">
            <v>1371.6</v>
          </cell>
          <cell r="P1048">
            <v>306.70000000000005</v>
          </cell>
          <cell r="Q1048">
            <v>1408.3000000000002</v>
          </cell>
          <cell r="R1048">
            <v>1678.3</v>
          </cell>
          <cell r="S1048">
            <v>148.70000000000005</v>
          </cell>
          <cell r="T1048">
            <v>1827</v>
          </cell>
          <cell r="U1048">
            <v>605.40000000000009</v>
          </cell>
          <cell r="V1048">
            <v>2432.4</v>
          </cell>
          <cell r="W1048">
            <v>0.5</v>
          </cell>
          <cell r="X1048">
            <v>754.60000000000014</v>
          </cell>
          <cell r="Y1048">
            <v>2432.9</v>
          </cell>
          <cell r="Z1048">
            <v>-2432.9</v>
          </cell>
          <cell r="AB1048">
            <v>0</v>
          </cell>
          <cell r="AD1048">
            <v>0</v>
          </cell>
          <cell r="AE1048">
            <v>-2432.9</v>
          </cell>
          <cell r="AF1048">
            <v>-1678.3</v>
          </cell>
          <cell r="AG1048">
            <v>0</v>
          </cell>
        </row>
        <row r="1049">
          <cell r="G1049">
            <v>1444.6</v>
          </cell>
          <cell r="H1049">
            <v>881.59999999999991</v>
          </cell>
          <cell r="I1049">
            <v>2326.1999999999998</v>
          </cell>
          <cell r="J1049">
            <v>740.80000000000018</v>
          </cell>
          <cell r="K1049">
            <v>3067</v>
          </cell>
          <cell r="L1049">
            <v>203.80000000000018</v>
          </cell>
          <cell r="M1049">
            <v>3270.8</v>
          </cell>
          <cell r="N1049">
            <v>1180.0999999999995</v>
          </cell>
          <cell r="O1049">
            <v>4450.8999999999996</v>
          </cell>
          <cell r="P1049">
            <v>802.30000000000018</v>
          </cell>
          <cell r="Q1049">
            <v>2186.1999999999998</v>
          </cell>
          <cell r="R1049">
            <v>5253.2</v>
          </cell>
          <cell r="S1049">
            <v>4510.2</v>
          </cell>
          <cell r="T1049">
            <v>9763.4</v>
          </cell>
          <cell r="U1049">
            <v>372.60000000000036</v>
          </cell>
          <cell r="V1049">
            <v>10136</v>
          </cell>
          <cell r="W1049">
            <v>1129.7999999999993</v>
          </cell>
          <cell r="X1049">
            <v>6012.5999999999995</v>
          </cell>
          <cell r="Y1049">
            <v>11265.8</v>
          </cell>
          <cell r="Z1049">
            <v>-11265.8</v>
          </cell>
          <cell r="AB1049">
            <v>0</v>
          </cell>
          <cell r="AD1049">
            <v>0</v>
          </cell>
          <cell r="AE1049">
            <v>-11265.8</v>
          </cell>
          <cell r="AF1049">
            <v>-5253.2</v>
          </cell>
          <cell r="AG1049">
            <v>0</v>
          </cell>
        </row>
        <row r="1050">
          <cell r="G1050">
            <v>432.6</v>
          </cell>
          <cell r="H1050">
            <v>346.4</v>
          </cell>
          <cell r="I1050">
            <v>779</v>
          </cell>
          <cell r="J1050">
            <v>484.40000000000009</v>
          </cell>
          <cell r="K1050">
            <v>1263.4000000000001</v>
          </cell>
          <cell r="L1050">
            <v>360</v>
          </cell>
          <cell r="M1050">
            <v>1623.4</v>
          </cell>
          <cell r="N1050">
            <v>451.79999999999973</v>
          </cell>
          <cell r="O1050">
            <v>2075.1999999999998</v>
          </cell>
          <cell r="P1050">
            <v>245.5</v>
          </cell>
          <cell r="Q1050">
            <v>1057.2999999999997</v>
          </cell>
          <cell r="R1050">
            <v>2320.6999999999998</v>
          </cell>
          <cell r="S1050">
            <v>340.20000000000027</v>
          </cell>
          <cell r="T1050">
            <v>2660.9</v>
          </cell>
          <cell r="U1050">
            <v>139.79999999999973</v>
          </cell>
          <cell r="V1050">
            <v>2800.7</v>
          </cell>
          <cell r="W1050">
            <v>1700.5</v>
          </cell>
          <cell r="X1050">
            <v>2180.5</v>
          </cell>
          <cell r="Y1050">
            <v>4501.2</v>
          </cell>
          <cell r="Z1050">
            <v>-4501.2</v>
          </cell>
          <cell r="AB1050">
            <v>0</v>
          </cell>
          <cell r="AD1050">
            <v>0</v>
          </cell>
          <cell r="AE1050">
            <v>-4501.2</v>
          </cell>
          <cell r="AF1050">
            <v>-2320.6999999999998</v>
          </cell>
          <cell r="AG1050">
            <v>0</v>
          </cell>
        </row>
        <row r="1051">
          <cell r="H1051">
            <v>0</v>
          </cell>
          <cell r="J1051">
            <v>0</v>
          </cell>
          <cell r="K1051">
            <v>0</v>
          </cell>
          <cell r="L1051">
            <v>13.7</v>
          </cell>
          <cell r="M1051">
            <v>13.7</v>
          </cell>
          <cell r="N1051">
            <v>0</v>
          </cell>
          <cell r="O1051">
            <v>13.7</v>
          </cell>
          <cell r="P1051">
            <v>20.500000000000004</v>
          </cell>
          <cell r="Q1051">
            <v>34.200000000000003</v>
          </cell>
          <cell r="R1051">
            <v>34.200000000000003</v>
          </cell>
          <cell r="S1051">
            <v>0</v>
          </cell>
          <cell r="T1051">
            <v>34.200000000000003</v>
          </cell>
          <cell r="U1051">
            <v>0</v>
          </cell>
          <cell r="V1051">
            <v>34.200000000000003</v>
          </cell>
          <cell r="W1051">
            <v>20.299999999999997</v>
          </cell>
          <cell r="X1051">
            <v>20.299999999999997</v>
          </cell>
          <cell r="Y1051">
            <v>54.5</v>
          </cell>
          <cell r="Z1051">
            <v>-54.5</v>
          </cell>
          <cell r="AB1051">
            <v>0</v>
          </cell>
          <cell r="AD1051">
            <v>0</v>
          </cell>
          <cell r="AE1051">
            <v>-54.5</v>
          </cell>
          <cell r="AF1051">
            <v>-34.200000000000003</v>
          </cell>
          <cell r="AG1051">
            <v>0</v>
          </cell>
        </row>
        <row r="1052">
          <cell r="G1052">
            <v>702.1</v>
          </cell>
          <cell r="H1052">
            <v>854.69999999999993</v>
          </cell>
          <cell r="I1052">
            <v>1556.8</v>
          </cell>
          <cell r="J1052">
            <v>692.50000000000023</v>
          </cell>
          <cell r="K1052">
            <v>2249.3000000000002</v>
          </cell>
          <cell r="L1052">
            <v>477.69999999999982</v>
          </cell>
          <cell r="M1052">
            <v>2727</v>
          </cell>
          <cell r="N1052">
            <v>839</v>
          </cell>
          <cell r="O1052">
            <v>3566</v>
          </cell>
          <cell r="P1052">
            <v>330.80000000000018</v>
          </cell>
          <cell r="Q1052">
            <v>1647.5</v>
          </cell>
          <cell r="R1052">
            <v>3896.8</v>
          </cell>
          <cell r="S1052">
            <v>610.09999999999945</v>
          </cell>
          <cell r="T1052">
            <v>4506.8999999999996</v>
          </cell>
          <cell r="U1052">
            <v>403.90000000000055</v>
          </cell>
          <cell r="V1052">
            <v>4910.8</v>
          </cell>
          <cell r="W1052">
            <v>583.19999999999982</v>
          </cell>
          <cell r="X1052">
            <v>1597.1999999999998</v>
          </cell>
          <cell r="Y1052">
            <v>5494</v>
          </cell>
          <cell r="Z1052">
            <v>-5494</v>
          </cell>
          <cell r="AB1052">
            <v>0</v>
          </cell>
          <cell r="AD1052">
            <v>0</v>
          </cell>
          <cell r="AE1052">
            <v>-5494</v>
          </cell>
          <cell r="AF1052">
            <v>-3896.8</v>
          </cell>
          <cell r="AG1052">
            <v>0</v>
          </cell>
        </row>
        <row r="1053">
          <cell r="G1053">
            <v>31.6</v>
          </cell>
          <cell r="H1053">
            <v>0.29999999999999716</v>
          </cell>
          <cell r="I1053">
            <v>31.9</v>
          </cell>
          <cell r="J1053">
            <v>91</v>
          </cell>
          <cell r="K1053">
            <v>122.9</v>
          </cell>
          <cell r="L1053">
            <v>106.29999999999998</v>
          </cell>
          <cell r="M1053">
            <v>229.2</v>
          </cell>
          <cell r="N1053">
            <v>84.100000000000023</v>
          </cell>
          <cell r="O1053">
            <v>313.3</v>
          </cell>
          <cell r="P1053">
            <v>2.1999999999999886</v>
          </cell>
          <cell r="Q1053">
            <v>192.6</v>
          </cell>
          <cell r="R1053">
            <v>315.5</v>
          </cell>
          <cell r="S1053">
            <v>369.20000000000005</v>
          </cell>
          <cell r="T1053">
            <v>684.7</v>
          </cell>
          <cell r="U1053">
            <v>1603.2</v>
          </cell>
          <cell r="V1053">
            <v>2287.9</v>
          </cell>
          <cell r="W1053">
            <v>115.79999999999973</v>
          </cell>
          <cell r="X1053">
            <v>2088.1999999999998</v>
          </cell>
          <cell r="Y1053">
            <v>2403.6999999999998</v>
          </cell>
          <cell r="Z1053">
            <v>-2403.6999999999998</v>
          </cell>
          <cell r="AB1053">
            <v>0</v>
          </cell>
          <cell r="AD1053">
            <v>0</v>
          </cell>
          <cell r="AE1053">
            <v>-2403.6999999999998</v>
          </cell>
          <cell r="AF1053">
            <v>-315.5</v>
          </cell>
          <cell r="AG1053">
            <v>0</v>
          </cell>
        </row>
        <row r="1054">
          <cell r="G1054">
            <v>1205.0999999999999</v>
          </cell>
          <cell r="H1054">
            <v>6367.1</v>
          </cell>
          <cell r="I1054">
            <v>7572.2</v>
          </cell>
          <cell r="J1054">
            <v>5214.9000000000005</v>
          </cell>
          <cell r="K1054">
            <v>12787.1</v>
          </cell>
          <cell r="L1054">
            <v>6565.9999999999982</v>
          </cell>
          <cell r="M1054">
            <v>19353.099999999999</v>
          </cell>
          <cell r="N1054">
            <v>4445.8000000000029</v>
          </cell>
          <cell r="O1054">
            <v>23798.9</v>
          </cell>
          <cell r="P1054">
            <v>2110.7999999999993</v>
          </cell>
          <cell r="Q1054">
            <v>13122.6</v>
          </cell>
          <cell r="R1054">
            <v>25909.7</v>
          </cell>
          <cell r="S1054">
            <v>2238.7999999999993</v>
          </cell>
          <cell r="T1054">
            <v>28148.5</v>
          </cell>
          <cell r="U1054">
            <v>12470.800000000003</v>
          </cell>
          <cell r="V1054">
            <v>40619.300000000003</v>
          </cell>
          <cell r="W1054">
            <v>3027.5</v>
          </cell>
          <cell r="X1054">
            <v>17737.100000000002</v>
          </cell>
          <cell r="Y1054">
            <v>43646.8</v>
          </cell>
          <cell r="Z1054">
            <v>-43646.8</v>
          </cell>
          <cell r="AB1054">
            <v>0</v>
          </cell>
          <cell r="AD1054">
            <v>0</v>
          </cell>
          <cell r="AE1054">
            <v>-43646.8</v>
          </cell>
          <cell r="AF1054">
            <v>-25909.7</v>
          </cell>
          <cell r="AG1054">
            <v>0</v>
          </cell>
        </row>
        <row r="1055">
          <cell r="G1055">
            <v>339.9</v>
          </cell>
          <cell r="H1055">
            <v>364.4</v>
          </cell>
          <cell r="I1055">
            <v>704.3</v>
          </cell>
          <cell r="J1055">
            <v>1432.5000000000002</v>
          </cell>
          <cell r="K1055">
            <v>2136.8000000000002</v>
          </cell>
          <cell r="L1055">
            <v>113.79999999999973</v>
          </cell>
          <cell r="M1055">
            <v>2250.6</v>
          </cell>
          <cell r="N1055">
            <v>285.30000000000018</v>
          </cell>
          <cell r="O1055">
            <v>2535.9</v>
          </cell>
          <cell r="P1055">
            <v>221.79999999999973</v>
          </cell>
          <cell r="Q1055">
            <v>620.89999999999964</v>
          </cell>
          <cell r="R1055">
            <v>2757.7</v>
          </cell>
          <cell r="S1055">
            <v>155</v>
          </cell>
          <cell r="T1055">
            <v>2912.7</v>
          </cell>
          <cell r="U1055">
            <v>53.400000000000091</v>
          </cell>
          <cell r="V1055">
            <v>2966.1</v>
          </cell>
          <cell r="W1055">
            <v>0</v>
          </cell>
          <cell r="X1055">
            <v>208.40000000000009</v>
          </cell>
          <cell r="Y1055">
            <v>2966.1</v>
          </cell>
          <cell r="Z1055">
            <v>-2966.1</v>
          </cell>
          <cell r="AB1055">
            <v>0</v>
          </cell>
          <cell r="AD1055">
            <v>0</v>
          </cell>
          <cell r="AE1055">
            <v>-2966.1</v>
          </cell>
          <cell r="AF1055">
            <v>-2757.7</v>
          </cell>
          <cell r="AG1055">
            <v>0</v>
          </cell>
        </row>
        <row r="1056">
          <cell r="H1056">
            <v>271.5</v>
          </cell>
          <cell r="I1056">
            <v>271.5</v>
          </cell>
          <cell r="J1056">
            <v>0</v>
          </cell>
          <cell r="K1056">
            <v>271.5</v>
          </cell>
          <cell r="L1056">
            <v>481.29999999999995</v>
          </cell>
          <cell r="M1056">
            <v>752.8</v>
          </cell>
          <cell r="N1056">
            <v>226.40000000000009</v>
          </cell>
          <cell r="O1056">
            <v>979.2</v>
          </cell>
          <cell r="P1056">
            <v>729.3</v>
          </cell>
          <cell r="Q1056">
            <v>1437</v>
          </cell>
          <cell r="R1056">
            <v>1708.5</v>
          </cell>
          <cell r="S1056">
            <v>90.700000000000045</v>
          </cell>
          <cell r="T1056">
            <v>1799.2</v>
          </cell>
          <cell r="U1056">
            <v>3.3999999999998636</v>
          </cell>
          <cell r="V1056">
            <v>1802.6</v>
          </cell>
          <cell r="W1056">
            <v>82.100000000000136</v>
          </cell>
          <cell r="X1056">
            <v>176.20000000000005</v>
          </cell>
          <cell r="Y1056">
            <v>1884.7</v>
          </cell>
          <cell r="Z1056">
            <v>-1884.7</v>
          </cell>
          <cell r="AB1056">
            <v>0</v>
          </cell>
          <cell r="AD1056">
            <v>0</v>
          </cell>
          <cell r="AE1056">
            <v>-1884.7</v>
          </cell>
          <cell r="AF1056">
            <v>-1708.5</v>
          </cell>
          <cell r="AG1056">
            <v>0</v>
          </cell>
        </row>
        <row r="1057">
          <cell r="G1057">
            <v>157.30000000000001</v>
          </cell>
          <cell r="H1057">
            <v>278.3</v>
          </cell>
          <cell r="I1057">
            <v>435.6</v>
          </cell>
          <cell r="J1057">
            <v>415.6</v>
          </cell>
          <cell r="K1057">
            <v>851.2</v>
          </cell>
          <cell r="L1057">
            <v>-516.30000000000007</v>
          </cell>
          <cell r="M1057">
            <v>334.9</v>
          </cell>
          <cell r="N1057">
            <v>1714.4</v>
          </cell>
          <cell r="O1057">
            <v>2049.3000000000002</v>
          </cell>
          <cell r="P1057">
            <v>423.5</v>
          </cell>
          <cell r="Q1057">
            <v>1621.6</v>
          </cell>
          <cell r="R1057">
            <v>2472.8000000000002</v>
          </cell>
          <cell r="S1057">
            <v>729.79999999999973</v>
          </cell>
          <cell r="T1057">
            <v>3202.6</v>
          </cell>
          <cell r="U1057">
            <v>161.59999999999991</v>
          </cell>
          <cell r="V1057">
            <v>3364.2</v>
          </cell>
          <cell r="W1057">
            <v>226.40000000000009</v>
          </cell>
          <cell r="X1057">
            <v>1117.7999999999997</v>
          </cell>
          <cell r="Y1057">
            <v>3590.6</v>
          </cell>
          <cell r="Z1057">
            <v>-3590.6</v>
          </cell>
          <cell r="AB1057">
            <v>0</v>
          </cell>
          <cell r="AD1057">
            <v>0</v>
          </cell>
          <cell r="AE1057">
            <v>-3590.6</v>
          </cell>
          <cell r="AF1057">
            <v>-2472.8000000000002</v>
          </cell>
          <cell r="AG1057">
            <v>0</v>
          </cell>
        </row>
        <row r="1058">
          <cell r="G1058">
            <v>258</v>
          </cell>
          <cell r="H1058">
            <v>924</v>
          </cell>
          <cell r="I1058">
            <v>1182</v>
          </cell>
          <cell r="J1058">
            <v>372</v>
          </cell>
          <cell r="K1058">
            <v>1554</v>
          </cell>
          <cell r="L1058">
            <v>1489</v>
          </cell>
          <cell r="M1058">
            <v>3043</v>
          </cell>
          <cell r="N1058">
            <v>35</v>
          </cell>
          <cell r="O1058">
            <v>3078</v>
          </cell>
          <cell r="P1058">
            <v>1382</v>
          </cell>
          <cell r="Q1058">
            <v>2906</v>
          </cell>
          <cell r="R1058">
            <v>4460</v>
          </cell>
          <cell r="S1058">
            <v>516</v>
          </cell>
          <cell r="T1058">
            <v>4976</v>
          </cell>
          <cell r="U1058">
            <v>4394</v>
          </cell>
          <cell r="V1058">
            <v>9370</v>
          </cell>
          <cell r="W1058">
            <v>9776</v>
          </cell>
          <cell r="X1058">
            <v>14686</v>
          </cell>
          <cell r="Y1058">
            <v>19146</v>
          </cell>
          <cell r="Z1058">
            <v>-19146</v>
          </cell>
          <cell r="AB1058">
            <v>0</v>
          </cell>
          <cell r="AD1058">
            <v>0</v>
          </cell>
          <cell r="AE1058">
            <v>-19146</v>
          </cell>
          <cell r="AF1058">
            <v>-4460</v>
          </cell>
          <cell r="AG1058">
            <v>0</v>
          </cell>
        </row>
        <row r="1059">
          <cell r="G1059">
            <v>2482.1</v>
          </cell>
          <cell r="H1059">
            <v>787</v>
          </cell>
          <cell r="I1059">
            <v>3269.1</v>
          </cell>
          <cell r="J1059">
            <v>1785.2000000000003</v>
          </cell>
          <cell r="K1059">
            <v>5054.3</v>
          </cell>
          <cell r="L1059">
            <v>742.5</v>
          </cell>
          <cell r="M1059">
            <v>5796.8</v>
          </cell>
          <cell r="N1059">
            <v>216.5</v>
          </cell>
          <cell r="O1059">
            <v>6013.3</v>
          </cell>
          <cell r="P1059">
            <v>478</v>
          </cell>
          <cell r="Q1059">
            <v>1437</v>
          </cell>
          <cell r="R1059">
            <v>6491.3</v>
          </cell>
          <cell r="S1059">
            <v>1225</v>
          </cell>
          <cell r="T1059">
            <v>7716.3</v>
          </cell>
          <cell r="U1059">
            <v>1282.6999999999998</v>
          </cell>
          <cell r="V1059">
            <v>8999</v>
          </cell>
          <cell r="W1059">
            <v>1157.7999999999993</v>
          </cell>
          <cell r="X1059">
            <v>3665.4999999999991</v>
          </cell>
          <cell r="Y1059">
            <v>10156.799999999999</v>
          </cell>
          <cell r="Z1059">
            <v>-10156.799999999999</v>
          </cell>
          <cell r="AB1059">
            <v>0</v>
          </cell>
          <cell r="AD1059">
            <v>0</v>
          </cell>
          <cell r="AE1059">
            <v>-10156.799999999999</v>
          </cell>
          <cell r="AF1059">
            <v>-6491.3</v>
          </cell>
          <cell r="AG1059">
            <v>0</v>
          </cell>
        </row>
        <row r="1060">
          <cell r="G1060">
            <v>5142.5</v>
          </cell>
          <cell r="H1060">
            <v>866.19999999999982</v>
          </cell>
          <cell r="I1060">
            <v>6008.7</v>
          </cell>
          <cell r="J1060">
            <v>1490.6000000000004</v>
          </cell>
          <cell r="K1060">
            <v>7499.3</v>
          </cell>
          <cell r="L1060">
            <v>627.5</v>
          </cell>
          <cell r="M1060">
            <v>8126.8</v>
          </cell>
          <cell r="N1060">
            <v>3072.9999999999991</v>
          </cell>
          <cell r="O1060">
            <v>11199.8</v>
          </cell>
          <cell r="P1060">
            <v>4527.3000000000011</v>
          </cell>
          <cell r="Q1060">
            <v>8227.7999999999993</v>
          </cell>
          <cell r="R1060">
            <v>15727.1</v>
          </cell>
          <cell r="S1060">
            <v>1759.6999999999989</v>
          </cell>
          <cell r="T1060">
            <v>17486.8</v>
          </cell>
          <cell r="U1060">
            <v>1102.1000000000022</v>
          </cell>
          <cell r="V1060">
            <v>18588.900000000001</v>
          </cell>
          <cell r="W1060">
            <v>184</v>
          </cell>
          <cell r="X1060">
            <v>3045.8000000000011</v>
          </cell>
          <cell r="Y1060">
            <v>18772.900000000001</v>
          </cell>
          <cell r="Z1060">
            <v>-18772.900000000001</v>
          </cell>
          <cell r="AB1060">
            <v>0</v>
          </cell>
          <cell r="AD1060">
            <v>0</v>
          </cell>
          <cell r="AE1060">
            <v>-18772.900000000001</v>
          </cell>
          <cell r="AF1060">
            <v>-15727.1</v>
          </cell>
          <cell r="AG1060">
            <v>0</v>
          </cell>
        </row>
        <row r="1061">
          <cell r="G1061">
            <v>2136.6999999999998</v>
          </cell>
          <cell r="H1061">
            <v>3599.8</v>
          </cell>
          <cell r="I1061">
            <v>5736.5</v>
          </cell>
          <cell r="J1061">
            <v>2297.6000000000004</v>
          </cell>
          <cell r="K1061">
            <v>8034.1</v>
          </cell>
          <cell r="L1061">
            <v>2259.6999999999989</v>
          </cell>
          <cell r="M1061">
            <v>10293.799999999999</v>
          </cell>
          <cell r="N1061">
            <v>2548.4000000000015</v>
          </cell>
          <cell r="O1061">
            <v>12842.2</v>
          </cell>
          <cell r="P1061">
            <v>1362.3999999999996</v>
          </cell>
          <cell r="Q1061">
            <v>6170.5</v>
          </cell>
          <cell r="R1061">
            <v>14204.6</v>
          </cell>
          <cell r="S1061">
            <v>3368.3000000000011</v>
          </cell>
          <cell r="T1061">
            <v>17572.900000000001</v>
          </cell>
          <cell r="U1061">
            <v>9478.1999999999971</v>
          </cell>
          <cell r="V1061">
            <v>27051.1</v>
          </cell>
          <cell r="W1061">
            <v>1332.7000000000007</v>
          </cell>
          <cell r="X1061">
            <v>14179.199999999999</v>
          </cell>
          <cell r="Y1061">
            <v>28383.8</v>
          </cell>
          <cell r="Z1061">
            <v>-28383.8</v>
          </cell>
          <cell r="AB1061">
            <v>0</v>
          </cell>
          <cell r="AD1061">
            <v>0</v>
          </cell>
          <cell r="AE1061">
            <v>-28383.8</v>
          </cell>
          <cell r="AF1061">
            <v>-14204.6</v>
          </cell>
          <cell r="AG1061">
            <v>0</v>
          </cell>
        </row>
        <row r="1062">
          <cell r="H1062">
            <v>0</v>
          </cell>
          <cell r="J1062">
            <v>0</v>
          </cell>
          <cell r="K1062">
            <v>0</v>
          </cell>
          <cell r="L1062">
            <v>0</v>
          </cell>
          <cell r="M1062">
            <v>0</v>
          </cell>
          <cell r="N1062">
            <v>0</v>
          </cell>
          <cell r="O1062">
            <v>0</v>
          </cell>
          <cell r="P1062">
            <v>0</v>
          </cell>
          <cell r="Q1062">
            <v>0</v>
          </cell>
          <cell r="R1062">
            <v>0</v>
          </cell>
          <cell r="S1062">
            <v>0</v>
          </cell>
          <cell r="U1062">
            <v>0</v>
          </cell>
          <cell r="V1062">
            <v>0</v>
          </cell>
          <cell r="W1062">
            <v>0</v>
          </cell>
          <cell r="X1062">
            <v>0</v>
          </cell>
          <cell r="Y1062">
            <v>0</v>
          </cell>
          <cell r="Z1062">
            <v>0</v>
          </cell>
          <cell r="AB1062">
            <v>0</v>
          </cell>
          <cell r="AD1062">
            <v>0</v>
          </cell>
          <cell r="AE1062">
            <v>0</v>
          </cell>
          <cell r="AF1062">
            <v>0</v>
          </cell>
          <cell r="AG1062">
            <v>0</v>
          </cell>
        </row>
        <row r="1063">
          <cell r="G1063">
            <v>13505.2</v>
          </cell>
          <cell r="H1063">
            <v>15832.499999999996</v>
          </cell>
          <cell r="I1063">
            <v>29337.699999999997</v>
          </cell>
          <cell r="J1063">
            <v>26960.400000000001</v>
          </cell>
          <cell r="K1063">
            <v>56298.1</v>
          </cell>
          <cell r="L1063">
            <v>25494.9</v>
          </cell>
          <cell r="M1063">
            <v>81793</v>
          </cell>
          <cell r="N1063">
            <v>23854.600000000006</v>
          </cell>
          <cell r="O1063">
            <v>105647.6</v>
          </cell>
          <cell r="P1063">
            <v>33044.100000000006</v>
          </cell>
          <cell r="Q1063">
            <v>82393.600000000006</v>
          </cell>
          <cell r="R1063">
            <v>138691.70000000001</v>
          </cell>
          <cell r="S1063">
            <v>34169.700000000012</v>
          </cell>
          <cell r="T1063">
            <v>172861.40000000002</v>
          </cell>
          <cell r="U1063">
            <v>20358.299999999959</v>
          </cell>
          <cell r="V1063">
            <v>193219.69999999998</v>
          </cell>
          <cell r="W1063">
            <v>24576.899999999994</v>
          </cell>
          <cell r="X1063">
            <v>79104.899999999994</v>
          </cell>
          <cell r="Y1063">
            <v>217796.59999999998</v>
          </cell>
          <cell r="Z1063">
            <v>-217796.59999999998</v>
          </cell>
          <cell r="AA1063">
            <v>0</v>
          </cell>
          <cell r="AB1063">
            <v>0</v>
          </cell>
          <cell r="AC1063">
            <v>0</v>
          </cell>
          <cell r="AD1063">
            <v>0</v>
          </cell>
          <cell r="AE1063">
            <v>-217796.59999999998</v>
          </cell>
          <cell r="AF1063">
            <v>-138691.70000000001</v>
          </cell>
          <cell r="AG1063">
            <v>0</v>
          </cell>
        </row>
        <row r="1064">
          <cell r="G1064">
            <v>16.5</v>
          </cell>
          <cell r="H1064">
            <v>73.400000000000006</v>
          </cell>
          <cell r="I1064">
            <v>89.9</v>
          </cell>
          <cell r="J1064">
            <v>41.400000000000006</v>
          </cell>
          <cell r="K1064">
            <v>131.30000000000001</v>
          </cell>
          <cell r="L1064">
            <v>25.399999999999977</v>
          </cell>
          <cell r="M1064">
            <v>156.69999999999999</v>
          </cell>
          <cell r="N1064">
            <v>26.100000000000023</v>
          </cell>
          <cell r="O1064">
            <v>182.8</v>
          </cell>
          <cell r="P1064">
            <v>50.599999999999994</v>
          </cell>
          <cell r="Q1064">
            <v>102.1</v>
          </cell>
          <cell r="R1064">
            <v>233.4</v>
          </cell>
          <cell r="S1064">
            <v>10.699999999999989</v>
          </cell>
          <cell r="T1064">
            <v>244.1</v>
          </cell>
          <cell r="U1064">
            <v>42.900000000000006</v>
          </cell>
          <cell r="V1064">
            <v>287</v>
          </cell>
          <cell r="W1064">
            <v>97.100000000000023</v>
          </cell>
          <cell r="X1064">
            <v>150.70000000000002</v>
          </cell>
          <cell r="Y1064">
            <v>384.1</v>
          </cell>
          <cell r="Z1064">
            <v>-384.1</v>
          </cell>
          <cell r="AB1064">
            <v>0</v>
          </cell>
          <cell r="AD1064">
            <v>0</v>
          </cell>
          <cell r="AE1064">
            <v>-384.1</v>
          </cell>
          <cell r="AF1064">
            <v>-233.4</v>
          </cell>
          <cell r="AG1064">
            <v>0</v>
          </cell>
        </row>
        <row r="1065">
          <cell r="H1065">
            <v>0</v>
          </cell>
          <cell r="J1065">
            <v>0</v>
          </cell>
          <cell r="K1065">
            <v>0</v>
          </cell>
          <cell r="L1065">
            <v>0</v>
          </cell>
          <cell r="M1065">
            <v>0</v>
          </cell>
          <cell r="N1065">
            <v>0</v>
          </cell>
          <cell r="O1065">
            <v>0</v>
          </cell>
          <cell r="P1065">
            <v>0</v>
          </cell>
          <cell r="Q1065">
            <v>0</v>
          </cell>
          <cell r="R1065">
            <v>0</v>
          </cell>
          <cell r="S1065">
            <v>0</v>
          </cell>
          <cell r="U1065">
            <v>0</v>
          </cell>
          <cell r="V1065">
            <v>0</v>
          </cell>
          <cell r="W1065">
            <v>0</v>
          </cell>
          <cell r="X1065">
            <v>0</v>
          </cell>
          <cell r="Y1065">
            <v>0</v>
          </cell>
          <cell r="Z1065">
            <v>0</v>
          </cell>
          <cell r="AB1065">
            <v>0</v>
          </cell>
          <cell r="AD1065">
            <v>0</v>
          </cell>
          <cell r="AE1065">
            <v>0</v>
          </cell>
          <cell r="AF1065">
            <v>0</v>
          </cell>
          <cell r="AG1065">
            <v>0</v>
          </cell>
        </row>
        <row r="1066">
          <cell r="G1066">
            <v>1775</v>
          </cell>
          <cell r="H1066">
            <v>506.5</v>
          </cell>
          <cell r="I1066">
            <v>2281.5</v>
          </cell>
          <cell r="J1066">
            <v>665</v>
          </cell>
          <cell r="K1066">
            <v>2946.5</v>
          </cell>
          <cell r="L1066">
            <v>604.09999999999991</v>
          </cell>
          <cell r="M1066">
            <v>3550.6</v>
          </cell>
          <cell r="N1066">
            <v>756.00000000000045</v>
          </cell>
          <cell r="O1066">
            <v>4306.6000000000004</v>
          </cell>
          <cell r="P1066">
            <v>1349.2999999999993</v>
          </cell>
          <cell r="Q1066">
            <v>2709.3999999999996</v>
          </cell>
          <cell r="R1066">
            <v>5655.9</v>
          </cell>
          <cell r="S1066">
            <v>1036.7000000000007</v>
          </cell>
          <cell r="T1066">
            <v>6692.6</v>
          </cell>
          <cell r="U1066">
            <v>1044</v>
          </cell>
          <cell r="V1066">
            <v>7736.6</v>
          </cell>
          <cell r="W1066">
            <v>477.89999999999964</v>
          </cell>
          <cell r="X1066">
            <v>2558.6000000000004</v>
          </cell>
          <cell r="Y1066">
            <v>8214.5</v>
          </cell>
          <cell r="Z1066">
            <v>-8214.5</v>
          </cell>
          <cell r="AB1066">
            <v>0</v>
          </cell>
          <cell r="AD1066">
            <v>0</v>
          </cell>
          <cell r="AE1066">
            <v>-8214.5</v>
          </cell>
          <cell r="AF1066">
            <v>-5655.9</v>
          </cell>
          <cell r="AG1066">
            <v>0</v>
          </cell>
        </row>
        <row r="1067">
          <cell r="H1067">
            <v>0</v>
          </cell>
          <cell r="J1067">
            <v>0</v>
          </cell>
          <cell r="K1067">
            <v>0</v>
          </cell>
          <cell r="L1067">
            <v>0</v>
          </cell>
          <cell r="M1067">
            <v>0</v>
          </cell>
          <cell r="N1067">
            <v>0</v>
          </cell>
          <cell r="O1067">
            <v>0</v>
          </cell>
          <cell r="P1067">
            <v>0</v>
          </cell>
          <cell r="Q1067">
            <v>0</v>
          </cell>
          <cell r="R1067">
            <v>0</v>
          </cell>
          <cell r="S1067">
            <v>0</v>
          </cell>
          <cell r="U1067">
            <v>0</v>
          </cell>
          <cell r="V1067">
            <v>0</v>
          </cell>
          <cell r="W1067">
            <v>0</v>
          </cell>
          <cell r="X1067">
            <v>0</v>
          </cell>
          <cell r="Y1067">
            <v>0</v>
          </cell>
          <cell r="Z1067">
            <v>0</v>
          </cell>
          <cell r="AB1067">
            <v>0</v>
          </cell>
          <cell r="AD1067">
            <v>0</v>
          </cell>
          <cell r="AE1067">
            <v>0</v>
          </cell>
          <cell r="AF1067">
            <v>0</v>
          </cell>
          <cell r="AG1067">
            <v>0</v>
          </cell>
        </row>
        <row r="1068">
          <cell r="H1068">
            <v>26</v>
          </cell>
          <cell r="I1068">
            <v>26</v>
          </cell>
          <cell r="J1068">
            <v>249</v>
          </cell>
          <cell r="K1068">
            <v>275</v>
          </cell>
          <cell r="L1068">
            <v>54</v>
          </cell>
          <cell r="M1068">
            <v>329</v>
          </cell>
          <cell r="N1068">
            <v>44</v>
          </cell>
          <cell r="O1068">
            <v>373</v>
          </cell>
          <cell r="P1068">
            <v>44</v>
          </cell>
          <cell r="Q1068">
            <v>142</v>
          </cell>
          <cell r="R1068">
            <v>417</v>
          </cell>
          <cell r="S1068">
            <v>132</v>
          </cell>
          <cell r="T1068">
            <v>549</v>
          </cell>
          <cell r="U1068">
            <v>31</v>
          </cell>
          <cell r="V1068">
            <v>580</v>
          </cell>
          <cell r="W1068">
            <v>74</v>
          </cell>
          <cell r="X1068">
            <v>237</v>
          </cell>
          <cell r="Y1068">
            <v>654</v>
          </cell>
          <cell r="Z1068">
            <v>-654</v>
          </cell>
          <cell r="AB1068">
            <v>0</v>
          </cell>
          <cell r="AD1068">
            <v>0</v>
          </cell>
          <cell r="AE1068">
            <v>-654</v>
          </cell>
          <cell r="AF1068">
            <v>-417</v>
          </cell>
          <cell r="AG1068">
            <v>0</v>
          </cell>
        </row>
        <row r="1069">
          <cell r="G1069">
            <v>814.6</v>
          </cell>
          <cell r="H1069">
            <v>1506.9</v>
          </cell>
          <cell r="I1069">
            <v>2321.5</v>
          </cell>
          <cell r="J1069">
            <v>1134.8000000000002</v>
          </cell>
          <cell r="K1069">
            <v>3456.3</v>
          </cell>
          <cell r="L1069">
            <v>598.79999999999973</v>
          </cell>
          <cell r="M1069">
            <v>4055.1</v>
          </cell>
          <cell r="N1069">
            <v>827.90000000000009</v>
          </cell>
          <cell r="O1069">
            <v>4883</v>
          </cell>
          <cell r="P1069">
            <v>851.60000000000036</v>
          </cell>
          <cell r="Q1069">
            <v>2278.3000000000002</v>
          </cell>
          <cell r="R1069">
            <v>5734.6</v>
          </cell>
          <cell r="S1069">
            <v>400</v>
          </cell>
          <cell r="T1069">
            <v>6134.6</v>
          </cell>
          <cell r="U1069">
            <v>1219.8999999999996</v>
          </cell>
          <cell r="V1069">
            <v>7354.5</v>
          </cell>
          <cell r="W1069">
            <v>2134.5</v>
          </cell>
          <cell r="X1069">
            <v>3754.3999999999996</v>
          </cell>
          <cell r="Y1069">
            <v>9489</v>
          </cell>
          <cell r="Z1069">
            <v>-9489</v>
          </cell>
          <cell r="AB1069">
            <v>0</v>
          </cell>
          <cell r="AD1069">
            <v>0</v>
          </cell>
          <cell r="AE1069">
            <v>-9489</v>
          </cell>
          <cell r="AF1069">
            <v>-5734.6</v>
          </cell>
          <cell r="AG1069">
            <v>0</v>
          </cell>
        </row>
        <row r="1070">
          <cell r="H1070">
            <v>169.4</v>
          </cell>
          <cell r="I1070">
            <v>169.4</v>
          </cell>
          <cell r="J1070">
            <v>20</v>
          </cell>
          <cell r="K1070">
            <v>189.4</v>
          </cell>
          <cell r="L1070">
            <v>151.70000000000002</v>
          </cell>
          <cell r="M1070">
            <v>341.1</v>
          </cell>
          <cell r="N1070">
            <v>3.5</v>
          </cell>
          <cell r="O1070">
            <v>344.6</v>
          </cell>
          <cell r="P1070">
            <v>70</v>
          </cell>
          <cell r="Q1070">
            <v>225.20000000000002</v>
          </cell>
          <cell r="R1070">
            <v>414.6</v>
          </cell>
          <cell r="S1070">
            <v>65</v>
          </cell>
          <cell r="T1070">
            <v>479.6</v>
          </cell>
          <cell r="U1070">
            <v>265.29999999999995</v>
          </cell>
          <cell r="V1070">
            <v>744.9</v>
          </cell>
          <cell r="W1070">
            <v>-110.19999999999993</v>
          </cell>
          <cell r="X1070">
            <v>220.10000000000002</v>
          </cell>
          <cell r="Y1070">
            <v>634.70000000000005</v>
          </cell>
          <cell r="Z1070">
            <v>-634.70000000000005</v>
          </cell>
          <cell r="AB1070">
            <v>0</v>
          </cell>
          <cell r="AD1070">
            <v>0</v>
          </cell>
          <cell r="AE1070">
            <v>-634.70000000000005</v>
          </cell>
          <cell r="AF1070">
            <v>-414.6</v>
          </cell>
          <cell r="AG1070">
            <v>0</v>
          </cell>
        </row>
        <row r="1071">
          <cell r="H1071">
            <v>0</v>
          </cell>
          <cell r="J1071">
            <v>0</v>
          </cell>
          <cell r="K1071">
            <v>0</v>
          </cell>
          <cell r="L1071">
            <v>658</v>
          </cell>
          <cell r="M1071">
            <v>658</v>
          </cell>
          <cell r="N1071">
            <v>0</v>
          </cell>
          <cell r="O1071">
            <v>658</v>
          </cell>
          <cell r="P1071">
            <v>0</v>
          </cell>
          <cell r="Q1071">
            <v>658</v>
          </cell>
          <cell r="R1071">
            <v>658</v>
          </cell>
          <cell r="S1071">
            <v>300</v>
          </cell>
          <cell r="T1071">
            <v>958</v>
          </cell>
          <cell r="U1071">
            <v>500</v>
          </cell>
          <cell r="V1071">
            <v>1458</v>
          </cell>
          <cell r="W1071">
            <v>300</v>
          </cell>
          <cell r="X1071">
            <v>1100</v>
          </cell>
          <cell r="Y1071">
            <v>1758</v>
          </cell>
          <cell r="Z1071">
            <v>-1758</v>
          </cell>
          <cell r="AB1071">
            <v>0</v>
          </cell>
          <cell r="AD1071">
            <v>0</v>
          </cell>
          <cell r="AE1071">
            <v>-1758</v>
          </cell>
          <cell r="AF1071">
            <v>-658</v>
          </cell>
          <cell r="AG1071">
            <v>0</v>
          </cell>
        </row>
        <row r="1072">
          <cell r="H1072">
            <v>0</v>
          </cell>
          <cell r="J1072">
            <v>250</v>
          </cell>
          <cell r="K1072">
            <v>250</v>
          </cell>
          <cell r="L1072">
            <v>0</v>
          </cell>
          <cell r="M1072">
            <v>250</v>
          </cell>
          <cell r="N1072">
            <v>500</v>
          </cell>
          <cell r="O1072">
            <v>750</v>
          </cell>
          <cell r="P1072">
            <v>0</v>
          </cell>
          <cell r="Q1072">
            <v>500</v>
          </cell>
          <cell r="R1072">
            <v>750</v>
          </cell>
          <cell r="S1072">
            <v>0</v>
          </cell>
          <cell r="T1072">
            <v>750</v>
          </cell>
          <cell r="U1072">
            <v>0</v>
          </cell>
          <cell r="V1072">
            <v>750</v>
          </cell>
          <cell r="W1072">
            <v>0</v>
          </cell>
          <cell r="X1072">
            <v>0</v>
          </cell>
          <cell r="Y1072">
            <v>750</v>
          </cell>
          <cell r="Z1072">
            <v>-750</v>
          </cell>
          <cell r="AB1072">
            <v>0</v>
          </cell>
          <cell r="AD1072">
            <v>0</v>
          </cell>
          <cell r="AE1072">
            <v>-750</v>
          </cell>
          <cell r="AF1072">
            <v>-750</v>
          </cell>
          <cell r="AG1072">
            <v>0</v>
          </cell>
        </row>
        <row r="1073">
          <cell r="G1073">
            <v>35</v>
          </cell>
          <cell r="H1073">
            <v>0</v>
          </cell>
          <cell r="I1073">
            <v>35</v>
          </cell>
          <cell r="J1073">
            <v>390.6</v>
          </cell>
          <cell r="K1073">
            <v>425.6</v>
          </cell>
          <cell r="L1073">
            <v>177.5</v>
          </cell>
          <cell r="M1073">
            <v>603.1</v>
          </cell>
          <cell r="N1073">
            <v>228.60000000000002</v>
          </cell>
          <cell r="O1073">
            <v>831.7</v>
          </cell>
          <cell r="P1073">
            <v>12</v>
          </cell>
          <cell r="Q1073">
            <v>418.1</v>
          </cell>
          <cell r="R1073">
            <v>843.7</v>
          </cell>
          <cell r="S1073">
            <v>253.09999999999991</v>
          </cell>
          <cell r="T1073">
            <v>1096.8</v>
          </cell>
          <cell r="U1073">
            <v>0</v>
          </cell>
          <cell r="V1073">
            <v>1096.8</v>
          </cell>
          <cell r="W1073">
            <v>166</v>
          </cell>
          <cell r="X1073">
            <v>419.09999999999991</v>
          </cell>
          <cell r="Y1073">
            <v>1262.8</v>
          </cell>
          <cell r="Z1073">
            <v>-1262.8</v>
          </cell>
          <cell r="AB1073">
            <v>0</v>
          </cell>
          <cell r="AD1073">
            <v>0</v>
          </cell>
          <cell r="AE1073">
            <v>-1262.8</v>
          </cell>
          <cell r="AF1073">
            <v>-843.7</v>
          </cell>
          <cell r="AG1073">
            <v>0</v>
          </cell>
        </row>
        <row r="1074">
          <cell r="G1074">
            <v>2232</v>
          </cell>
          <cell r="H1074">
            <v>982</v>
          </cell>
          <cell r="I1074">
            <v>3214</v>
          </cell>
          <cell r="J1074">
            <v>2683</v>
          </cell>
          <cell r="K1074">
            <v>5897</v>
          </cell>
          <cell r="L1074">
            <v>2535</v>
          </cell>
          <cell r="M1074">
            <v>8432</v>
          </cell>
          <cell r="N1074">
            <v>2345</v>
          </cell>
          <cell r="O1074">
            <v>10777</v>
          </cell>
          <cell r="P1074">
            <v>2659</v>
          </cell>
          <cell r="Q1074">
            <v>7539</v>
          </cell>
          <cell r="R1074">
            <v>13436</v>
          </cell>
          <cell r="S1074">
            <v>4911</v>
          </cell>
          <cell r="T1074">
            <v>18347</v>
          </cell>
          <cell r="U1074">
            <v>4142</v>
          </cell>
          <cell r="V1074">
            <v>22489</v>
          </cell>
          <cell r="W1074">
            <v>4728</v>
          </cell>
          <cell r="X1074">
            <v>13781</v>
          </cell>
          <cell r="Y1074">
            <v>27217</v>
          </cell>
          <cell r="Z1074">
            <v>-27217</v>
          </cell>
          <cell r="AB1074">
            <v>0</v>
          </cell>
          <cell r="AD1074">
            <v>0</v>
          </cell>
          <cell r="AE1074">
            <v>-27217</v>
          </cell>
          <cell r="AF1074">
            <v>-13436</v>
          </cell>
          <cell r="AG1074">
            <v>0</v>
          </cell>
        </row>
        <row r="1075">
          <cell r="G1075">
            <v>471.3</v>
          </cell>
          <cell r="H1075">
            <v>894.8</v>
          </cell>
          <cell r="I1075">
            <v>1366.1</v>
          </cell>
          <cell r="J1075">
            <v>301.20000000000005</v>
          </cell>
          <cell r="K1075">
            <v>1667.3</v>
          </cell>
          <cell r="L1075">
            <v>210</v>
          </cell>
          <cell r="M1075">
            <v>1877.3</v>
          </cell>
          <cell r="N1075">
            <v>700.50000000000023</v>
          </cell>
          <cell r="O1075">
            <v>2577.8000000000002</v>
          </cell>
          <cell r="P1075">
            <v>164.39999999999964</v>
          </cell>
          <cell r="Q1075">
            <v>1074.8999999999999</v>
          </cell>
          <cell r="R1075">
            <v>2742.2</v>
          </cell>
          <cell r="S1075">
            <v>847.80000000000018</v>
          </cell>
          <cell r="T1075">
            <v>3590</v>
          </cell>
          <cell r="U1075">
            <v>2637.1000000000004</v>
          </cell>
          <cell r="V1075">
            <v>6227.1</v>
          </cell>
          <cell r="W1075">
            <v>705.09999999999945</v>
          </cell>
          <cell r="X1075">
            <v>4190</v>
          </cell>
          <cell r="Y1075">
            <v>6932.2</v>
          </cell>
          <cell r="Z1075">
            <v>-6932.2</v>
          </cell>
          <cell r="AB1075">
            <v>0</v>
          </cell>
          <cell r="AD1075">
            <v>0</v>
          </cell>
          <cell r="AE1075">
            <v>-6932.2</v>
          </cell>
          <cell r="AF1075">
            <v>-2742.2</v>
          </cell>
          <cell r="AG1075">
            <v>0</v>
          </cell>
        </row>
        <row r="1076">
          <cell r="H1076">
            <v>0</v>
          </cell>
          <cell r="J1076">
            <v>0</v>
          </cell>
          <cell r="K1076">
            <v>0</v>
          </cell>
          <cell r="L1076">
            <v>0</v>
          </cell>
          <cell r="M1076">
            <v>0</v>
          </cell>
          <cell r="N1076">
            <v>0</v>
          </cell>
          <cell r="O1076">
            <v>0</v>
          </cell>
          <cell r="P1076">
            <v>0</v>
          </cell>
          <cell r="Q1076">
            <v>0</v>
          </cell>
          <cell r="R1076">
            <v>0</v>
          </cell>
          <cell r="S1076">
            <v>0</v>
          </cell>
          <cell r="U1076">
            <v>0</v>
          </cell>
          <cell r="V1076">
            <v>0</v>
          </cell>
          <cell r="W1076">
            <v>0</v>
          </cell>
          <cell r="X1076">
            <v>0</v>
          </cell>
          <cell r="Y1076">
            <v>0</v>
          </cell>
          <cell r="Z1076">
            <v>0</v>
          </cell>
          <cell r="AB1076">
            <v>0</v>
          </cell>
          <cell r="AD1076">
            <v>0</v>
          </cell>
          <cell r="AE1076">
            <v>0</v>
          </cell>
          <cell r="AF1076">
            <v>0</v>
          </cell>
          <cell r="AG1076">
            <v>0</v>
          </cell>
        </row>
        <row r="1077">
          <cell r="G1077">
            <v>8160.8</v>
          </cell>
          <cell r="H1077">
            <v>11673.5</v>
          </cell>
          <cell r="I1077">
            <v>19834.3</v>
          </cell>
          <cell r="J1077">
            <v>21225.399999999998</v>
          </cell>
          <cell r="K1077">
            <v>41059.699999999997</v>
          </cell>
          <cell r="L1077">
            <v>20480.400000000001</v>
          </cell>
          <cell r="M1077">
            <v>61540.1</v>
          </cell>
          <cell r="N1077">
            <v>18423.000000000007</v>
          </cell>
          <cell r="O1077">
            <v>79963.100000000006</v>
          </cell>
          <cell r="P1077">
            <v>27843.199999999997</v>
          </cell>
          <cell r="Q1077">
            <v>66746.600000000006</v>
          </cell>
          <cell r="R1077">
            <v>107806.3</v>
          </cell>
          <cell r="S1077">
            <v>26213.400000000009</v>
          </cell>
          <cell r="T1077">
            <v>134019.70000000001</v>
          </cell>
          <cell r="U1077">
            <v>10476.099999999977</v>
          </cell>
          <cell r="V1077">
            <v>144495.79999999999</v>
          </cell>
          <cell r="W1077">
            <v>16004.5</v>
          </cell>
          <cell r="X1077">
            <v>52693.999999999985</v>
          </cell>
          <cell r="Y1077">
            <v>160500.29999999999</v>
          </cell>
          <cell r="Z1077">
            <v>-160500.29999999999</v>
          </cell>
          <cell r="AB1077">
            <v>0</v>
          </cell>
          <cell r="AD1077">
            <v>0</v>
          </cell>
          <cell r="AE1077">
            <v>-160500.29999999999</v>
          </cell>
          <cell r="AF1077">
            <v>-107806.3</v>
          </cell>
          <cell r="AG1077">
            <v>0</v>
          </cell>
        </row>
        <row r="1078">
          <cell r="H1078">
            <v>0</v>
          </cell>
          <cell r="J1078">
            <v>0</v>
          </cell>
          <cell r="K1078">
            <v>0</v>
          </cell>
          <cell r="L1078">
            <v>0</v>
          </cell>
          <cell r="M1078">
            <v>0</v>
          </cell>
          <cell r="N1078">
            <v>0</v>
          </cell>
          <cell r="O1078">
            <v>0</v>
          </cell>
          <cell r="P1078">
            <v>0</v>
          </cell>
          <cell r="Q1078">
            <v>0</v>
          </cell>
          <cell r="R1078">
            <v>0</v>
          </cell>
          <cell r="S1078">
            <v>0</v>
          </cell>
          <cell r="U1078">
            <v>0</v>
          </cell>
          <cell r="V1078">
            <v>0</v>
          </cell>
          <cell r="W1078">
            <v>0</v>
          </cell>
          <cell r="X1078">
            <v>0</v>
          </cell>
          <cell r="Y1078">
            <v>0</v>
          </cell>
          <cell r="Z1078">
            <v>0</v>
          </cell>
          <cell r="AB1078">
            <v>0</v>
          </cell>
          <cell r="AD1078">
            <v>0</v>
          </cell>
          <cell r="AE1078">
            <v>0</v>
          </cell>
          <cell r="AF1078">
            <v>0</v>
          </cell>
          <cell r="AG1078">
            <v>0</v>
          </cell>
        </row>
        <row r="1079">
          <cell r="G1079">
            <v>2082</v>
          </cell>
          <cell r="H1079">
            <v>6636.4</v>
          </cell>
          <cell r="I1079">
            <v>8718.4</v>
          </cell>
          <cell r="J1079">
            <v>5543.2999999999993</v>
          </cell>
          <cell r="K1079">
            <v>14261.699999999999</v>
          </cell>
          <cell r="L1079">
            <v>15420.699999999999</v>
          </cell>
          <cell r="M1079">
            <v>29682.399999999994</v>
          </cell>
          <cell r="N1079">
            <v>9765</v>
          </cell>
          <cell r="O1079">
            <v>39447.399999999994</v>
          </cell>
          <cell r="P1079">
            <v>15167.000000000007</v>
          </cell>
          <cell r="Q1079">
            <v>40352.700000000004</v>
          </cell>
          <cell r="R1079">
            <v>54614.400000000001</v>
          </cell>
          <cell r="S1079">
            <v>8574.2999999999956</v>
          </cell>
          <cell r="T1079">
            <v>63188.7</v>
          </cell>
          <cell r="U1079">
            <v>33434.699999999997</v>
          </cell>
          <cell r="V1079">
            <v>96623.4</v>
          </cell>
          <cell r="W1079">
            <v>5575.8000000000029</v>
          </cell>
          <cell r="X1079">
            <v>47584.800000000003</v>
          </cell>
          <cell r="Y1079">
            <v>102199.2</v>
          </cell>
          <cell r="Z1079">
            <v>-102199.2</v>
          </cell>
          <cell r="AA1079">
            <v>0</v>
          </cell>
          <cell r="AB1079">
            <v>0</v>
          </cell>
          <cell r="AC1079">
            <v>0</v>
          </cell>
          <cell r="AD1079">
            <v>0</v>
          </cell>
          <cell r="AE1079">
            <v>-102199.2</v>
          </cell>
          <cell r="AF1079">
            <v>-54614.399999999994</v>
          </cell>
          <cell r="AG1079">
            <v>0</v>
          </cell>
        </row>
        <row r="1080">
          <cell r="H1080">
            <v>0</v>
          </cell>
          <cell r="J1080">
            <v>21.7</v>
          </cell>
          <cell r="K1080">
            <v>21.7</v>
          </cell>
          <cell r="L1080">
            <v>0</v>
          </cell>
          <cell r="M1080">
            <v>21.7</v>
          </cell>
          <cell r="N1080">
            <v>187.70000000000002</v>
          </cell>
          <cell r="O1080">
            <v>209.4</v>
          </cell>
          <cell r="P1080">
            <v>436.9</v>
          </cell>
          <cell r="Q1080">
            <v>624.6</v>
          </cell>
          <cell r="R1080">
            <v>646.29999999999995</v>
          </cell>
          <cell r="S1080">
            <v>0</v>
          </cell>
          <cell r="T1080">
            <v>646.29999999999995</v>
          </cell>
          <cell r="U1080">
            <v>212.30000000000007</v>
          </cell>
          <cell r="V1080">
            <v>858.6</v>
          </cell>
          <cell r="W1080">
            <v>0</v>
          </cell>
          <cell r="X1080">
            <v>212.30000000000007</v>
          </cell>
          <cell r="Y1080">
            <v>858.6</v>
          </cell>
          <cell r="Z1080">
            <v>-858.6</v>
          </cell>
          <cell r="AB1080">
            <v>0</v>
          </cell>
          <cell r="AD1080">
            <v>0</v>
          </cell>
          <cell r="AE1080">
            <v>-858.6</v>
          </cell>
          <cell r="AF1080">
            <v>-646.29999999999995</v>
          </cell>
          <cell r="AG1080">
            <v>0</v>
          </cell>
        </row>
        <row r="1081">
          <cell r="H1081">
            <v>0</v>
          </cell>
          <cell r="J1081">
            <v>129</v>
          </cell>
          <cell r="K1081">
            <v>129</v>
          </cell>
          <cell r="L1081">
            <v>2.6999999999999886</v>
          </cell>
          <cell r="M1081">
            <v>131.69999999999999</v>
          </cell>
          <cell r="N1081">
            <v>4.1000000000000227</v>
          </cell>
          <cell r="O1081">
            <v>135.80000000000001</v>
          </cell>
          <cell r="P1081">
            <v>25.399999999999977</v>
          </cell>
          <cell r="Q1081">
            <v>32.199999999999989</v>
          </cell>
          <cell r="R1081">
            <v>161.19999999999999</v>
          </cell>
          <cell r="S1081">
            <v>34.5</v>
          </cell>
          <cell r="T1081">
            <v>195.7</v>
          </cell>
          <cell r="U1081">
            <v>596</v>
          </cell>
          <cell r="V1081">
            <v>791.7</v>
          </cell>
          <cell r="W1081">
            <v>1052.8999999999999</v>
          </cell>
          <cell r="X1081">
            <v>1683.3999999999999</v>
          </cell>
          <cell r="Y1081">
            <v>1844.6</v>
          </cell>
          <cell r="Z1081">
            <v>-1844.6</v>
          </cell>
          <cell r="AB1081">
            <v>0</v>
          </cell>
          <cell r="AD1081">
            <v>0</v>
          </cell>
          <cell r="AE1081">
            <v>-1844.6</v>
          </cell>
          <cell r="AF1081">
            <v>-161.20000000000005</v>
          </cell>
          <cell r="AG1081">
            <v>0</v>
          </cell>
        </row>
        <row r="1082">
          <cell r="G1082">
            <v>932.2</v>
          </cell>
          <cell r="H1082">
            <v>2227</v>
          </cell>
          <cell r="I1082">
            <v>3159.2</v>
          </cell>
          <cell r="J1082">
            <v>-164.79999999999973</v>
          </cell>
          <cell r="K1082">
            <v>2994.4</v>
          </cell>
          <cell r="L1082">
            <v>1788.7999999999997</v>
          </cell>
          <cell r="M1082">
            <v>4783.2</v>
          </cell>
          <cell r="N1082">
            <v>2774.3</v>
          </cell>
          <cell r="O1082">
            <v>7557.5</v>
          </cell>
          <cell r="P1082">
            <v>1969.3999999999996</v>
          </cell>
          <cell r="Q1082">
            <v>6532.5</v>
          </cell>
          <cell r="R1082">
            <v>9526.9</v>
          </cell>
          <cell r="S1082">
            <v>2041</v>
          </cell>
          <cell r="T1082">
            <v>11567.9</v>
          </cell>
          <cell r="U1082">
            <v>1104.3000000000011</v>
          </cell>
          <cell r="V1082">
            <v>12672.2</v>
          </cell>
          <cell r="W1082">
            <v>568.69999999999891</v>
          </cell>
          <cell r="X1082">
            <v>3714</v>
          </cell>
          <cell r="Y1082">
            <v>13240.9</v>
          </cell>
          <cell r="Z1082">
            <v>-13240.9</v>
          </cell>
          <cell r="AB1082">
            <v>0</v>
          </cell>
          <cell r="AD1082">
            <v>0</v>
          </cell>
          <cell r="AE1082">
            <v>-13240.9</v>
          </cell>
          <cell r="AF1082">
            <v>-9526.9</v>
          </cell>
          <cell r="AG1082">
            <v>0</v>
          </cell>
        </row>
        <row r="1083">
          <cell r="G1083">
            <v>79</v>
          </cell>
          <cell r="H1083">
            <v>79.199999999999989</v>
          </cell>
          <cell r="I1083">
            <v>158.19999999999999</v>
          </cell>
          <cell r="J1083">
            <v>490.2</v>
          </cell>
          <cell r="K1083">
            <v>648.4</v>
          </cell>
          <cell r="L1083">
            <v>502.19999999999993</v>
          </cell>
          <cell r="M1083">
            <v>1150.5999999999999</v>
          </cell>
          <cell r="N1083">
            <v>511.30000000000018</v>
          </cell>
          <cell r="O1083">
            <v>1661.9</v>
          </cell>
          <cell r="P1083">
            <v>388.79999999999973</v>
          </cell>
          <cell r="Q1083">
            <v>1402.2999999999997</v>
          </cell>
          <cell r="R1083">
            <v>2050.6999999999998</v>
          </cell>
          <cell r="S1083">
            <v>997.20000000000027</v>
          </cell>
          <cell r="T1083">
            <v>3047.9</v>
          </cell>
          <cell r="U1083">
            <v>5092.5</v>
          </cell>
          <cell r="V1083">
            <v>8140.4</v>
          </cell>
          <cell r="W1083">
            <v>344.30000000000109</v>
          </cell>
          <cell r="X1083">
            <v>6434.0000000000018</v>
          </cell>
          <cell r="Y1083">
            <v>8484.7000000000007</v>
          </cell>
          <cell r="Z1083">
            <v>-8484.7000000000007</v>
          </cell>
          <cell r="AB1083">
            <v>0</v>
          </cell>
          <cell r="AD1083">
            <v>0</v>
          </cell>
          <cell r="AE1083">
            <v>-8484.7000000000007</v>
          </cell>
          <cell r="AF1083">
            <v>-2050.6999999999989</v>
          </cell>
          <cell r="AG1083">
            <v>0</v>
          </cell>
        </row>
        <row r="1084">
          <cell r="H1084">
            <v>1.5</v>
          </cell>
          <cell r="I1084">
            <v>1.5</v>
          </cell>
          <cell r="J1084">
            <v>0</v>
          </cell>
          <cell r="K1084">
            <v>1.5</v>
          </cell>
          <cell r="L1084">
            <v>0</v>
          </cell>
          <cell r="M1084">
            <v>1.5</v>
          </cell>
          <cell r="N1084">
            <v>0</v>
          </cell>
          <cell r="O1084">
            <v>1.5</v>
          </cell>
          <cell r="P1084">
            <v>0</v>
          </cell>
          <cell r="Q1084">
            <v>0</v>
          </cell>
          <cell r="R1084">
            <v>1.5</v>
          </cell>
          <cell r="S1084">
            <v>51.2</v>
          </cell>
          <cell r="T1084">
            <v>52.7</v>
          </cell>
          <cell r="U1084">
            <v>400.90000000000003</v>
          </cell>
          <cell r="V1084">
            <v>453.6</v>
          </cell>
          <cell r="W1084">
            <v>129</v>
          </cell>
          <cell r="X1084">
            <v>581.1</v>
          </cell>
          <cell r="Y1084">
            <v>582.6</v>
          </cell>
          <cell r="Z1084">
            <v>-582.6</v>
          </cell>
          <cell r="AB1084">
            <v>0</v>
          </cell>
          <cell r="AD1084">
            <v>0</v>
          </cell>
          <cell r="AE1084">
            <v>-582.6</v>
          </cell>
          <cell r="AF1084">
            <v>-1.5</v>
          </cell>
          <cell r="AG1084">
            <v>0</v>
          </cell>
        </row>
        <row r="1085">
          <cell r="G1085">
            <v>119.6</v>
          </cell>
          <cell r="H1085">
            <v>404</v>
          </cell>
          <cell r="I1085">
            <v>523.6</v>
          </cell>
          <cell r="J1085">
            <v>1199.1999999999998</v>
          </cell>
          <cell r="K1085">
            <v>1722.8</v>
          </cell>
          <cell r="L1085">
            <v>92</v>
          </cell>
          <cell r="M1085">
            <v>1814.8</v>
          </cell>
          <cell r="N1085">
            <v>491.29999999999995</v>
          </cell>
          <cell r="O1085">
            <v>2306.1</v>
          </cell>
          <cell r="P1085">
            <v>976.80000000000018</v>
          </cell>
          <cell r="Q1085">
            <v>1560.1000000000001</v>
          </cell>
          <cell r="R1085">
            <v>3282.9</v>
          </cell>
          <cell r="S1085">
            <v>585.09999999999991</v>
          </cell>
          <cell r="T1085">
            <v>3868</v>
          </cell>
          <cell r="U1085">
            <v>629.19999999999982</v>
          </cell>
          <cell r="V1085">
            <v>4497.2</v>
          </cell>
          <cell r="W1085">
            <v>509.10000000000036</v>
          </cell>
          <cell r="X1085">
            <v>1723.4</v>
          </cell>
          <cell r="Y1085">
            <v>5006.3</v>
          </cell>
          <cell r="Z1085">
            <v>-5006.3</v>
          </cell>
          <cell r="AB1085">
            <v>0</v>
          </cell>
          <cell r="AD1085">
            <v>0</v>
          </cell>
          <cell r="AE1085">
            <v>-5006.3</v>
          </cell>
          <cell r="AF1085">
            <v>-3282.9</v>
          </cell>
          <cell r="AG1085">
            <v>0</v>
          </cell>
        </row>
        <row r="1086">
          <cell r="G1086">
            <v>257.8</v>
          </cell>
          <cell r="H1086">
            <v>114.5</v>
          </cell>
          <cell r="I1086">
            <v>372.3</v>
          </cell>
          <cell r="J1086">
            <v>297.8</v>
          </cell>
          <cell r="K1086">
            <v>670.1</v>
          </cell>
          <cell r="L1086">
            <v>9.1999999999999318</v>
          </cell>
          <cell r="M1086">
            <v>679.3</v>
          </cell>
          <cell r="N1086">
            <v>51.800000000000068</v>
          </cell>
          <cell r="O1086">
            <v>731.1</v>
          </cell>
          <cell r="P1086">
            <v>0</v>
          </cell>
          <cell r="Q1086">
            <v>61</v>
          </cell>
          <cell r="R1086">
            <v>731.1</v>
          </cell>
          <cell r="S1086">
            <v>70</v>
          </cell>
          <cell r="T1086">
            <v>801.1</v>
          </cell>
          <cell r="U1086">
            <v>106.5</v>
          </cell>
          <cell r="V1086">
            <v>907.6</v>
          </cell>
          <cell r="W1086">
            <v>48.100000000000023</v>
          </cell>
          <cell r="X1086">
            <v>224.60000000000002</v>
          </cell>
          <cell r="Y1086">
            <v>955.7</v>
          </cell>
          <cell r="Z1086">
            <v>-955.7</v>
          </cell>
          <cell r="AB1086">
            <v>0</v>
          </cell>
          <cell r="AD1086">
            <v>0</v>
          </cell>
          <cell r="AE1086">
            <v>-955.7</v>
          </cell>
          <cell r="AF1086">
            <v>-731.1</v>
          </cell>
          <cell r="AG1086">
            <v>0</v>
          </cell>
        </row>
        <row r="1087">
          <cell r="G1087">
            <v>100</v>
          </cell>
          <cell r="H1087">
            <v>45.199999999999989</v>
          </cell>
          <cell r="I1087">
            <v>145.19999999999999</v>
          </cell>
          <cell r="J1087">
            <v>313.8</v>
          </cell>
          <cell r="K1087">
            <v>459</v>
          </cell>
          <cell r="L1087">
            <v>309.39999999999998</v>
          </cell>
          <cell r="M1087">
            <v>768.4</v>
          </cell>
          <cell r="N1087">
            <v>374.4</v>
          </cell>
          <cell r="O1087">
            <v>1142.8</v>
          </cell>
          <cell r="P1087">
            <v>428.79999999999995</v>
          </cell>
          <cell r="Q1087">
            <v>1112.5999999999999</v>
          </cell>
          <cell r="R1087">
            <v>1571.6</v>
          </cell>
          <cell r="S1087">
            <v>-419</v>
          </cell>
          <cell r="T1087">
            <v>1152.5999999999999</v>
          </cell>
          <cell r="U1087">
            <v>192.20000000000005</v>
          </cell>
          <cell r="V1087">
            <v>1344.8</v>
          </cell>
          <cell r="W1087">
            <v>30.400000000000091</v>
          </cell>
          <cell r="X1087">
            <v>-196.39999999999986</v>
          </cell>
          <cell r="Y1087">
            <v>1375.2</v>
          </cell>
          <cell r="Z1087">
            <v>-1375.2</v>
          </cell>
          <cell r="AB1087">
            <v>0</v>
          </cell>
          <cell r="AD1087">
            <v>0</v>
          </cell>
          <cell r="AE1087">
            <v>-1375.2</v>
          </cell>
          <cell r="AF1087">
            <v>-1571.6</v>
          </cell>
          <cell r="AG1087">
            <v>0</v>
          </cell>
        </row>
        <row r="1088">
          <cell r="G1088">
            <v>152.1</v>
          </cell>
          <cell r="H1088">
            <v>0</v>
          </cell>
          <cell r="I1088">
            <v>152.1</v>
          </cell>
          <cell r="J1088">
            <v>320.79999999999995</v>
          </cell>
          <cell r="K1088">
            <v>472.9</v>
          </cell>
          <cell r="L1088">
            <v>58.899999999999977</v>
          </cell>
          <cell r="M1088">
            <v>531.79999999999995</v>
          </cell>
          <cell r="N1088">
            <v>115</v>
          </cell>
          <cell r="O1088">
            <v>646.79999999999995</v>
          </cell>
          <cell r="P1088">
            <v>144.30000000000007</v>
          </cell>
          <cell r="Q1088">
            <v>318.20000000000005</v>
          </cell>
          <cell r="R1088">
            <v>791.1</v>
          </cell>
          <cell r="S1088">
            <v>25</v>
          </cell>
          <cell r="T1088">
            <v>816.1</v>
          </cell>
          <cell r="U1088">
            <v>45.299999999999955</v>
          </cell>
          <cell r="V1088">
            <v>861.4</v>
          </cell>
          <cell r="W1088">
            <v>241.39999999999998</v>
          </cell>
          <cell r="X1088">
            <v>311.69999999999993</v>
          </cell>
          <cell r="Y1088">
            <v>1102.8</v>
          </cell>
          <cell r="Z1088">
            <v>-1102.8</v>
          </cell>
          <cell r="AB1088">
            <v>0</v>
          </cell>
          <cell r="AD1088">
            <v>0</v>
          </cell>
          <cell r="AE1088">
            <v>-1102.8</v>
          </cell>
          <cell r="AF1088">
            <v>-791.1</v>
          </cell>
          <cell r="AG1088">
            <v>0</v>
          </cell>
        </row>
        <row r="1089">
          <cell r="H1089">
            <v>85.4</v>
          </cell>
          <cell r="I1089">
            <v>85.4</v>
          </cell>
          <cell r="J1089">
            <v>459.6</v>
          </cell>
          <cell r="K1089">
            <v>545</v>
          </cell>
          <cell r="L1089">
            <v>211.89999999999998</v>
          </cell>
          <cell r="M1089">
            <v>756.9</v>
          </cell>
          <cell r="N1089">
            <v>22.399999999999977</v>
          </cell>
          <cell r="O1089">
            <v>779.3</v>
          </cell>
          <cell r="P1089">
            <v>58.600000000000023</v>
          </cell>
          <cell r="Q1089">
            <v>292.89999999999998</v>
          </cell>
          <cell r="R1089">
            <v>837.9</v>
          </cell>
          <cell r="S1089">
            <v>12.5</v>
          </cell>
          <cell r="T1089">
            <v>850.4</v>
          </cell>
          <cell r="U1089">
            <v>318.89999999999998</v>
          </cell>
          <cell r="V1089">
            <v>1169.3</v>
          </cell>
          <cell r="W1089">
            <v>-106.59999999999991</v>
          </cell>
          <cell r="X1089">
            <v>224.80000000000007</v>
          </cell>
          <cell r="Y1089">
            <v>1062.7</v>
          </cell>
          <cell r="Z1089">
            <v>-1062.7</v>
          </cell>
          <cell r="AB1089">
            <v>0</v>
          </cell>
          <cell r="AD1089">
            <v>0</v>
          </cell>
          <cell r="AE1089">
            <v>-1062.7</v>
          </cell>
          <cell r="AF1089">
            <v>-837.9</v>
          </cell>
          <cell r="AG1089">
            <v>0</v>
          </cell>
        </row>
        <row r="1090">
          <cell r="G1090">
            <v>119</v>
          </cell>
          <cell r="H1090">
            <v>351</v>
          </cell>
          <cell r="I1090">
            <v>470</v>
          </cell>
          <cell r="J1090">
            <v>269</v>
          </cell>
          <cell r="K1090">
            <v>739</v>
          </cell>
          <cell r="L1090">
            <v>371</v>
          </cell>
          <cell r="M1090">
            <v>1110</v>
          </cell>
          <cell r="N1090">
            <v>150</v>
          </cell>
          <cell r="O1090">
            <v>1260</v>
          </cell>
          <cell r="P1090">
            <v>-593</v>
          </cell>
          <cell r="Q1090">
            <v>-72</v>
          </cell>
          <cell r="R1090">
            <v>667</v>
          </cell>
          <cell r="S1090">
            <v>189</v>
          </cell>
          <cell r="T1090">
            <v>856</v>
          </cell>
          <cell r="U1090">
            <v>117</v>
          </cell>
          <cell r="V1090">
            <v>973</v>
          </cell>
          <cell r="W1090">
            <v>66</v>
          </cell>
          <cell r="X1090">
            <v>372</v>
          </cell>
          <cell r="Y1090">
            <v>1039</v>
          </cell>
          <cell r="Z1090">
            <v>-1039</v>
          </cell>
          <cell r="AB1090">
            <v>0</v>
          </cell>
          <cell r="AD1090">
            <v>0</v>
          </cell>
          <cell r="AE1090">
            <v>-1039</v>
          </cell>
          <cell r="AF1090">
            <v>-667</v>
          </cell>
          <cell r="AG1090">
            <v>0</v>
          </cell>
        </row>
        <row r="1091">
          <cell r="G1091">
            <v>71.3</v>
          </cell>
          <cell r="H1091">
            <v>12.299999999999997</v>
          </cell>
          <cell r="I1091">
            <v>83.6</v>
          </cell>
          <cell r="J1091">
            <v>180.20000000000002</v>
          </cell>
          <cell r="K1091">
            <v>263.8</v>
          </cell>
          <cell r="L1091">
            <v>16</v>
          </cell>
          <cell r="M1091">
            <v>279.8</v>
          </cell>
          <cell r="N1091">
            <v>109</v>
          </cell>
          <cell r="O1091">
            <v>388.8</v>
          </cell>
          <cell r="P1091">
            <v>18.300000000000011</v>
          </cell>
          <cell r="Q1091">
            <v>143.30000000000001</v>
          </cell>
          <cell r="R1091">
            <v>407.1</v>
          </cell>
          <cell r="S1091">
            <v>0</v>
          </cell>
          <cell r="T1091">
            <v>407.1</v>
          </cell>
          <cell r="U1091">
            <v>0</v>
          </cell>
          <cell r="V1091">
            <v>407.1</v>
          </cell>
          <cell r="W1091">
            <v>0</v>
          </cell>
          <cell r="X1091">
            <v>0</v>
          </cell>
          <cell r="Y1091">
            <v>407.1</v>
          </cell>
          <cell r="Z1091">
            <v>-407.1</v>
          </cell>
          <cell r="AB1091">
            <v>0</v>
          </cell>
          <cell r="AD1091">
            <v>0</v>
          </cell>
          <cell r="AE1091">
            <v>-407.1</v>
          </cell>
          <cell r="AF1091">
            <v>-407.1</v>
          </cell>
          <cell r="AG1091">
            <v>0</v>
          </cell>
        </row>
        <row r="1092">
          <cell r="G1092">
            <v>251</v>
          </cell>
          <cell r="H1092">
            <v>349.20000000000005</v>
          </cell>
          <cell r="I1092">
            <v>600.20000000000005</v>
          </cell>
          <cell r="J1092">
            <v>278.89999999999998</v>
          </cell>
          <cell r="K1092">
            <v>879.1</v>
          </cell>
          <cell r="L1092">
            <v>0</v>
          </cell>
          <cell r="M1092">
            <v>879.1</v>
          </cell>
          <cell r="N1092">
            <v>2118</v>
          </cell>
          <cell r="O1092">
            <v>2997.1</v>
          </cell>
          <cell r="P1092">
            <v>-323.59999999999991</v>
          </cell>
          <cell r="Q1092">
            <v>1794.4</v>
          </cell>
          <cell r="R1092">
            <v>2673.5</v>
          </cell>
          <cell r="S1092">
            <v>257.5</v>
          </cell>
          <cell r="T1092">
            <v>2931</v>
          </cell>
          <cell r="U1092">
            <v>1685.8999999999996</v>
          </cell>
          <cell r="V1092">
            <v>4616.8999999999996</v>
          </cell>
          <cell r="W1092">
            <v>71.600000000000364</v>
          </cell>
          <cell r="X1092">
            <v>2015</v>
          </cell>
          <cell r="Y1092">
            <v>4688.5</v>
          </cell>
          <cell r="Z1092">
            <v>-4688.5</v>
          </cell>
          <cell r="AB1092">
            <v>0</v>
          </cell>
          <cell r="AD1092">
            <v>0</v>
          </cell>
          <cell r="AE1092">
            <v>-4688.5</v>
          </cell>
          <cell r="AF1092">
            <v>-2673.5</v>
          </cell>
          <cell r="AG1092">
            <v>0</v>
          </cell>
        </row>
        <row r="1093">
          <cell r="H1093">
            <v>2967.1</v>
          </cell>
          <cell r="I1093">
            <v>2967.1</v>
          </cell>
          <cell r="J1093">
            <v>1747.9</v>
          </cell>
          <cell r="K1093">
            <v>4715</v>
          </cell>
          <cell r="L1093">
            <v>12058.599999999999</v>
          </cell>
          <cell r="M1093">
            <v>16773.599999999999</v>
          </cell>
          <cell r="N1093">
            <v>2855.7000000000007</v>
          </cell>
          <cell r="O1093">
            <v>19629.3</v>
          </cell>
          <cell r="P1093">
            <v>11636.3</v>
          </cell>
          <cell r="Q1093">
            <v>26550.6</v>
          </cell>
          <cell r="R1093">
            <v>31265.599999999999</v>
          </cell>
          <cell r="S1093">
            <v>4730.3000000000029</v>
          </cell>
          <cell r="T1093">
            <v>35995.9</v>
          </cell>
          <cell r="U1093">
            <v>22933.699999999997</v>
          </cell>
          <cell r="V1093">
            <v>58929.599999999999</v>
          </cell>
          <cell r="W1093">
            <v>2620.9000000000015</v>
          </cell>
          <cell r="X1093">
            <v>30284.9</v>
          </cell>
          <cell r="Y1093">
            <v>61550.5</v>
          </cell>
          <cell r="Z1093">
            <v>-61550.5</v>
          </cell>
          <cell r="AB1093">
            <v>0</v>
          </cell>
          <cell r="AD1093">
            <v>0</v>
          </cell>
          <cell r="AE1093">
            <v>-61550.5</v>
          </cell>
          <cell r="AF1093">
            <v>-31265.599999999999</v>
          </cell>
          <cell r="AG1093">
            <v>0</v>
          </cell>
        </row>
        <row r="1094">
          <cell r="H1094">
            <v>0</v>
          </cell>
          <cell r="J1094">
            <v>0</v>
          </cell>
          <cell r="K1094">
            <v>0</v>
          </cell>
          <cell r="L1094">
            <v>0</v>
          </cell>
          <cell r="M1094">
            <v>0</v>
          </cell>
          <cell r="N1094">
            <v>0</v>
          </cell>
          <cell r="O1094">
            <v>0</v>
          </cell>
          <cell r="P1094">
            <v>0</v>
          </cell>
          <cell r="Q1094">
            <v>0</v>
          </cell>
          <cell r="R1094">
            <v>0</v>
          </cell>
          <cell r="S1094">
            <v>0</v>
          </cell>
          <cell r="U1094">
            <v>0</v>
          </cell>
          <cell r="V1094">
            <v>0</v>
          </cell>
          <cell r="W1094">
            <v>0</v>
          </cell>
          <cell r="X1094">
            <v>0</v>
          </cell>
          <cell r="Y1094">
            <v>0</v>
          </cell>
          <cell r="Z1094">
            <v>0</v>
          </cell>
          <cell r="AB1094">
            <v>0</v>
          </cell>
          <cell r="AD1094">
            <v>0</v>
          </cell>
          <cell r="AE1094">
            <v>0</v>
          </cell>
          <cell r="AF1094">
            <v>0</v>
          </cell>
          <cell r="AG1094">
            <v>0</v>
          </cell>
        </row>
        <row r="1095">
          <cell r="G1095">
            <v>601439.09999999986</v>
          </cell>
          <cell r="H1095">
            <v>35701.40000000014</v>
          </cell>
          <cell r="I1095">
            <v>637140.5</v>
          </cell>
          <cell r="J1095">
            <v>276878.60000000009</v>
          </cell>
          <cell r="K1095">
            <v>914019.10000000009</v>
          </cell>
          <cell r="L1095">
            <v>227724.49999999994</v>
          </cell>
          <cell r="M1095">
            <v>1141743.6000000001</v>
          </cell>
          <cell r="N1095">
            <v>1594307.9</v>
          </cell>
          <cell r="O1095">
            <v>2736051.5</v>
          </cell>
          <cell r="P1095">
            <v>1909915.7000000002</v>
          </cell>
          <cell r="Q1095">
            <v>3731948.1</v>
          </cell>
          <cell r="R1095">
            <v>4645967.2</v>
          </cell>
          <cell r="S1095">
            <v>980422.20000000019</v>
          </cell>
          <cell r="T1095">
            <v>5626389.4000000004</v>
          </cell>
          <cell r="U1095">
            <v>212683.69999999925</v>
          </cell>
          <cell r="V1095">
            <v>5839073.0999999996</v>
          </cell>
          <cell r="W1095">
            <v>985399.60000000056</v>
          </cell>
          <cell r="X1095">
            <v>2178505.7000000002</v>
          </cell>
          <cell r="Y1095">
            <v>6824472.7000000002</v>
          </cell>
          <cell r="Z1095">
            <v>-6824472.7000000002</v>
          </cell>
          <cell r="AA1095">
            <v>0</v>
          </cell>
          <cell r="AB1095">
            <v>0</v>
          </cell>
          <cell r="AC1095">
            <v>0</v>
          </cell>
          <cell r="AD1095">
            <v>0</v>
          </cell>
          <cell r="AE1095">
            <v>-6824472.7000000002</v>
          </cell>
          <cell r="AF1095">
            <v>-4645967</v>
          </cell>
          <cell r="AG1095">
            <v>0</v>
          </cell>
        </row>
        <row r="1096">
          <cell r="G1096">
            <v>862.6</v>
          </cell>
          <cell r="H1096">
            <v>1151.3000000000002</v>
          </cell>
          <cell r="I1096">
            <v>2013.9</v>
          </cell>
          <cell r="J1096">
            <v>2585.1</v>
          </cell>
          <cell r="K1096">
            <v>4599</v>
          </cell>
          <cell r="L1096">
            <v>1556</v>
          </cell>
          <cell r="M1096">
            <v>6155</v>
          </cell>
          <cell r="N1096">
            <v>1948.1000000000004</v>
          </cell>
          <cell r="O1096">
            <v>8103.1</v>
          </cell>
          <cell r="P1096">
            <v>2151</v>
          </cell>
          <cell r="Q1096">
            <v>5655.1</v>
          </cell>
          <cell r="R1096">
            <v>10254.1</v>
          </cell>
          <cell r="S1096">
            <v>1277.2999999999993</v>
          </cell>
          <cell r="T1096">
            <v>11531.4</v>
          </cell>
          <cell r="U1096">
            <v>711.40000000000146</v>
          </cell>
          <cell r="V1096">
            <v>12242.800000000001</v>
          </cell>
          <cell r="W1096">
            <v>761.89999999999782</v>
          </cell>
          <cell r="X1096">
            <v>2750.5999999999985</v>
          </cell>
          <cell r="Y1096">
            <v>13004.699999999999</v>
          </cell>
          <cell r="Z1096">
            <v>-13004.699999999999</v>
          </cell>
          <cell r="AB1096">
            <v>0</v>
          </cell>
          <cell r="AD1096">
            <v>0</v>
          </cell>
          <cell r="AE1096">
            <v>-13004.699999999999</v>
          </cell>
          <cell r="AF1096">
            <v>-10254.1</v>
          </cell>
          <cell r="AG1096">
            <v>0</v>
          </cell>
        </row>
        <row r="1097">
          <cell r="G1097">
            <v>180</v>
          </cell>
          <cell r="H1097">
            <v>1606.7</v>
          </cell>
          <cell r="I1097">
            <v>1786.7</v>
          </cell>
          <cell r="J1097">
            <v>-173.60000000000014</v>
          </cell>
          <cell r="K1097">
            <v>1613.1</v>
          </cell>
          <cell r="L1097">
            <v>303</v>
          </cell>
          <cell r="M1097">
            <v>1916.1</v>
          </cell>
          <cell r="N1097">
            <v>798.30000000000018</v>
          </cell>
          <cell r="O1097">
            <v>2714.4</v>
          </cell>
          <cell r="P1097">
            <v>318</v>
          </cell>
          <cell r="Q1097">
            <v>1419.3000000000002</v>
          </cell>
          <cell r="R1097">
            <v>3032.4</v>
          </cell>
          <cell r="S1097">
            <v>3131.7000000000003</v>
          </cell>
          <cell r="T1097">
            <v>6164.1</v>
          </cell>
          <cell r="U1097">
            <v>-672.10000000000036</v>
          </cell>
          <cell r="V1097">
            <v>5492</v>
          </cell>
          <cell r="W1097">
            <v>-1860.5</v>
          </cell>
          <cell r="X1097">
            <v>599.09999999999991</v>
          </cell>
          <cell r="Y1097">
            <v>3631.5</v>
          </cell>
          <cell r="Z1097">
            <v>-3631.5</v>
          </cell>
          <cell r="AB1097">
            <v>0</v>
          </cell>
          <cell r="AD1097">
            <v>0</v>
          </cell>
          <cell r="AE1097">
            <v>-3631.5</v>
          </cell>
          <cell r="AF1097">
            <v>-3032.4</v>
          </cell>
          <cell r="AG1097">
            <v>0</v>
          </cell>
        </row>
        <row r="1098">
          <cell r="G1098">
            <v>1803.6999999999998</v>
          </cell>
          <cell r="H1098">
            <v>549.90000000000009</v>
          </cell>
          <cell r="I1098">
            <v>2353.6</v>
          </cell>
          <cell r="J1098">
            <v>161.30000000000018</v>
          </cell>
          <cell r="K1098">
            <v>2514.9</v>
          </cell>
          <cell r="L1098">
            <v>1558.1999999999998</v>
          </cell>
          <cell r="M1098">
            <v>4073.1</v>
          </cell>
          <cell r="N1098">
            <v>1955.9</v>
          </cell>
          <cell r="O1098">
            <v>6029</v>
          </cell>
          <cell r="P1098">
            <v>1596.6999999999998</v>
          </cell>
          <cell r="Q1098">
            <v>5110.7999999999993</v>
          </cell>
          <cell r="R1098">
            <v>7625.7</v>
          </cell>
          <cell r="S1098">
            <v>1076.8000000000002</v>
          </cell>
          <cell r="T1098">
            <v>8702.5</v>
          </cell>
          <cell r="U1098">
            <v>361.39999999999964</v>
          </cell>
          <cell r="V1098">
            <v>9063.9</v>
          </cell>
          <cell r="W1098">
            <v>1402.6000000000004</v>
          </cell>
          <cell r="X1098">
            <v>2840.8</v>
          </cell>
          <cell r="Y1098">
            <v>10466.5</v>
          </cell>
          <cell r="Z1098">
            <v>-10466.5</v>
          </cell>
          <cell r="AB1098">
            <v>0</v>
          </cell>
          <cell r="AD1098">
            <v>0</v>
          </cell>
          <cell r="AE1098">
            <v>-10466.5</v>
          </cell>
          <cell r="AF1098">
            <v>-7625.7</v>
          </cell>
          <cell r="AG1098">
            <v>0</v>
          </cell>
        </row>
        <row r="1099">
          <cell r="G1099">
            <v>389.4</v>
          </cell>
          <cell r="H1099">
            <v>556</v>
          </cell>
          <cell r="I1099">
            <v>945.4</v>
          </cell>
          <cell r="J1099">
            <v>2644.1</v>
          </cell>
          <cell r="K1099">
            <v>3589.5</v>
          </cell>
          <cell r="L1099">
            <v>416</v>
          </cell>
          <cell r="M1099">
            <v>4005.5</v>
          </cell>
          <cell r="N1099">
            <v>585</v>
          </cell>
          <cell r="O1099">
            <v>4590.5</v>
          </cell>
          <cell r="P1099">
            <v>2541.1999999999998</v>
          </cell>
          <cell r="Q1099">
            <v>3542.2</v>
          </cell>
          <cell r="R1099">
            <v>7131.7</v>
          </cell>
          <cell r="S1099">
            <v>1106.3000000000002</v>
          </cell>
          <cell r="T1099">
            <v>8238</v>
          </cell>
          <cell r="U1099">
            <v>1265</v>
          </cell>
          <cell r="V1099">
            <v>9503</v>
          </cell>
          <cell r="W1099">
            <v>426.39999999999964</v>
          </cell>
          <cell r="X1099">
            <v>2797.7</v>
          </cell>
          <cell r="Y1099">
            <v>9929.4</v>
          </cell>
          <cell r="Z1099">
            <v>-9929.4</v>
          </cell>
          <cell r="AB1099">
            <v>0</v>
          </cell>
          <cell r="AD1099">
            <v>0</v>
          </cell>
          <cell r="AE1099">
            <v>-9929.4</v>
          </cell>
          <cell r="AF1099">
            <v>-7131.7</v>
          </cell>
          <cell r="AG1099">
            <v>0</v>
          </cell>
        </row>
        <row r="1100">
          <cell r="G1100">
            <v>6025.5</v>
          </cell>
          <cell r="H1100">
            <v>9143.4</v>
          </cell>
          <cell r="I1100">
            <v>15168.9</v>
          </cell>
          <cell r="J1100">
            <v>11036.000000000002</v>
          </cell>
          <cell r="K1100">
            <v>26204.9</v>
          </cell>
          <cell r="L1100">
            <v>15461.599999999999</v>
          </cell>
          <cell r="M1100">
            <v>41666.5</v>
          </cell>
          <cell r="N1100">
            <v>28183.100000000006</v>
          </cell>
          <cell r="O1100">
            <v>69849.600000000006</v>
          </cell>
          <cell r="P1100">
            <v>-24066.800000000003</v>
          </cell>
          <cell r="Q1100">
            <v>19577.900000000001</v>
          </cell>
          <cell r="R1100">
            <v>45782.8</v>
          </cell>
          <cell r="S1100">
            <v>14651.5</v>
          </cell>
          <cell r="T1100">
            <v>60434.3</v>
          </cell>
          <cell r="U1100">
            <v>3906.9999999999927</v>
          </cell>
          <cell r="V1100">
            <v>64341.299999999996</v>
          </cell>
          <cell r="W1100">
            <v>5995.3000000000102</v>
          </cell>
          <cell r="X1100">
            <v>24553.800000000003</v>
          </cell>
          <cell r="Y1100">
            <v>70336.600000000006</v>
          </cell>
          <cell r="Z1100">
            <v>-70336.600000000006</v>
          </cell>
          <cell r="AB1100">
            <v>0</v>
          </cell>
          <cell r="AD1100">
            <v>0</v>
          </cell>
          <cell r="AE1100">
            <v>-70336.600000000006</v>
          </cell>
          <cell r="AF1100">
            <v>-45782.8</v>
          </cell>
          <cell r="AG1100">
            <v>0</v>
          </cell>
        </row>
        <row r="1101">
          <cell r="G1101">
            <v>681.90000000000009</v>
          </cell>
          <cell r="H1101">
            <v>1263</v>
          </cell>
          <cell r="I1101">
            <v>1944.9</v>
          </cell>
          <cell r="J1101">
            <v>1948.7999999999997</v>
          </cell>
          <cell r="K1101">
            <v>3893.7</v>
          </cell>
          <cell r="L1101">
            <v>4678.9000000000005</v>
          </cell>
          <cell r="M1101">
            <v>8572.6</v>
          </cell>
          <cell r="N1101">
            <v>1583.2999999999993</v>
          </cell>
          <cell r="O1101">
            <v>10155.9</v>
          </cell>
          <cell r="P1101">
            <v>3482.2000000000007</v>
          </cell>
          <cell r="Q1101">
            <v>9744.4000000000015</v>
          </cell>
          <cell r="R1101">
            <v>13638.1</v>
          </cell>
          <cell r="S1101">
            <v>1497.6999999999989</v>
          </cell>
          <cell r="T1101">
            <v>15135.8</v>
          </cell>
          <cell r="U1101">
            <v>457.89999999999964</v>
          </cell>
          <cell r="V1101">
            <v>15593.699999999999</v>
          </cell>
          <cell r="W1101">
            <v>2834.2000000000025</v>
          </cell>
          <cell r="X1101">
            <v>4789.8000000000011</v>
          </cell>
          <cell r="Y1101">
            <v>18427.900000000001</v>
          </cell>
          <cell r="Z1101">
            <v>-18427.900000000001</v>
          </cell>
          <cell r="AB1101">
            <v>0</v>
          </cell>
          <cell r="AD1101">
            <v>0</v>
          </cell>
          <cell r="AE1101">
            <v>-18427.900000000001</v>
          </cell>
          <cell r="AF1101">
            <v>-13638.1</v>
          </cell>
          <cell r="AG1101">
            <v>0</v>
          </cell>
        </row>
        <row r="1102">
          <cell r="G1102">
            <v>106.2</v>
          </cell>
          <cell r="H1102">
            <v>36.799999999999997</v>
          </cell>
          <cell r="I1102">
            <v>143</v>
          </cell>
          <cell r="J1102">
            <v>10987.8</v>
          </cell>
          <cell r="K1102">
            <v>11130.8</v>
          </cell>
          <cell r="L1102">
            <v>3535</v>
          </cell>
          <cell r="M1102">
            <v>14665.8</v>
          </cell>
          <cell r="N1102">
            <v>153.10000000000036</v>
          </cell>
          <cell r="O1102">
            <v>14818.9</v>
          </cell>
          <cell r="P1102">
            <v>209.70000000000073</v>
          </cell>
          <cell r="Q1102">
            <v>3897.8000000000011</v>
          </cell>
          <cell r="R1102">
            <v>15028.6</v>
          </cell>
          <cell r="S1102">
            <v>32.399999999999636</v>
          </cell>
          <cell r="T1102">
            <v>15061</v>
          </cell>
          <cell r="U1102">
            <v>493.10000000000036</v>
          </cell>
          <cell r="V1102">
            <v>15554.1</v>
          </cell>
          <cell r="W1102">
            <v>236.29999999999927</v>
          </cell>
          <cell r="X1102">
            <v>761.79999999999927</v>
          </cell>
          <cell r="Y1102">
            <v>15790.4</v>
          </cell>
          <cell r="Z1102">
            <v>-15790.4</v>
          </cell>
          <cell r="AB1102">
            <v>0</v>
          </cell>
          <cell r="AD1102">
            <v>0</v>
          </cell>
          <cell r="AE1102">
            <v>-15790.4</v>
          </cell>
          <cell r="AF1102">
            <v>-15028.6</v>
          </cell>
          <cell r="AG1102">
            <v>0</v>
          </cell>
        </row>
        <row r="1103">
          <cell r="G1103">
            <v>2004.9</v>
          </cell>
          <cell r="H1103">
            <v>2552.6</v>
          </cell>
          <cell r="I1103">
            <v>4557.5</v>
          </cell>
          <cell r="J1103">
            <v>7599.6</v>
          </cell>
          <cell r="K1103">
            <v>12157.1</v>
          </cell>
          <cell r="L1103">
            <v>8086.0999999999967</v>
          </cell>
          <cell r="M1103">
            <v>20243.199999999997</v>
          </cell>
          <cell r="N1103">
            <v>-5405.1999999999971</v>
          </cell>
          <cell r="O1103">
            <v>14838</v>
          </cell>
          <cell r="P1103">
            <v>-84.600000000000364</v>
          </cell>
          <cell r="Q1103">
            <v>2596.2999999999993</v>
          </cell>
          <cell r="R1103">
            <v>14753.4</v>
          </cell>
          <cell r="S1103">
            <v>9990.1999999999989</v>
          </cell>
          <cell r="T1103">
            <v>24743.599999999999</v>
          </cell>
          <cell r="U1103">
            <v>-7398.2999999999956</v>
          </cell>
          <cell r="V1103">
            <v>17345.300000000003</v>
          </cell>
          <cell r="W1103">
            <v>486.29999999999563</v>
          </cell>
          <cell r="X1103">
            <v>3078.1999999999989</v>
          </cell>
          <cell r="Y1103">
            <v>17831.599999999999</v>
          </cell>
          <cell r="Z1103">
            <v>-17831.599999999999</v>
          </cell>
          <cell r="AB1103">
            <v>0</v>
          </cell>
          <cell r="AD1103">
            <v>0</v>
          </cell>
          <cell r="AE1103">
            <v>-17831.599999999999</v>
          </cell>
          <cell r="AF1103">
            <v>-14753.4</v>
          </cell>
          <cell r="AG1103">
            <v>0</v>
          </cell>
        </row>
        <row r="1104">
          <cell r="G1104">
            <v>373.20000000000005</v>
          </cell>
          <cell r="H1104">
            <v>5959.1</v>
          </cell>
          <cell r="I1104">
            <v>6332.3</v>
          </cell>
          <cell r="J1104">
            <v>4339.9999999999991</v>
          </cell>
          <cell r="K1104">
            <v>10672.3</v>
          </cell>
          <cell r="L1104">
            <v>3338.4000000000015</v>
          </cell>
          <cell r="M1104">
            <v>14010.7</v>
          </cell>
          <cell r="N1104">
            <v>1954.5999999999985</v>
          </cell>
          <cell r="O1104">
            <v>15965.3</v>
          </cell>
          <cell r="P1104">
            <v>3403.9000000000015</v>
          </cell>
          <cell r="Q1104">
            <v>8696.9000000000015</v>
          </cell>
          <cell r="R1104">
            <v>19369.2</v>
          </cell>
          <cell r="S1104">
            <v>550.79999999999927</v>
          </cell>
          <cell r="T1104">
            <v>19920</v>
          </cell>
          <cell r="U1104">
            <v>707.79999999999927</v>
          </cell>
          <cell r="V1104">
            <v>20627.8</v>
          </cell>
          <cell r="W1104">
            <v>641.20000000000073</v>
          </cell>
          <cell r="X1104">
            <v>1899.7999999999993</v>
          </cell>
          <cell r="Y1104">
            <v>21269</v>
          </cell>
          <cell r="Z1104">
            <v>-21269</v>
          </cell>
          <cell r="AB1104">
            <v>0</v>
          </cell>
          <cell r="AD1104">
            <v>0</v>
          </cell>
          <cell r="AE1104">
            <v>-21269</v>
          </cell>
          <cell r="AF1104">
            <v>-19369.2</v>
          </cell>
          <cell r="AG1104">
            <v>0</v>
          </cell>
        </row>
        <row r="1105">
          <cell r="G1105">
            <v>1319.9</v>
          </cell>
          <cell r="H1105">
            <v>-596.60000000000014</v>
          </cell>
          <cell r="I1105">
            <v>723.3</v>
          </cell>
          <cell r="J1105">
            <v>423.5</v>
          </cell>
          <cell r="K1105">
            <v>1146.8</v>
          </cell>
          <cell r="L1105">
            <v>-3.8999999999998636</v>
          </cell>
          <cell r="M1105">
            <v>1142.9000000000001</v>
          </cell>
          <cell r="N1105">
            <v>207.89999999999986</v>
          </cell>
          <cell r="O1105">
            <v>1350.8</v>
          </cell>
          <cell r="P1105">
            <v>-60.799999999999955</v>
          </cell>
          <cell r="Q1105">
            <v>143.20000000000005</v>
          </cell>
          <cell r="R1105">
            <v>1290</v>
          </cell>
          <cell r="S1105">
            <v>231.60000000000014</v>
          </cell>
          <cell r="T1105">
            <v>1521.6000000000001</v>
          </cell>
          <cell r="U1105">
            <v>256.39999999999986</v>
          </cell>
          <cell r="V1105">
            <v>1778</v>
          </cell>
          <cell r="W1105">
            <v>283.5</v>
          </cell>
          <cell r="X1105">
            <v>771.5</v>
          </cell>
          <cell r="Y1105">
            <v>2061.5</v>
          </cell>
          <cell r="Z1105">
            <v>-2061.5</v>
          </cell>
          <cell r="AB1105">
            <v>0</v>
          </cell>
          <cell r="AD1105">
            <v>0</v>
          </cell>
          <cell r="AE1105">
            <v>-2061.5</v>
          </cell>
          <cell r="AF1105">
            <v>-1290</v>
          </cell>
          <cell r="AG1105">
            <v>0</v>
          </cell>
        </row>
        <row r="1106">
          <cell r="G1106">
            <v>2504</v>
          </cell>
          <cell r="H1106">
            <v>1663</v>
          </cell>
          <cell r="I1106">
            <v>4167</v>
          </cell>
          <cell r="J1106">
            <v>2660</v>
          </cell>
          <cell r="K1106">
            <v>6827</v>
          </cell>
          <cell r="L1106">
            <v>-981</v>
          </cell>
          <cell r="M1106">
            <v>5846</v>
          </cell>
          <cell r="N1106">
            <v>-1599</v>
          </cell>
          <cell r="O1106">
            <v>4247</v>
          </cell>
          <cell r="P1106">
            <v>0</v>
          </cell>
          <cell r="Q1106">
            <v>-2580</v>
          </cell>
          <cell r="R1106">
            <v>4247</v>
          </cell>
          <cell r="S1106">
            <v>0</v>
          </cell>
          <cell r="T1106">
            <v>4247</v>
          </cell>
          <cell r="U1106">
            <v>439</v>
          </cell>
          <cell r="V1106">
            <v>4686</v>
          </cell>
          <cell r="W1106">
            <v>957</v>
          </cell>
          <cell r="X1106">
            <v>1396</v>
          </cell>
          <cell r="Y1106">
            <v>5643</v>
          </cell>
          <cell r="Z1106">
            <v>-5643</v>
          </cell>
          <cell r="AB1106">
            <v>0</v>
          </cell>
          <cell r="AD1106">
            <v>0</v>
          </cell>
          <cell r="AE1106">
            <v>-5643</v>
          </cell>
          <cell r="AF1106">
            <v>-4247</v>
          </cell>
          <cell r="AG1106">
            <v>0</v>
          </cell>
        </row>
        <row r="1107">
          <cell r="G1107">
            <v>2326.9</v>
          </cell>
          <cell r="H1107">
            <v>2312.4999999999995</v>
          </cell>
          <cell r="I1107">
            <v>4639.3999999999996</v>
          </cell>
          <cell r="J1107">
            <v>5168.1000000000004</v>
          </cell>
          <cell r="K1107">
            <v>9807.5</v>
          </cell>
          <cell r="L1107">
            <v>2622.2000000000007</v>
          </cell>
          <cell r="M1107">
            <v>12429.7</v>
          </cell>
          <cell r="N1107">
            <v>2967.1999999999989</v>
          </cell>
          <cell r="O1107">
            <v>15396.9</v>
          </cell>
          <cell r="P1107">
            <v>-1121.3999999999996</v>
          </cell>
          <cell r="Q1107">
            <v>4468</v>
          </cell>
          <cell r="R1107">
            <v>14275.5</v>
          </cell>
          <cell r="S1107">
            <v>488.69999999999891</v>
          </cell>
          <cell r="T1107">
            <v>14764.199999999999</v>
          </cell>
          <cell r="U1107">
            <v>1325.9000000000015</v>
          </cell>
          <cell r="V1107">
            <v>16090.1</v>
          </cell>
          <cell r="W1107">
            <v>1238.4999999999982</v>
          </cell>
          <cell r="X1107">
            <v>3053.0999999999985</v>
          </cell>
          <cell r="Y1107">
            <v>17328.599999999999</v>
          </cell>
          <cell r="Z1107">
            <v>-17328.599999999999</v>
          </cell>
          <cell r="AB1107">
            <v>0</v>
          </cell>
          <cell r="AD1107">
            <v>0</v>
          </cell>
          <cell r="AE1107">
            <v>-17328.599999999999</v>
          </cell>
          <cell r="AF1107">
            <v>-14275.5</v>
          </cell>
          <cell r="AG1107">
            <v>0</v>
          </cell>
        </row>
        <row r="1108">
          <cell r="G1108">
            <v>2846.5</v>
          </cell>
          <cell r="H1108">
            <v>3234.2</v>
          </cell>
          <cell r="I1108">
            <v>6080.7</v>
          </cell>
          <cell r="J1108">
            <v>187.5</v>
          </cell>
          <cell r="K1108">
            <v>6268.2</v>
          </cell>
          <cell r="L1108">
            <v>7543.7</v>
          </cell>
          <cell r="M1108">
            <v>13811.9</v>
          </cell>
          <cell r="N1108">
            <v>5318.1</v>
          </cell>
          <cell r="O1108">
            <v>19130</v>
          </cell>
          <cell r="P1108">
            <v>1695.4000000000015</v>
          </cell>
          <cell r="Q1108">
            <v>14557.2</v>
          </cell>
          <cell r="R1108">
            <v>20825.400000000001</v>
          </cell>
          <cell r="S1108">
            <v>1150.7999999999993</v>
          </cell>
          <cell r="T1108">
            <v>21976.2</v>
          </cell>
          <cell r="U1108">
            <v>5755.0999999999985</v>
          </cell>
          <cell r="V1108">
            <v>27731.3</v>
          </cell>
          <cell r="W1108">
            <v>5637.7000000000007</v>
          </cell>
          <cell r="X1108">
            <v>12543.599999999999</v>
          </cell>
          <cell r="Y1108">
            <v>33369</v>
          </cell>
          <cell r="Z1108">
            <v>-33369</v>
          </cell>
          <cell r="AB1108">
            <v>0</v>
          </cell>
          <cell r="AD1108">
            <v>0</v>
          </cell>
          <cell r="AE1108">
            <v>-33369</v>
          </cell>
          <cell r="AF1108">
            <v>-20825.400000000001</v>
          </cell>
          <cell r="AG1108">
            <v>0</v>
          </cell>
        </row>
        <row r="1109">
          <cell r="G1109">
            <v>580014.39999999991</v>
          </cell>
          <cell r="H1109">
            <v>6269.5000000001164</v>
          </cell>
          <cell r="I1109">
            <v>586283.9</v>
          </cell>
          <cell r="J1109">
            <v>227310.40000000002</v>
          </cell>
          <cell r="K1109">
            <v>813594.3</v>
          </cell>
          <cell r="L1109">
            <v>179610.29999999993</v>
          </cell>
          <cell r="M1109">
            <v>993204.6</v>
          </cell>
          <cell r="N1109">
            <v>1555657.5</v>
          </cell>
          <cell r="O1109">
            <v>2548862.1</v>
          </cell>
          <cell r="P1109">
            <v>1919850.9999999995</v>
          </cell>
          <cell r="Q1109">
            <v>3655118.7999999993</v>
          </cell>
          <cell r="R1109">
            <v>4468713.0999999996</v>
          </cell>
          <cell r="S1109">
            <v>945236.60000000056</v>
          </cell>
          <cell r="T1109">
            <v>5413949.7000000002</v>
          </cell>
          <cell r="U1109">
            <v>205074.09999999963</v>
          </cell>
          <cell r="V1109">
            <v>5619023.7999999998</v>
          </cell>
          <cell r="W1109">
            <v>966359.20000000019</v>
          </cell>
          <cell r="X1109">
            <v>2116669.9000000004</v>
          </cell>
          <cell r="Y1109">
            <v>6585383</v>
          </cell>
          <cell r="Z1109">
            <v>-6585383</v>
          </cell>
          <cell r="AB1109">
            <v>0</v>
          </cell>
          <cell r="AD1109">
            <v>0</v>
          </cell>
          <cell r="AE1109">
            <v>-6585383</v>
          </cell>
          <cell r="AF1109">
            <v>-4468713.0999999996</v>
          </cell>
          <cell r="AG1109">
            <v>0</v>
          </cell>
        </row>
        <row r="1110">
          <cell r="H1110">
            <v>0</v>
          </cell>
          <cell r="J1110">
            <v>0</v>
          </cell>
          <cell r="K1110">
            <v>0</v>
          </cell>
          <cell r="L1110">
            <v>0</v>
          </cell>
          <cell r="M1110">
            <v>0</v>
          </cell>
          <cell r="N1110">
            <v>0</v>
          </cell>
          <cell r="O1110">
            <v>0</v>
          </cell>
          <cell r="P1110">
            <v>0</v>
          </cell>
          <cell r="Q1110">
            <v>0</v>
          </cell>
          <cell r="R1110">
            <v>0</v>
          </cell>
          <cell r="S1110">
            <v>0</v>
          </cell>
          <cell r="U1110">
            <v>0</v>
          </cell>
          <cell r="V1110">
            <v>0</v>
          </cell>
          <cell r="W1110">
            <v>0</v>
          </cell>
          <cell r="X1110">
            <v>0</v>
          </cell>
          <cell r="Y1110">
            <v>0</v>
          </cell>
          <cell r="Z1110">
            <v>0</v>
          </cell>
          <cell r="AB1110">
            <v>0</v>
          </cell>
          <cell r="AD1110">
            <v>0</v>
          </cell>
          <cell r="AE1110">
            <v>0</v>
          </cell>
          <cell r="AF1110">
            <v>0</v>
          </cell>
          <cell r="AG1110">
            <v>0</v>
          </cell>
        </row>
        <row r="1111">
          <cell r="AD1111">
            <v>0</v>
          </cell>
          <cell r="AE1111">
            <v>0</v>
          </cell>
          <cell r="AF1111">
            <v>0</v>
          </cell>
          <cell r="AG1111">
            <v>0</v>
          </cell>
        </row>
        <row r="1112">
          <cell r="G1112">
            <v>359457.7</v>
          </cell>
          <cell r="H1112">
            <v>339569.39999999997</v>
          </cell>
          <cell r="I1112">
            <v>699027.1</v>
          </cell>
          <cell r="J1112">
            <v>375624.50000000012</v>
          </cell>
          <cell r="K1112">
            <v>1074651.6000000001</v>
          </cell>
          <cell r="L1112">
            <v>340023.80000000005</v>
          </cell>
          <cell r="M1112">
            <v>1414675.4</v>
          </cell>
          <cell r="N1112">
            <v>458573.9</v>
          </cell>
          <cell r="O1112">
            <v>1873249.2999999998</v>
          </cell>
          <cell r="P1112">
            <v>299207.40000000037</v>
          </cell>
          <cell r="Q1112">
            <v>1097805.1000000006</v>
          </cell>
          <cell r="R1112">
            <v>2172456.7000000002</v>
          </cell>
          <cell r="S1112">
            <v>372127.70000000019</v>
          </cell>
          <cell r="T1112">
            <v>2544584.4000000004</v>
          </cell>
          <cell r="U1112">
            <v>399663.69999999972</v>
          </cell>
          <cell r="V1112">
            <v>2944248.1</v>
          </cell>
          <cell r="W1112">
            <v>327288.99999999953</v>
          </cell>
          <cell r="X1112">
            <v>1099080.3999999999</v>
          </cell>
          <cell r="Y1112">
            <v>3271537.0999999996</v>
          </cell>
          <cell r="Z1112">
            <v>-3271537.0999999996</v>
          </cell>
          <cell r="AA1112">
            <v>0</v>
          </cell>
          <cell r="AB1112">
            <v>0</v>
          </cell>
          <cell r="AC1112">
            <v>0</v>
          </cell>
          <cell r="AD1112">
            <v>0</v>
          </cell>
          <cell r="AE1112">
            <v>-3271537.0999999996</v>
          </cell>
          <cell r="AF1112">
            <v>-2172456.7000000002</v>
          </cell>
          <cell r="AG1112">
            <v>0</v>
          </cell>
        </row>
        <row r="1113">
          <cell r="G1113">
            <v>12195.1</v>
          </cell>
          <cell r="H1113">
            <v>10394.499999999998</v>
          </cell>
          <cell r="I1113">
            <v>22589.599999999999</v>
          </cell>
          <cell r="J1113">
            <v>10894.300000000003</v>
          </cell>
          <cell r="K1113">
            <v>33483.9</v>
          </cell>
          <cell r="L1113">
            <v>13263.699999999997</v>
          </cell>
          <cell r="M1113">
            <v>46747.6</v>
          </cell>
          <cell r="N1113">
            <v>11269.200000000004</v>
          </cell>
          <cell r="O1113">
            <v>58016.800000000003</v>
          </cell>
          <cell r="P1113">
            <v>10440.399999999994</v>
          </cell>
          <cell r="Q1113">
            <v>34973.299999999996</v>
          </cell>
          <cell r="R1113">
            <v>68457.2</v>
          </cell>
          <cell r="S1113">
            <v>11666.900000000009</v>
          </cell>
          <cell r="T1113">
            <v>80124.100000000006</v>
          </cell>
          <cell r="U1113">
            <v>14141.799999999988</v>
          </cell>
          <cell r="V1113">
            <v>94265.9</v>
          </cell>
          <cell r="W1113">
            <v>11617.100000000006</v>
          </cell>
          <cell r="X1113">
            <v>37425.800000000003</v>
          </cell>
          <cell r="Y1113">
            <v>105883</v>
          </cell>
          <cell r="Z1113">
            <v>-105883</v>
          </cell>
          <cell r="AB1113">
            <v>0</v>
          </cell>
          <cell r="AD1113">
            <v>0</v>
          </cell>
          <cell r="AE1113">
            <v>-105883</v>
          </cell>
          <cell r="AF1113">
            <v>-68457.2</v>
          </cell>
          <cell r="AG1113">
            <v>0</v>
          </cell>
        </row>
        <row r="1114">
          <cell r="G1114">
            <v>17041.400000000001</v>
          </cell>
          <cell r="H1114">
            <v>16765.400000000001</v>
          </cell>
          <cell r="I1114">
            <v>33806.800000000003</v>
          </cell>
          <cell r="J1114">
            <v>17441.299999999996</v>
          </cell>
          <cell r="K1114">
            <v>51248.1</v>
          </cell>
          <cell r="L1114">
            <v>18779.700000000004</v>
          </cell>
          <cell r="M1114">
            <v>70027.8</v>
          </cell>
          <cell r="N1114">
            <v>20986.800000000003</v>
          </cell>
          <cell r="O1114">
            <v>91014.6</v>
          </cell>
          <cell r="P1114">
            <v>13801.799999999988</v>
          </cell>
          <cell r="Q1114">
            <v>53568.299999999996</v>
          </cell>
          <cell r="R1114">
            <v>104816.4</v>
          </cell>
          <cell r="S1114">
            <v>22110.700000000012</v>
          </cell>
          <cell r="T1114">
            <v>126927.1</v>
          </cell>
          <cell r="U1114">
            <v>19625.399999999994</v>
          </cell>
          <cell r="V1114">
            <v>146552.5</v>
          </cell>
          <cell r="W1114">
            <v>19255.600000000006</v>
          </cell>
          <cell r="X1114">
            <v>60991.700000000012</v>
          </cell>
          <cell r="Y1114">
            <v>165808.1</v>
          </cell>
          <cell r="Z1114">
            <v>-165808.1</v>
          </cell>
          <cell r="AB1114">
            <v>0</v>
          </cell>
          <cell r="AD1114">
            <v>0</v>
          </cell>
          <cell r="AE1114">
            <v>-165808.1</v>
          </cell>
          <cell r="AF1114">
            <v>-104816.4</v>
          </cell>
          <cell r="AG1114">
            <v>0</v>
          </cell>
        </row>
        <row r="1115">
          <cell r="G1115">
            <v>9582.5</v>
          </cell>
          <cell r="H1115">
            <v>7980.5</v>
          </cell>
          <cell r="I1115">
            <v>17563</v>
          </cell>
          <cell r="J1115">
            <v>6563.9000000000015</v>
          </cell>
          <cell r="K1115">
            <v>24126.9</v>
          </cell>
          <cell r="L1115">
            <v>7704.5</v>
          </cell>
          <cell r="M1115">
            <v>31831.4</v>
          </cell>
          <cell r="N1115">
            <v>14780.599999999999</v>
          </cell>
          <cell r="O1115">
            <v>46612</v>
          </cell>
          <cell r="P1115">
            <v>6381.6999999999971</v>
          </cell>
          <cell r="Q1115">
            <v>28866.799999999996</v>
          </cell>
          <cell r="R1115">
            <v>52993.7</v>
          </cell>
          <cell r="S1115">
            <v>10523.200000000004</v>
          </cell>
          <cell r="T1115">
            <v>63516.9</v>
          </cell>
          <cell r="U1115">
            <v>6322.9000000000015</v>
          </cell>
          <cell r="V1115">
            <v>69839.8</v>
          </cell>
          <cell r="W1115">
            <v>10965.5</v>
          </cell>
          <cell r="X1115">
            <v>27811.600000000006</v>
          </cell>
          <cell r="Y1115">
            <v>80805.3</v>
          </cell>
          <cell r="Z1115">
            <v>-80805.3</v>
          </cell>
          <cell r="AB1115">
            <v>0</v>
          </cell>
          <cell r="AD1115">
            <v>0</v>
          </cell>
          <cell r="AE1115">
            <v>-80805.3</v>
          </cell>
          <cell r="AF1115">
            <v>-52993.7</v>
          </cell>
          <cell r="AG1115">
            <v>0</v>
          </cell>
        </row>
        <row r="1116">
          <cell r="G1116">
            <v>1992.4</v>
          </cell>
          <cell r="H1116">
            <v>3849.7999999999997</v>
          </cell>
          <cell r="I1116">
            <v>5842.2</v>
          </cell>
          <cell r="J1116">
            <v>5103.2</v>
          </cell>
          <cell r="K1116">
            <v>10945.4</v>
          </cell>
          <cell r="L1116">
            <v>3133.8999999999996</v>
          </cell>
          <cell r="M1116">
            <v>14079.3</v>
          </cell>
          <cell r="N1116">
            <v>3520.1000000000022</v>
          </cell>
          <cell r="O1116">
            <v>17599.400000000001</v>
          </cell>
          <cell r="P1116">
            <v>2868.6999999999971</v>
          </cell>
          <cell r="Q1116">
            <v>9522.6999999999989</v>
          </cell>
          <cell r="R1116">
            <v>20468.099999999999</v>
          </cell>
          <cell r="S1116">
            <v>3916.3000000000029</v>
          </cell>
          <cell r="T1116">
            <v>24384.400000000001</v>
          </cell>
          <cell r="U1116">
            <v>2991</v>
          </cell>
          <cell r="V1116">
            <v>27375.4</v>
          </cell>
          <cell r="W1116">
            <v>2633.2999999999993</v>
          </cell>
          <cell r="X1116">
            <v>9540.6000000000022</v>
          </cell>
          <cell r="Y1116">
            <v>30008.7</v>
          </cell>
          <cell r="Z1116">
            <v>-30008.7</v>
          </cell>
          <cell r="AB1116">
            <v>0</v>
          </cell>
          <cell r="AD1116">
            <v>0</v>
          </cell>
          <cell r="AE1116">
            <v>-30008.7</v>
          </cell>
          <cell r="AF1116">
            <v>-20468.099999999999</v>
          </cell>
          <cell r="AG1116">
            <v>0</v>
          </cell>
        </row>
        <row r="1117">
          <cell r="G1117">
            <v>16194.4</v>
          </cell>
          <cell r="H1117">
            <v>14964.1</v>
          </cell>
          <cell r="I1117">
            <v>31158.5</v>
          </cell>
          <cell r="J1117">
            <v>15809</v>
          </cell>
          <cell r="K1117">
            <v>46967.5</v>
          </cell>
          <cell r="L1117">
            <v>14696.099999999999</v>
          </cell>
          <cell r="M1117">
            <v>61663.6</v>
          </cell>
          <cell r="N1117">
            <v>17065.700000000004</v>
          </cell>
          <cell r="O1117">
            <v>78729.3</v>
          </cell>
          <cell r="P1117">
            <v>15335.399999999994</v>
          </cell>
          <cell r="Q1117">
            <v>47097.2</v>
          </cell>
          <cell r="R1117">
            <v>94064.7</v>
          </cell>
          <cell r="S1117">
            <v>17384.5</v>
          </cell>
          <cell r="T1117">
            <v>111449.2</v>
          </cell>
          <cell r="U1117">
            <v>16540.300000000003</v>
          </cell>
          <cell r="V1117">
            <v>127989.5</v>
          </cell>
          <cell r="W1117">
            <v>24416.5</v>
          </cell>
          <cell r="X1117">
            <v>58341.3</v>
          </cell>
          <cell r="Y1117">
            <v>152406</v>
          </cell>
          <cell r="Z1117">
            <v>-152406</v>
          </cell>
          <cell r="AB1117">
            <v>0</v>
          </cell>
          <cell r="AD1117">
            <v>0</v>
          </cell>
          <cell r="AE1117">
            <v>-152406</v>
          </cell>
          <cell r="AF1117">
            <v>-94064.7</v>
          </cell>
          <cell r="AG1117">
            <v>0</v>
          </cell>
        </row>
        <row r="1118">
          <cell r="G1118">
            <v>10024.6</v>
          </cell>
          <cell r="H1118">
            <v>9681.4999999999982</v>
          </cell>
          <cell r="I1118">
            <v>19706.099999999999</v>
          </cell>
          <cell r="J1118">
            <v>9868.1000000000022</v>
          </cell>
          <cell r="K1118">
            <v>29574.2</v>
          </cell>
          <cell r="L1118">
            <v>12330.3</v>
          </cell>
          <cell r="M1118">
            <v>41904.5</v>
          </cell>
          <cell r="N1118">
            <v>11965.300000000003</v>
          </cell>
          <cell r="O1118">
            <v>53869.8</v>
          </cell>
          <cell r="P1118">
            <v>13227.099999999991</v>
          </cell>
          <cell r="Q1118">
            <v>37522.699999999997</v>
          </cell>
          <cell r="R1118">
            <v>67096.899999999994</v>
          </cell>
          <cell r="S1118">
            <v>11651.400000000009</v>
          </cell>
          <cell r="T1118">
            <v>78748.3</v>
          </cell>
          <cell r="U1118">
            <v>15589.300000000003</v>
          </cell>
          <cell r="V1118">
            <v>94337.600000000006</v>
          </cell>
          <cell r="W1118">
            <v>9599.8999999999942</v>
          </cell>
          <cell r="X1118">
            <v>36840.600000000006</v>
          </cell>
          <cell r="Y1118">
            <v>103937.5</v>
          </cell>
          <cell r="Z1118">
            <v>-103937.5</v>
          </cell>
          <cell r="AB1118">
            <v>0</v>
          </cell>
          <cell r="AD1118">
            <v>0</v>
          </cell>
          <cell r="AE1118">
            <v>-103937.5</v>
          </cell>
          <cell r="AF1118">
            <v>-67096.899999999994</v>
          </cell>
          <cell r="AG1118">
            <v>0</v>
          </cell>
        </row>
        <row r="1119">
          <cell r="G1119">
            <v>17350.5</v>
          </cell>
          <cell r="H1119">
            <v>16218.900000000001</v>
          </cell>
          <cell r="I1119">
            <v>33569.4</v>
          </cell>
          <cell r="J1119">
            <v>23072.1</v>
          </cell>
          <cell r="K1119">
            <v>56641.5</v>
          </cell>
          <cell r="L1119">
            <v>20358.800000000003</v>
          </cell>
          <cell r="M1119">
            <v>77000.3</v>
          </cell>
          <cell r="N1119">
            <v>24761.599999999991</v>
          </cell>
          <cell r="O1119">
            <v>101761.9</v>
          </cell>
          <cell r="P1119">
            <v>16324.300000000003</v>
          </cell>
          <cell r="Q1119">
            <v>61444.7</v>
          </cell>
          <cell r="R1119">
            <v>118086.2</v>
          </cell>
          <cell r="S1119">
            <v>18322.099999999991</v>
          </cell>
          <cell r="T1119">
            <v>136408.29999999999</v>
          </cell>
          <cell r="U1119">
            <v>21129.900000000023</v>
          </cell>
          <cell r="V1119">
            <v>157538.20000000001</v>
          </cell>
          <cell r="W1119">
            <v>10861.799999999988</v>
          </cell>
          <cell r="X1119">
            <v>50313.8</v>
          </cell>
          <cell r="Y1119">
            <v>168400</v>
          </cell>
          <cell r="Z1119">
            <v>-168400</v>
          </cell>
          <cell r="AB1119">
            <v>0</v>
          </cell>
          <cell r="AD1119">
            <v>0</v>
          </cell>
          <cell r="AE1119">
            <v>-168400</v>
          </cell>
          <cell r="AF1119">
            <v>-118086.2</v>
          </cell>
          <cell r="AG1119">
            <v>0</v>
          </cell>
        </row>
        <row r="1120">
          <cell r="G1120">
            <v>29413.9</v>
          </cell>
          <cell r="H1120">
            <v>27360.799999999996</v>
          </cell>
          <cell r="I1120">
            <v>56774.7</v>
          </cell>
          <cell r="J1120">
            <v>21193.5</v>
          </cell>
          <cell r="K1120">
            <v>77968.2</v>
          </cell>
          <cell r="L1120">
            <v>18469.100000000006</v>
          </cell>
          <cell r="M1120">
            <v>96437.3</v>
          </cell>
          <cell r="N1120">
            <v>16423.800000000003</v>
          </cell>
          <cell r="O1120">
            <v>112861.1</v>
          </cell>
          <cell r="P1120">
            <v>20653.5</v>
          </cell>
          <cell r="Q1120">
            <v>55546.400000000009</v>
          </cell>
          <cell r="R1120">
            <v>133514.6</v>
          </cell>
          <cell r="S1120">
            <v>24257.5</v>
          </cell>
          <cell r="T1120">
            <v>157772.1</v>
          </cell>
          <cell r="U1120">
            <v>20958.199999999983</v>
          </cell>
          <cell r="V1120">
            <v>178730.3</v>
          </cell>
          <cell r="W1120">
            <v>21262</v>
          </cell>
          <cell r="X1120">
            <v>66477.699999999983</v>
          </cell>
          <cell r="Y1120">
            <v>199992.3</v>
          </cell>
          <cell r="Z1120">
            <v>-199992.3</v>
          </cell>
          <cell r="AB1120">
            <v>0</v>
          </cell>
          <cell r="AD1120">
            <v>0</v>
          </cell>
          <cell r="AE1120">
            <v>-199992.3</v>
          </cell>
          <cell r="AF1120">
            <v>-133514.6</v>
          </cell>
          <cell r="AG1120">
            <v>0</v>
          </cell>
        </row>
        <row r="1121">
          <cell r="G1121">
            <v>13157.9</v>
          </cell>
          <cell r="H1121">
            <v>10683.000000000002</v>
          </cell>
          <cell r="I1121">
            <v>23840.9</v>
          </cell>
          <cell r="J1121">
            <v>10075.099999999999</v>
          </cell>
          <cell r="K1121">
            <v>33916</v>
          </cell>
          <cell r="L1121">
            <v>10049.400000000001</v>
          </cell>
          <cell r="M1121">
            <v>43965.4</v>
          </cell>
          <cell r="N1121">
            <v>12679.400000000001</v>
          </cell>
          <cell r="O1121">
            <v>56644.800000000003</v>
          </cell>
          <cell r="P1121">
            <v>10575.899999999994</v>
          </cell>
          <cell r="Q1121">
            <v>33304.699999999997</v>
          </cell>
          <cell r="R1121">
            <v>67220.7</v>
          </cell>
          <cell r="S1121">
            <v>11779.400000000009</v>
          </cell>
          <cell r="T1121">
            <v>79000.100000000006</v>
          </cell>
          <cell r="U1121">
            <v>10760.199999999997</v>
          </cell>
          <cell r="V1121">
            <v>89760.3</v>
          </cell>
          <cell r="W1121">
            <v>11445.599999999991</v>
          </cell>
          <cell r="X1121">
            <v>33985.199999999997</v>
          </cell>
          <cell r="Y1121">
            <v>101205.9</v>
          </cell>
          <cell r="Z1121">
            <v>-101205.9</v>
          </cell>
          <cell r="AB1121">
            <v>0</v>
          </cell>
          <cell r="AD1121">
            <v>0</v>
          </cell>
          <cell r="AE1121">
            <v>-101205.9</v>
          </cell>
          <cell r="AF1121">
            <v>-67220.7</v>
          </cell>
          <cell r="AG1121">
            <v>0</v>
          </cell>
        </row>
        <row r="1122">
          <cell r="G1122">
            <v>11290.4</v>
          </cell>
          <cell r="H1122">
            <v>13764.9</v>
          </cell>
          <cell r="I1122">
            <v>25055.3</v>
          </cell>
          <cell r="J1122">
            <v>11567.899999999998</v>
          </cell>
          <cell r="K1122">
            <v>36623.199999999997</v>
          </cell>
          <cell r="L1122">
            <v>12083.5</v>
          </cell>
          <cell r="M1122">
            <v>48706.7</v>
          </cell>
          <cell r="N1122">
            <v>18399.300000000003</v>
          </cell>
          <cell r="O1122">
            <v>67106</v>
          </cell>
          <cell r="P1122">
            <v>14809.899999999994</v>
          </cell>
          <cell r="Q1122">
            <v>45292.7</v>
          </cell>
          <cell r="R1122">
            <v>81915.899999999994</v>
          </cell>
          <cell r="S1122">
            <v>15387.300000000003</v>
          </cell>
          <cell r="T1122">
            <v>97303.2</v>
          </cell>
          <cell r="U1122">
            <v>21126.5</v>
          </cell>
          <cell r="V1122">
            <v>118429.7</v>
          </cell>
          <cell r="W1122">
            <v>11288.699999999997</v>
          </cell>
          <cell r="X1122">
            <v>47802.5</v>
          </cell>
          <cell r="Y1122">
            <v>129718.39999999999</v>
          </cell>
          <cell r="Z1122">
            <v>-129718.39999999999</v>
          </cell>
          <cell r="AB1122">
            <v>0</v>
          </cell>
          <cell r="AD1122">
            <v>0</v>
          </cell>
          <cell r="AE1122">
            <v>-129718.39999999999</v>
          </cell>
          <cell r="AF1122">
            <v>-81915.899999999994</v>
          </cell>
          <cell r="AG1122">
            <v>0</v>
          </cell>
        </row>
        <row r="1123">
          <cell r="G1123">
            <v>54667</v>
          </cell>
          <cell r="H1123">
            <v>50217</v>
          </cell>
          <cell r="I1123">
            <v>104884</v>
          </cell>
          <cell r="J1123">
            <v>59621</v>
          </cell>
          <cell r="K1123">
            <v>164505</v>
          </cell>
          <cell r="L1123">
            <v>59986</v>
          </cell>
          <cell r="M1123">
            <v>224491</v>
          </cell>
          <cell r="N1123">
            <v>54342</v>
          </cell>
          <cell r="O1123">
            <v>278833</v>
          </cell>
          <cell r="P1123">
            <v>54528</v>
          </cell>
          <cell r="Q1123">
            <v>168856</v>
          </cell>
          <cell r="R1123">
            <v>333361</v>
          </cell>
          <cell r="S1123">
            <v>64331</v>
          </cell>
          <cell r="T1123">
            <v>397692</v>
          </cell>
          <cell r="U1123">
            <v>61861</v>
          </cell>
          <cell r="V1123">
            <v>459553</v>
          </cell>
          <cell r="W1123">
            <v>52730</v>
          </cell>
          <cell r="X1123">
            <v>178922</v>
          </cell>
          <cell r="Y1123">
            <v>512283</v>
          </cell>
          <cell r="Z1123">
            <v>-512283</v>
          </cell>
          <cell r="AB1123">
            <v>0</v>
          </cell>
          <cell r="AD1123">
            <v>0</v>
          </cell>
          <cell r="AE1123">
            <v>-512283</v>
          </cell>
          <cell r="AF1123">
            <v>-333361</v>
          </cell>
          <cell r="AG1123">
            <v>0</v>
          </cell>
        </row>
        <row r="1124">
          <cell r="G1124">
            <v>36088.300000000003</v>
          </cell>
          <cell r="H1124">
            <v>35000</v>
          </cell>
          <cell r="I1124">
            <v>71088.3</v>
          </cell>
          <cell r="J1124">
            <v>26791.599999999991</v>
          </cell>
          <cell r="K1124">
            <v>97879.9</v>
          </cell>
          <cell r="L1124">
            <v>35035.700000000012</v>
          </cell>
          <cell r="M1124">
            <v>132915.6</v>
          </cell>
          <cell r="N1124">
            <v>33472.199999999983</v>
          </cell>
          <cell r="O1124">
            <v>166387.79999999999</v>
          </cell>
          <cell r="P1124">
            <v>35514.800000000017</v>
          </cell>
          <cell r="Q1124">
            <v>104022.70000000001</v>
          </cell>
          <cell r="R1124">
            <v>201902.6</v>
          </cell>
          <cell r="S1124">
            <v>29077.5</v>
          </cell>
          <cell r="T1124">
            <v>230980.1</v>
          </cell>
          <cell r="U1124">
            <v>32089.600000000006</v>
          </cell>
          <cell r="V1124">
            <v>263069.7</v>
          </cell>
          <cell r="W1124">
            <v>23907.700000000012</v>
          </cell>
          <cell r="X1124">
            <v>85074.800000000017</v>
          </cell>
          <cell r="Y1124">
            <v>286977.40000000002</v>
          </cell>
          <cell r="Z1124">
            <v>-286977.40000000002</v>
          </cell>
          <cell r="AB1124">
            <v>0</v>
          </cell>
          <cell r="AD1124">
            <v>0</v>
          </cell>
          <cell r="AE1124">
            <v>-286977.40000000002</v>
          </cell>
          <cell r="AF1124">
            <v>-201902.6</v>
          </cell>
          <cell r="AG1124">
            <v>0</v>
          </cell>
        </row>
        <row r="1125">
          <cell r="G1125">
            <v>15152.1</v>
          </cell>
          <cell r="H1125">
            <v>11880.800000000001</v>
          </cell>
          <cell r="I1125">
            <v>27032.9</v>
          </cell>
          <cell r="J1125">
            <v>8468.0999999999985</v>
          </cell>
          <cell r="K1125">
            <v>35501</v>
          </cell>
          <cell r="L1125">
            <v>9504.5999999999985</v>
          </cell>
          <cell r="M1125">
            <v>45005.599999999999</v>
          </cell>
          <cell r="N1125">
            <v>9525.5999999999985</v>
          </cell>
          <cell r="O1125">
            <v>54531.199999999997</v>
          </cell>
          <cell r="P1125">
            <v>9074.6000000000058</v>
          </cell>
          <cell r="Q1125">
            <v>28104.800000000003</v>
          </cell>
          <cell r="R1125">
            <v>63605.8</v>
          </cell>
          <cell r="S1125">
            <v>10054</v>
          </cell>
          <cell r="T1125">
            <v>73659.8</v>
          </cell>
          <cell r="U1125">
            <v>10803</v>
          </cell>
          <cell r="V1125">
            <v>84462.8</v>
          </cell>
          <cell r="W1125">
            <v>7769</v>
          </cell>
          <cell r="X1125">
            <v>28626</v>
          </cell>
          <cell r="Y1125">
            <v>92231.8</v>
          </cell>
          <cell r="Z1125">
            <v>-92231.8</v>
          </cell>
          <cell r="AB1125">
            <v>0</v>
          </cell>
          <cell r="AD1125">
            <v>0</v>
          </cell>
          <cell r="AE1125">
            <v>-92231.8</v>
          </cell>
          <cell r="AF1125">
            <v>-63605.8</v>
          </cell>
          <cell r="AG1125">
            <v>0</v>
          </cell>
        </row>
        <row r="1126">
          <cell r="G1126">
            <v>115307.2</v>
          </cell>
          <cell r="H1126">
            <v>110808.2</v>
          </cell>
          <cell r="I1126">
            <v>226115.4</v>
          </cell>
          <cell r="J1126">
            <v>149155.4</v>
          </cell>
          <cell r="K1126">
            <v>375270.8</v>
          </cell>
          <cell r="L1126">
            <v>104628.5</v>
          </cell>
          <cell r="M1126">
            <v>479899.3</v>
          </cell>
          <cell r="N1126">
            <v>209382.3</v>
          </cell>
          <cell r="O1126">
            <v>689281.6</v>
          </cell>
          <cell r="P1126">
            <v>75671.300000000047</v>
          </cell>
          <cell r="Q1126">
            <v>389682.10000000003</v>
          </cell>
          <cell r="R1126">
            <v>764952.9</v>
          </cell>
          <cell r="S1126">
            <v>121665.90000000002</v>
          </cell>
          <cell r="T1126">
            <v>886618.8</v>
          </cell>
          <cell r="U1126">
            <v>145724.59999999998</v>
          </cell>
          <cell r="V1126">
            <v>1032343.4</v>
          </cell>
          <cell r="W1126">
            <v>109536.29999999993</v>
          </cell>
          <cell r="X1126">
            <v>376926.79999999993</v>
          </cell>
          <cell r="Y1126">
            <v>1141879.7</v>
          </cell>
          <cell r="Z1126">
            <v>-1141879.7</v>
          </cell>
          <cell r="AB1126">
            <v>0</v>
          </cell>
          <cell r="AD1126">
            <v>0</v>
          </cell>
          <cell r="AE1126">
            <v>-1141879.7</v>
          </cell>
          <cell r="AF1126">
            <v>-764952.9</v>
          </cell>
          <cell r="AG1126">
            <v>0</v>
          </cell>
        </row>
        <row r="1127">
          <cell r="H1127">
            <v>0</v>
          </cell>
          <cell r="J1127">
            <v>0</v>
          </cell>
          <cell r="L1127">
            <v>0</v>
          </cell>
          <cell r="N1127">
            <v>0</v>
          </cell>
          <cell r="P1127">
            <v>0</v>
          </cell>
          <cell r="Q1127">
            <v>0</v>
          </cell>
          <cell r="S1127">
            <v>0</v>
          </cell>
          <cell r="U1127">
            <v>0</v>
          </cell>
          <cell r="V1127">
            <v>0</v>
          </cell>
          <cell r="W1127">
            <v>0</v>
          </cell>
          <cell r="X1127">
            <v>0</v>
          </cell>
          <cell r="Y1127">
            <v>0</v>
          </cell>
          <cell r="Z1127">
            <v>0</v>
          </cell>
          <cell r="AB1127">
            <v>0</v>
          </cell>
          <cell r="AD1127">
            <v>0</v>
          </cell>
          <cell r="AE1127">
            <v>0</v>
          </cell>
          <cell r="AF1127">
            <v>0</v>
          </cell>
          <cell r="AG1127">
            <v>0</v>
          </cell>
        </row>
        <row r="4581">
          <cell r="AD4581">
            <v>0</v>
          </cell>
          <cell r="AE4581">
            <v>0</v>
          </cell>
          <cell r="AF4581">
            <v>0</v>
          </cell>
          <cell r="AG4581">
            <v>0</v>
          </cell>
        </row>
        <row r="4582">
          <cell r="AD4582">
            <v>0</v>
          </cell>
        </row>
        <row r="5122">
          <cell r="AD5122">
            <v>0</v>
          </cell>
        </row>
        <row r="5123">
          <cell r="H5123">
            <v>2.2250738585072014E-308</v>
          </cell>
        </row>
        <row r="8302">
          <cell r="H8302">
            <v>2.2250738585072014E-308</v>
          </cell>
        </row>
        <row r="8303">
          <cell r="AB8303">
            <v>0</v>
          </cell>
        </row>
        <row r="32790">
          <cell r="AB32790">
            <v>0</v>
          </cell>
        </row>
        <row r="32791">
          <cell r="G32791">
            <v>7070441.4000000004</v>
          </cell>
          <cell r="H32791">
            <v>10592493.1</v>
          </cell>
          <cell r="I32791">
            <v>17662934.5</v>
          </cell>
          <cell r="J32791">
            <v>12134069.399999999</v>
          </cell>
          <cell r="K32791">
            <v>29797003.899999999</v>
          </cell>
          <cell r="L32791">
            <v>13110864.800000001</v>
          </cell>
          <cell r="M32791">
            <v>42907868.700000003</v>
          </cell>
          <cell r="N32791">
            <v>12183071.399999999</v>
          </cell>
          <cell r="O32791">
            <v>55090940.099999994</v>
          </cell>
          <cell r="P32791">
            <v>10312091.100000001</v>
          </cell>
          <cell r="Q32791">
            <v>35606027.299999997</v>
          </cell>
          <cell r="R32791">
            <v>65403031.199999996</v>
          </cell>
          <cell r="S32791">
            <v>11872282.800000004</v>
          </cell>
          <cell r="T32791">
            <v>77275314</v>
          </cell>
          <cell r="U32791">
            <v>12697413.299999997</v>
          </cell>
          <cell r="V32791">
            <v>89972727.299999997</v>
          </cell>
          <cell r="W32791">
            <v>13064939.5</v>
          </cell>
          <cell r="X32791">
            <v>37634635.599999994</v>
          </cell>
          <cell r="Y32791">
            <v>103037666.8</v>
          </cell>
          <cell r="Z32791">
            <v>-103037666.8</v>
          </cell>
          <cell r="AA32791">
            <v>0</v>
          </cell>
          <cell r="AB32791">
            <v>0</v>
          </cell>
          <cell r="AC32791">
            <v>0</v>
          </cell>
          <cell r="AD32791">
            <v>0</v>
          </cell>
          <cell r="AE32791">
            <v>-103037666.8</v>
          </cell>
          <cell r="AF32791">
            <v>-65403031.199999996</v>
          </cell>
          <cell r="AG32791">
            <v>0</v>
          </cell>
        </row>
        <row r="33369">
          <cell r="G33369">
            <v>7070441.4000000004</v>
          </cell>
          <cell r="H33369">
            <v>10592493.1</v>
          </cell>
          <cell r="I33369">
            <v>17662934.5</v>
          </cell>
          <cell r="J33369">
            <v>12134069.399999999</v>
          </cell>
          <cell r="K33369">
            <v>29797003.899999999</v>
          </cell>
          <cell r="L33369">
            <v>13110864.800000001</v>
          </cell>
          <cell r="M33369">
            <v>42907868.700000003</v>
          </cell>
          <cell r="N33369">
            <v>12183071.399999999</v>
          </cell>
          <cell r="O33369">
            <v>55090940.099999994</v>
          </cell>
          <cell r="P33369">
            <v>10312091.100000001</v>
          </cell>
          <cell r="Q33369">
            <v>35606027.299999997</v>
          </cell>
          <cell r="R33369">
            <v>65403031.199999996</v>
          </cell>
          <cell r="S33369">
            <v>11872282.800000004</v>
          </cell>
          <cell r="T33369">
            <v>77275314</v>
          </cell>
          <cell r="U33369">
            <v>12697413.299999997</v>
          </cell>
          <cell r="V33369">
            <v>89972727.299999997</v>
          </cell>
          <cell r="W33369">
            <v>13064939.5</v>
          </cell>
          <cell r="X33369">
            <v>37634635.599999994</v>
          </cell>
          <cell r="Y33369">
            <v>103037666.8</v>
          </cell>
          <cell r="Z33369">
            <v>-103037666.8</v>
          </cell>
          <cell r="AA33369">
            <v>0</v>
          </cell>
          <cell r="AB33369">
            <v>0</v>
          </cell>
          <cell r="AC33369">
            <v>0</v>
          </cell>
          <cell r="AD33369">
            <v>0</v>
          </cell>
          <cell r="AE33369">
            <v>-103037666.8</v>
          </cell>
          <cell r="AF33369">
            <v>-65403031.199999996</v>
          </cell>
          <cell r="AG33369">
            <v>0</v>
          </cell>
        </row>
        <row r="33370">
          <cell r="U33370">
            <v>0</v>
          </cell>
          <cell r="V33370">
            <v>0</v>
          </cell>
          <cell r="W33370">
            <v>0</v>
          </cell>
          <cell r="X33370">
            <v>0</v>
          </cell>
          <cell r="Y33370">
            <v>0</v>
          </cell>
          <cell r="Z33370">
            <v>0</v>
          </cell>
        </row>
        <row r="35222">
          <cell r="U35222">
            <v>0</v>
          </cell>
          <cell r="V35222">
            <v>0</v>
          </cell>
          <cell r="W35222">
            <v>0</v>
          </cell>
          <cell r="X35222">
            <v>0</v>
          </cell>
          <cell r="Y35222">
            <v>0</v>
          </cell>
          <cell r="Z35222">
            <v>0</v>
          </cell>
        </row>
        <row r="35223">
          <cell r="AB35223">
            <v>4.70380614882045E-305</v>
          </cell>
        </row>
        <row r="65373">
          <cell r="AB65373">
            <v>4.70380614882045E-305</v>
          </cell>
        </row>
        <row r="65374">
          <cell r="AD65374">
            <v>0</v>
          </cell>
          <cell r="AE65374">
            <v>-103937.5</v>
          </cell>
          <cell r="AF65374">
            <v>0</v>
          </cell>
        </row>
        <row r="65535">
          <cell r="AD65535">
            <v>0</v>
          </cell>
          <cell r="AE65535">
            <v>-103937.5</v>
          </cell>
        </row>
        <row r="65536">
          <cell r="G65536">
            <v>79</v>
          </cell>
          <cell r="H65536">
            <v>0</v>
          </cell>
          <cell r="I65536">
            <v>158.19999999999999</v>
          </cell>
          <cell r="J65536">
            <v>490.2</v>
          </cell>
          <cell r="K65536">
            <v>648.4</v>
          </cell>
          <cell r="L65536">
            <v>502.19999999999993</v>
          </cell>
          <cell r="M65536">
            <v>1150.5999999999999</v>
          </cell>
          <cell r="N65536">
            <v>511.30000000000018</v>
          </cell>
          <cell r="O65536">
            <v>1661.9</v>
          </cell>
          <cell r="P65536">
            <v>388.79999999999973</v>
          </cell>
          <cell r="Q65536">
            <v>1402.2999999999997</v>
          </cell>
          <cell r="R65536">
            <v>2050.6999999999998</v>
          </cell>
          <cell r="S65536">
            <v>997.20000000000027</v>
          </cell>
          <cell r="T65536">
            <v>3047.9</v>
          </cell>
          <cell r="U65536">
            <v>5092.5</v>
          </cell>
          <cell r="V65536">
            <v>8140.4</v>
          </cell>
          <cell r="W65536">
            <v>344.30000000000109</v>
          </cell>
          <cell r="X65536">
            <v>6434.0000000000018</v>
          </cell>
          <cell r="Y65536">
            <v>8484.7000000000007</v>
          </cell>
          <cell r="Z65536">
            <v>-8484.7000000000007</v>
          </cell>
        </row>
      </sheetData>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9"/>
  <sheetViews>
    <sheetView view="pageBreakPreview" topLeftCell="A43" zoomScale="115" zoomScaleNormal="85" zoomScaleSheetLayoutView="115" workbookViewId="0">
      <selection activeCell="A4" sqref="A4:F4"/>
    </sheetView>
  </sheetViews>
  <sheetFormatPr defaultColWidth="9.1796875" defaultRowHeight="15.5" x14ac:dyDescent="0.35"/>
  <cols>
    <col min="1" max="1" width="4.1796875" style="1" bestFit="1" customWidth="1"/>
    <col min="2" max="2" width="46.54296875" style="1" customWidth="1"/>
    <col min="3" max="6" width="18.81640625" style="2" customWidth="1"/>
    <col min="7" max="7" width="14.81640625" style="1" customWidth="1"/>
    <col min="8" max="8" width="15.81640625" style="2" customWidth="1"/>
    <col min="9" max="9" width="23.7265625" style="2" customWidth="1"/>
    <col min="10" max="10" width="9.1796875" style="1"/>
    <col min="11" max="16" width="22.26953125" style="1" customWidth="1"/>
    <col min="17" max="16384" width="9.1796875" style="1"/>
  </cols>
  <sheetData>
    <row r="1" spans="1:16" ht="20.25" customHeight="1" x14ac:dyDescent="0.35">
      <c r="A1" s="192" t="s">
        <v>14</v>
      </c>
      <c r="B1" s="192"/>
      <c r="C1" s="192"/>
      <c r="D1" s="192"/>
      <c r="E1" s="192"/>
      <c r="F1" s="192"/>
    </row>
    <row r="2" spans="1:16" ht="64.5" customHeight="1" x14ac:dyDescent="0.35">
      <c r="A2" s="193" t="s">
        <v>239</v>
      </c>
      <c r="B2" s="193"/>
      <c r="C2" s="193"/>
      <c r="D2" s="193"/>
      <c r="E2" s="193"/>
      <c r="F2" s="193"/>
    </row>
    <row r="3" spans="1:16" ht="20.25" customHeight="1" x14ac:dyDescent="0.35">
      <c r="A3" s="194" t="s">
        <v>15</v>
      </c>
      <c r="B3" s="194"/>
      <c r="C3" s="194"/>
      <c r="D3" s="194"/>
      <c r="E3" s="194"/>
      <c r="F3" s="194"/>
    </row>
    <row r="4" spans="1:16" ht="20.25" customHeight="1" x14ac:dyDescent="0.35">
      <c r="A4" s="194" t="s">
        <v>16</v>
      </c>
      <c r="B4" s="194"/>
      <c r="C4" s="194"/>
      <c r="D4" s="194"/>
      <c r="E4" s="194"/>
      <c r="F4" s="194"/>
    </row>
    <row r="5" spans="1:16" ht="16" thickBot="1" x14ac:dyDescent="0.4">
      <c r="F5" s="127" t="s">
        <v>17</v>
      </c>
    </row>
    <row r="6" spans="1:16" ht="31.5" customHeight="1" x14ac:dyDescent="0.35">
      <c r="A6" s="195" t="s">
        <v>18</v>
      </c>
      <c r="B6" s="197" t="s">
        <v>19</v>
      </c>
      <c r="C6" s="199" t="s">
        <v>20</v>
      </c>
      <c r="D6" s="199"/>
      <c r="E6" s="199" t="s">
        <v>21</v>
      </c>
      <c r="F6" s="200"/>
      <c r="K6" s="183"/>
      <c r="L6" s="184"/>
      <c r="M6" s="183"/>
      <c r="N6" s="184"/>
      <c r="O6" s="185"/>
      <c r="P6" s="184"/>
    </row>
    <row r="7" spans="1:16" ht="30" customHeight="1" thickBot="1" x14ac:dyDescent="0.4">
      <c r="A7" s="196"/>
      <c r="B7" s="198"/>
      <c r="C7" s="4" t="s">
        <v>22</v>
      </c>
      <c r="D7" s="4" t="s">
        <v>23</v>
      </c>
      <c r="E7" s="4" t="s">
        <v>22</v>
      </c>
      <c r="F7" s="128" t="s">
        <v>23</v>
      </c>
      <c r="K7" s="186"/>
      <c r="L7" s="188"/>
      <c r="M7" s="186"/>
      <c r="N7" s="188"/>
      <c r="O7" s="190"/>
      <c r="P7" s="188"/>
    </row>
    <row r="8" spans="1:16" ht="24.75" customHeight="1" thickBot="1" x14ac:dyDescent="0.4">
      <c r="A8" s="5" t="s">
        <v>25</v>
      </c>
      <c r="B8" s="6" t="s">
        <v>26</v>
      </c>
      <c r="C8" s="7" t="s">
        <v>27</v>
      </c>
      <c r="D8" s="180">
        <f>+D9+D12</f>
        <v>14859800.478149999</v>
      </c>
      <c r="E8" s="7" t="s">
        <v>27</v>
      </c>
      <c r="F8" s="180">
        <f>+F9+F12</f>
        <v>14859800.478149999</v>
      </c>
      <c r="K8" s="187"/>
      <c r="L8" s="189"/>
      <c r="M8" s="187"/>
      <c r="N8" s="189"/>
      <c r="O8" s="191"/>
      <c r="P8" s="189"/>
    </row>
    <row r="9" spans="1:16" x14ac:dyDescent="0.35">
      <c r="A9" s="8"/>
      <c r="B9" s="9" t="s">
        <v>28</v>
      </c>
      <c r="C9" s="10"/>
      <c r="D9" s="10">
        <v>8305386.4781499999</v>
      </c>
      <c r="E9" s="10"/>
      <c r="F9" s="10">
        <f>+D9</f>
        <v>8305386.4781499999</v>
      </c>
      <c r="K9" s="11"/>
      <c r="L9" s="12"/>
      <c r="M9" s="13"/>
      <c r="N9" s="12"/>
      <c r="O9" s="14"/>
      <c r="P9" s="12"/>
    </row>
    <row r="10" spans="1:16" ht="16" thickBot="1" x14ac:dyDescent="0.4">
      <c r="A10" s="15"/>
      <c r="B10" s="16" t="s">
        <v>29</v>
      </c>
      <c r="C10" s="17"/>
      <c r="D10" s="17"/>
      <c r="E10" s="10"/>
      <c r="F10" s="10">
        <v>0</v>
      </c>
      <c r="G10" s="2"/>
      <c r="K10" s="18"/>
      <c r="L10" s="19"/>
      <c r="M10" s="20"/>
      <c r="N10" s="19"/>
      <c r="O10" s="21"/>
      <c r="P10" s="19"/>
    </row>
    <row r="11" spans="1:16" ht="31" x14ac:dyDescent="0.35">
      <c r="A11" s="15"/>
      <c r="B11" s="16" t="s">
        <v>30</v>
      </c>
      <c r="C11" s="17"/>
      <c r="D11" s="17"/>
      <c r="E11" s="10"/>
      <c r="F11" s="10">
        <v>0</v>
      </c>
      <c r="L11" s="2"/>
    </row>
    <row r="12" spans="1:16" x14ac:dyDescent="0.35">
      <c r="A12" s="22"/>
      <c r="B12" s="23" t="s">
        <v>266</v>
      </c>
      <c r="C12" s="24"/>
      <c r="D12" s="24">
        <v>6554414</v>
      </c>
      <c r="E12" s="10"/>
      <c r="F12" s="10">
        <f>+D12</f>
        <v>6554414</v>
      </c>
      <c r="L12" s="2"/>
    </row>
    <row r="13" spans="1:16" ht="31.5" thickBot="1" x14ac:dyDescent="0.4">
      <c r="A13" s="22"/>
      <c r="B13" s="23" t="s">
        <v>31</v>
      </c>
      <c r="C13" s="24"/>
      <c r="D13" s="24"/>
      <c r="E13" s="10"/>
      <c r="F13" s="10">
        <v>0</v>
      </c>
    </row>
    <row r="14" spans="1:16" ht="16" thickBot="1" x14ac:dyDescent="0.4">
      <c r="A14" s="5" t="s">
        <v>32</v>
      </c>
      <c r="B14" s="25" t="s">
        <v>33</v>
      </c>
      <c r="C14" s="26">
        <f>+SUM(C16:C22)</f>
        <v>137000000</v>
      </c>
      <c r="D14" s="181">
        <f>+SUM(D16:D22)</f>
        <v>167074742.32999998</v>
      </c>
      <c r="E14" s="26">
        <f>+SUM(E16:E22)</f>
        <v>137000000</v>
      </c>
      <c r="F14" s="26">
        <f>+SUM(F16:F22)</f>
        <v>167074742.32999998</v>
      </c>
      <c r="G14" s="2"/>
      <c r="L14" s="2"/>
      <c r="M14" s="2"/>
    </row>
    <row r="15" spans="1:16" x14ac:dyDescent="0.35">
      <c r="A15" s="27"/>
      <c r="B15" s="28" t="s">
        <v>34</v>
      </c>
      <c r="C15" s="10"/>
      <c r="D15" s="10"/>
      <c r="E15" s="10"/>
      <c r="F15" s="129"/>
      <c r="L15" s="2"/>
      <c r="M15" s="2"/>
    </row>
    <row r="16" spans="1:16" x14ac:dyDescent="0.35">
      <c r="A16" s="29"/>
      <c r="B16" s="16" t="s">
        <v>35</v>
      </c>
      <c r="C16" s="17">
        <v>75000000</v>
      </c>
      <c r="D16" s="17">
        <v>75000000</v>
      </c>
      <c r="E16" s="10">
        <f>+C16</f>
        <v>75000000</v>
      </c>
      <c r="F16" s="10">
        <f>+D16</f>
        <v>75000000</v>
      </c>
      <c r="G16" s="2"/>
      <c r="L16" s="2"/>
      <c r="M16" s="2"/>
    </row>
    <row r="17" spans="1:16" x14ac:dyDescent="0.35">
      <c r="A17" s="29"/>
      <c r="B17" s="16" t="s">
        <v>36</v>
      </c>
      <c r="C17" s="17">
        <v>20000000</v>
      </c>
      <c r="D17" s="17">
        <v>28953824.289999999</v>
      </c>
      <c r="E17" s="10">
        <f t="shared" ref="E17:E22" si="0">+C17</f>
        <v>20000000</v>
      </c>
      <c r="F17" s="10">
        <f t="shared" ref="F17:F22" si="1">+D17</f>
        <v>28953824.289999999</v>
      </c>
      <c r="G17" s="2"/>
      <c r="L17" s="2"/>
      <c r="M17" s="2"/>
    </row>
    <row r="18" spans="1:16" ht="46.5" x14ac:dyDescent="0.35">
      <c r="A18" s="29"/>
      <c r="B18" s="16" t="s">
        <v>253</v>
      </c>
      <c r="C18" s="17">
        <v>40427243</v>
      </c>
      <c r="D18" s="17">
        <v>40427821.5</v>
      </c>
      <c r="E18" s="10">
        <f t="shared" si="0"/>
        <v>40427243</v>
      </c>
      <c r="F18" s="10">
        <f t="shared" si="1"/>
        <v>40427821.5</v>
      </c>
      <c r="G18" s="2"/>
      <c r="L18" s="2"/>
      <c r="M18" s="2"/>
    </row>
    <row r="19" spans="1:16" ht="31" x14ac:dyDescent="0.35">
      <c r="A19" s="29"/>
      <c r="B19" s="16" t="s">
        <v>255</v>
      </c>
      <c r="C19" s="17"/>
      <c r="D19" s="17">
        <v>18120593</v>
      </c>
      <c r="E19" s="10">
        <f t="shared" si="0"/>
        <v>0</v>
      </c>
      <c r="F19" s="10">
        <f t="shared" si="1"/>
        <v>18120593</v>
      </c>
      <c r="G19" s="2"/>
      <c r="L19" s="2"/>
      <c r="M19" s="2"/>
    </row>
    <row r="20" spans="1:16" ht="46.5" x14ac:dyDescent="0.35">
      <c r="A20" s="29"/>
      <c r="B20" s="16" t="s">
        <v>237</v>
      </c>
      <c r="C20" s="17">
        <v>300000</v>
      </c>
      <c r="D20" s="17">
        <v>405773</v>
      </c>
      <c r="E20" s="10">
        <f t="shared" si="0"/>
        <v>300000</v>
      </c>
      <c r="F20" s="10">
        <f t="shared" si="1"/>
        <v>405773</v>
      </c>
      <c r="G20" s="2"/>
      <c r="L20" s="2"/>
      <c r="M20" s="2"/>
    </row>
    <row r="21" spans="1:16" x14ac:dyDescent="0.35">
      <c r="A21" s="29"/>
      <c r="B21" s="16" t="s">
        <v>238</v>
      </c>
      <c r="C21" s="17">
        <v>1000000</v>
      </c>
      <c r="D21" s="17">
        <v>3702355.42</v>
      </c>
      <c r="E21" s="10">
        <f t="shared" si="0"/>
        <v>1000000</v>
      </c>
      <c r="F21" s="10">
        <f t="shared" si="1"/>
        <v>3702355.42</v>
      </c>
      <c r="G21" s="2"/>
      <c r="L21" s="2"/>
      <c r="M21" s="2"/>
    </row>
    <row r="22" spans="1:16" ht="16" thickBot="1" x14ac:dyDescent="0.4">
      <c r="A22" s="29"/>
      <c r="B22" s="16" t="s">
        <v>37</v>
      </c>
      <c r="C22" s="17">
        <v>272757</v>
      </c>
      <c r="D22" s="17">
        <v>464375.12</v>
      </c>
      <c r="E22" s="10">
        <f t="shared" si="0"/>
        <v>272757</v>
      </c>
      <c r="F22" s="10">
        <f t="shared" si="1"/>
        <v>464375.12</v>
      </c>
      <c r="G22" s="2"/>
    </row>
    <row r="23" spans="1:16" s="2" customFormat="1" ht="16" thickBot="1" x14ac:dyDescent="0.4">
      <c r="A23" s="5" t="s">
        <v>38</v>
      </c>
      <c r="B23" s="6" t="s">
        <v>1</v>
      </c>
      <c r="C23" s="26">
        <f>+SUM(C25:C37)</f>
        <v>113505000</v>
      </c>
      <c r="D23" s="178">
        <f>+SUM(D25:D37)</f>
        <v>110568121.55</v>
      </c>
      <c r="E23" s="26">
        <f>+SUM(E25:E37)</f>
        <v>113505000</v>
      </c>
      <c r="F23" s="26">
        <f>+SUM(F25:F37)</f>
        <v>110568121.55</v>
      </c>
      <c r="J23" s="1"/>
      <c r="K23" s="1"/>
      <c r="L23" s="1"/>
      <c r="M23" s="1"/>
      <c r="N23" s="1"/>
      <c r="O23" s="1"/>
      <c r="P23" s="1"/>
    </row>
    <row r="24" spans="1:16" s="2" customFormat="1" x14ac:dyDescent="0.35">
      <c r="A24" s="27"/>
      <c r="B24" s="28" t="s">
        <v>34</v>
      </c>
      <c r="C24" s="10"/>
      <c r="D24" s="10"/>
      <c r="E24" s="10"/>
      <c r="F24" s="129"/>
      <c r="G24" s="1"/>
      <c r="J24" s="1"/>
      <c r="K24" s="1"/>
      <c r="L24" s="1"/>
      <c r="M24" s="1"/>
      <c r="N24" s="1"/>
      <c r="O24" s="1"/>
      <c r="P24" s="1"/>
    </row>
    <row r="25" spans="1:16" s="2" customFormat="1" ht="46.5" x14ac:dyDescent="0.35">
      <c r="A25" s="27"/>
      <c r="B25" s="16" t="s">
        <v>242</v>
      </c>
      <c r="C25" s="10">
        <v>6000000</v>
      </c>
      <c r="D25" s="10">
        <v>5358250.71</v>
      </c>
      <c r="E25" s="10">
        <f t="shared" ref="E25:E37" si="2">+C25</f>
        <v>6000000</v>
      </c>
      <c r="F25" s="10">
        <f t="shared" ref="F25:F37" si="3">+D25</f>
        <v>5358250.71</v>
      </c>
      <c r="G25" s="1"/>
      <c r="J25" s="1"/>
      <c r="K25" s="1"/>
      <c r="L25" s="1"/>
      <c r="M25" s="1"/>
      <c r="N25" s="1"/>
      <c r="O25" s="1"/>
      <c r="P25" s="1"/>
    </row>
    <row r="26" spans="1:16" s="2" customFormat="1" ht="77.5" x14ac:dyDescent="0.35">
      <c r="A26" s="27"/>
      <c r="B26" s="16" t="s">
        <v>243</v>
      </c>
      <c r="C26" s="10">
        <v>2000000</v>
      </c>
      <c r="D26" s="10">
        <v>1948948.21</v>
      </c>
      <c r="E26" s="10">
        <f t="shared" si="2"/>
        <v>2000000</v>
      </c>
      <c r="F26" s="10">
        <f t="shared" si="3"/>
        <v>1948948.21</v>
      </c>
      <c r="G26" s="1"/>
      <c r="J26" s="1"/>
      <c r="K26" s="1"/>
      <c r="L26" s="1"/>
      <c r="M26" s="1"/>
      <c r="N26" s="1"/>
      <c r="O26" s="1"/>
      <c r="P26" s="1"/>
    </row>
    <row r="27" spans="1:16" s="2" customFormat="1" ht="77.5" x14ac:dyDescent="0.35">
      <c r="A27" s="27"/>
      <c r="B27" s="16" t="s">
        <v>244</v>
      </c>
      <c r="C27" s="10">
        <v>1000000</v>
      </c>
      <c r="D27" s="10">
        <v>542028.22</v>
      </c>
      <c r="E27" s="10">
        <f t="shared" si="2"/>
        <v>1000000</v>
      </c>
      <c r="F27" s="10">
        <f t="shared" si="3"/>
        <v>542028.22</v>
      </c>
      <c r="G27" s="1"/>
      <c r="J27" s="1"/>
      <c r="K27" s="1"/>
      <c r="L27" s="1"/>
      <c r="M27" s="1"/>
      <c r="N27" s="1"/>
      <c r="O27" s="1"/>
      <c r="P27" s="1"/>
    </row>
    <row r="28" spans="1:16" s="2" customFormat="1" ht="93" x14ac:dyDescent="0.35">
      <c r="A28" s="27"/>
      <c r="B28" s="16" t="s">
        <v>245</v>
      </c>
      <c r="C28" s="10">
        <v>40000000</v>
      </c>
      <c r="D28" s="10">
        <v>38870527.689999998</v>
      </c>
      <c r="E28" s="10">
        <f t="shared" si="2"/>
        <v>40000000</v>
      </c>
      <c r="F28" s="10">
        <f t="shared" si="3"/>
        <v>38870527.689999998</v>
      </c>
      <c r="G28" s="1"/>
      <c r="J28" s="1"/>
      <c r="K28" s="1"/>
      <c r="L28" s="1"/>
      <c r="M28" s="1"/>
      <c r="N28" s="1"/>
      <c r="O28" s="1"/>
      <c r="P28" s="1"/>
    </row>
    <row r="29" spans="1:16" s="2" customFormat="1" ht="31" x14ac:dyDescent="0.35">
      <c r="A29" s="27"/>
      <c r="B29" s="16" t="s">
        <v>246</v>
      </c>
      <c r="C29" s="10">
        <v>2000000</v>
      </c>
      <c r="D29" s="10">
        <v>2008948</v>
      </c>
      <c r="E29" s="10">
        <f t="shared" si="2"/>
        <v>2000000</v>
      </c>
      <c r="F29" s="10">
        <f t="shared" si="3"/>
        <v>2008948</v>
      </c>
      <c r="G29" s="1"/>
      <c r="J29" s="1"/>
      <c r="K29" s="1"/>
      <c r="L29" s="1"/>
      <c r="M29" s="1"/>
      <c r="N29" s="1"/>
      <c r="O29" s="1"/>
      <c r="P29" s="1"/>
    </row>
    <row r="30" spans="1:16" s="2" customFormat="1" ht="170.5" x14ac:dyDescent="0.35">
      <c r="A30" s="27"/>
      <c r="B30" s="16" t="s">
        <v>247</v>
      </c>
      <c r="C30" s="10">
        <v>5000000</v>
      </c>
      <c r="D30" s="10">
        <v>5000000</v>
      </c>
      <c r="E30" s="10">
        <f t="shared" si="2"/>
        <v>5000000</v>
      </c>
      <c r="F30" s="10">
        <f t="shared" si="3"/>
        <v>5000000</v>
      </c>
      <c r="G30" s="1"/>
      <c r="J30" s="1"/>
      <c r="K30" s="1"/>
      <c r="L30" s="1"/>
      <c r="M30" s="1"/>
      <c r="N30" s="1"/>
      <c r="O30" s="1"/>
      <c r="P30" s="1"/>
    </row>
    <row r="31" spans="1:16" s="2" customFormat="1" ht="108.5" x14ac:dyDescent="0.35">
      <c r="A31" s="27"/>
      <c r="B31" s="16" t="s">
        <v>248</v>
      </c>
      <c r="C31" s="10">
        <v>500000</v>
      </c>
      <c r="D31" s="10">
        <v>416199.65</v>
      </c>
      <c r="E31" s="10">
        <f t="shared" si="2"/>
        <v>500000</v>
      </c>
      <c r="F31" s="10">
        <f t="shared" si="3"/>
        <v>416199.65</v>
      </c>
      <c r="G31" s="1"/>
      <c r="J31" s="1"/>
      <c r="K31" s="1"/>
      <c r="L31" s="1"/>
      <c r="M31" s="1"/>
      <c r="N31" s="1"/>
      <c r="O31" s="1"/>
      <c r="P31" s="1"/>
    </row>
    <row r="32" spans="1:16" s="2" customFormat="1" ht="77.5" x14ac:dyDescent="0.35">
      <c r="A32" s="27"/>
      <c r="B32" s="16" t="s">
        <v>249</v>
      </c>
      <c r="C32" s="10">
        <v>2000000</v>
      </c>
      <c r="D32" s="10">
        <v>1417680.69</v>
      </c>
      <c r="E32" s="10">
        <f t="shared" si="2"/>
        <v>2000000</v>
      </c>
      <c r="F32" s="10">
        <f t="shared" si="3"/>
        <v>1417680.69</v>
      </c>
      <c r="G32" s="1"/>
      <c r="J32" s="1"/>
      <c r="K32" s="1"/>
      <c r="L32" s="1"/>
      <c r="M32" s="1"/>
      <c r="N32" s="1"/>
      <c r="O32" s="1"/>
      <c r="P32" s="1"/>
    </row>
    <row r="33" spans="1:16" s="2" customFormat="1" ht="77.5" x14ac:dyDescent="0.35">
      <c r="A33" s="27"/>
      <c r="B33" s="16" t="s">
        <v>250</v>
      </c>
      <c r="C33" s="10">
        <v>16000000</v>
      </c>
      <c r="D33" s="10">
        <v>16071728.279999999</v>
      </c>
      <c r="E33" s="10">
        <f t="shared" si="2"/>
        <v>16000000</v>
      </c>
      <c r="F33" s="10">
        <f t="shared" si="3"/>
        <v>16071728.279999999</v>
      </c>
      <c r="G33" s="1"/>
      <c r="J33" s="1"/>
      <c r="K33" s="1"/>
      <c r="L33" s="1"/>
      <c r="M33" s="1"/>
      <c r="N33" s="1"/>
      <c r="O33" s="1"/>
      <c r="P33" s="1"/>
    </row>
    <row r="34" spans="1:16" s="2" customFormat="1" ht="108.5" x14ac:dyDescent="0.35">
      <c r="A34" s="27"/>
      <c r="B34" s="16" t="s">
        <v>251</v>
      </c>
      <c r="C34" s="10">
        <v>15000000</v>
      </c>
      <c r="D34" s="10">
        <v>15243118.470000001</v>
      </c>
      <c r="E34" s="10">
        <f t="shared" si="2"/>
        <v>15000000</v>
      </c>
      <c r="F34" s="10">
        <f t="shared" si="3"/>
        <v>15243118.470000001</v>
      </c>
      <c r="G34" s="1"/>
      <c r="J34" s="1"/>
      <c r="K34" s="1"/>
      <c r="L34" s="1"/>
      <c r="M34" s="1"/>
      <c r="N34" s="1"/>
      <c r="O34" s="1"/>
      <c r="P34" s="1"/>
    </row>
    <row r="35" spans="1:16" s="2" customFormat="1" ht="46.5" x14ac:dyDescent="0.35">
      <c r="A35" s="27"/>
      <c r="B35" s="16" t="s">
        <v>252</v>
      </c>
      <c r="C35" s="10">
        <v>6000000</v>
      </c>
      <c r="D35" s="10">
        <v>6035190.6500000004</v>
      </c>
      <c r="E35" s="10">
        <f t="shared" si="2"/>
        <v>6000000</v>
      </c>
      <c r="F35" s="10">
        <f t="shared" si="3"/>
        <v>6035190.6500000004</v>
      </c>
      <c r="G35" s="1"/>
      <c r="J35" s="1"/>
      <c r="K35" s="1"/>
      <c r="L35" s="1"/>
      <c r="M35" s="1"/>
      <c r="N35" s="1"/>
      <c r="O35" s="1"/>
      <c r="P35" s="1"/>
    </row>
    <row r="36" spans="1:16" s="2" customFormat="1" ht="31" x14ac:dyDescent="0.35">
      <c r="A36" s="27"/>
      <c r="B36" s="16" t="s">
        <v>254</v>
      </c>
      <c r="C36" s="146">
        <v>18000000</v>
      </c>
      <c r="D36" s="10">
        <f>17179765.65+10535</f>
        <v>17190300.649999999</v>
      </c>
      <c r="E36" s="10">
        <f t="shared" si="2"/>
        <v>18000000</v>
      </c>
      <c r="F36" s="10">
        <f t="shared" si="3"/>
        <v>17190300.649999999</v>
      </c>
      <c r="G36" s="1"/>
      <c r="J36" s="1"/>
      <c r="K36" s="1"/>
      <c r="L36" s="1"/>
      <c r="M36" s="1"/>
      <c r="N36" s="1"/>
      <c r="O36" s="1"/>
      <c r="P36" s="1"/>
    </row>
    <row r="37" spans="1:16" s="2" customFormat="1" ht="16" thickBot="1" x14ac:dyDescent="0.4">
      <c r="A37" s="144"/>
      <c r="B37" s="145" t="s">
        <v>39</v>
      </c>
      <c r="C37" s="146">
        <v>5000</v>
      </c>
      <c r="D37" s="182">
        <v>465200.33</v>
      </c>
      <c r="E37" s="10">
        <f t="shared" si="2"/>
        <v>5000</v>
      </c>
      <c r="F37" s="10">
        <f t="shared" si="3"/>
        <v>465200.33</v>
      </c>
      <c r="G37" s="1"/>
      <c r="J37" s="1"/>
      <c r="K37" s="1"/>
      <c r="L37" s="1"/>
      <c r="M37" s="1"/>
      <c r="N37" s="1"/>
      <c r="O37" s="1"/>
      <c r="P37" s="1"/>
    </row>
    <row r="38" spans="1:16" s="2" customFormat="1" ht="16" thickBot="1" x14ac:dyDescent="0.4">
      <c r="A38" s="5" t="s">
        <v>40</v>
      </c>
      <c r="B38" s="6" t="s">
        <v>41</v>
      </c>
      <c r="C38" s="26"/>
      <c r="D38" s="181">
        <f>+D8+D14-D23</f>
        <v>71366421.258149996</v>
      </c>
      <c r="E38" s="26" t="s">
        <v>27</v>
      </c>
      <c r="F38" s="26">
        <f>+D38</f>
        <v>71366421.258149996</v>
      </c>
      <c r="J38" s="1"/>
      <c r="K38" s="1"/>
      <c r="L38" s="1"/>
      <c r="M38" s="1"/>
      <c r="N38" s="1"/>
      <c r="O38" s="1"/>
      <c r="P38" s="1"/>
    </row>
    <row r="39" spans="1:16" s="2" customFormat="1" x14ac:dyDescent="0.35">
      <c r="A39" s="30"/>
      <c r="B39" s="31" t="s">
        <v>28</v>
      </c>
      <c r="C39" s="32"/>
      <c r="D39" s="32">
        <f>+D38</f>
        <v>71366421.258149996</v>
      </c>
      <c r="E39" s="10">
        <f t="shared" ref="E39:E43" si="4">+C39</f>
        <v>0</v>
      </c>
      <c r="F39" s="10">
        <f t="shared" ref="F39:F43" si="5">+D39</f>
        <v>71366421.258149996</v>
      </c>
      <c r="J39" s="1"/>
      <c r="K39" s="1"/>
      <c r="L39" s="1"/>
      <c r="M39" s="1"/>
      <c r="N39" s="1"/>
      <c r="O39" s="1"/>
      <c r="P39" s="1"/>
    </row>
    <row r="40" spans="1:16" s="2" customFormat="1" x14ac:dyDescent="0.35">
      <c r="A40" s="33"/>
      <c r="B40" s="34" t="s">
        <v>29</v>
      </c>
      <c r="C40" s="35"/>
      <c r="D40" s="35">
        <v>0</v>
      </c>
      <c r="E40" s="10">
        <f t="shared" si="4"/>
        <v>0</v>
      </c>
      <c r="F40" s="10">
        <f t="shared" si="5"/>
        <v>0</v>
      </c>
      <c r="J40" s="1"/>
      <c r="K40" s="1"/>
      <c r="L40" s="1"/>
      <c r="M40" s="1"/>
      <c r="N40" s="1"/>
      <c r="O40" s="1"/>
      <c r="P40" s="1"/>
    </row>
    <row r="41" spans="1:16" s="2" customFormat="1" ht="31" x14ac:dyDescent="0.35">
      <c r="A41" s="33"/>
      <c r="B41" s="34" t="s">
        <v>30</v>
      </c>
      <c r="C41" s="35"/>
      <c r="D41" s="35">
        <v>0</v>
      </c>
      <c r="E41" s="10">
        <f t="shared" si="4"/>
        <v>0</v>
      </c>
      <c r="F41" s="10">
        <f t="shared" si="5"/>
        <v>0</v>
      </c>
      <c r="J41" s="1"/>
      <c r="K41" s="1"/>
      <c r="L41" s="1"/>
      <c r="M41" s="1"/>
      <c r="N41" s="1"/>
      <c r="O41" s="1"/>
      <c r="P41" s="1"/>
    </row>
    <row r="42" spans="1:16" s="2" customFormat="1" ht="31" x14ac:dyDescent="0.35">
      <c r="A42" s="33"/>
      <c r="B42" s="34" t="s">
        <v>31</v>
      </c>
      <c r="C42" s="35"/>
      <c r="D42" s="35">
        <v>0</v>
      </c>
      <c r="E42" s="10">
        <f t="shared" si="4"/>
        <v>0</v>
      </c>
      <c r="F42" s="10">
        <f t="shared" si="5"/>
        <v>0</v>
      </c>
      <c r="J42" s="1"/>
      <c r="K42" s="1"/>
      <c r="L42" s="1"/>
      <c r="M42" s="1"/>
      <c r="N42" s="1"/>
      <c r="O42" s="1"/>
      <c r="P42" s="1"/>
    </row>
    <row r="43" spans="1:16" s="2" customFormat="1" ht="16" thickBot="1" x14ac:dyDescent="0.4">
      <c r="A43" s="36"/>
      <c r="B43" s="37" t="s">
        <v>265</v>
      </c>
      <c r="C43" s="38"/>
      <c r="D43" s="38">
        <f>+D12+D18-D36</f>
        <v>29791934.850000001</v>
      </c>
      <c r="E43" s="10">
        <f t="shared" si="4"/>
        <v>0</v>
      </c>
      <c r="F43" s="10">
        <f t="shared" si="5"/>
        <v>29791934.850000001</v>
      </c>
      <c r="J43" s="1"/>
      <c r="K43" s="1"/>
      <c r="L43" s="1"/>
      <c r="M43" s="1"/>
      <c r="N43" s="1"/>
      <c r="O43" s="1"/>
      <c r="P43" s="1"/>
    </row>
    <row r="44" spans="1:16" s="2" customFormat="1" x14ac:dyDescent="0.35">
      <c r="A44" s="1"/>
      <c r="B44" s="1"/>
      <c r="J44" s="1"/>
      <c r="K44" s="1"/>
      <c r="L44" s="1"/>
      <c r="M44" s="1"/>
      <c r="N44" s="1"/>
      <c r="O44" s="1"/>
      <c r="P44" s="1"/>
    </row>
    <row r="45" spans="1:16" s="2" customFormat="1" x14ac:dyDescent="0.35">
      <c r="A45" s="1"/>
      <c r="B45" s="1"/>
      <c r="J45" s="1"/>
      <c r="K45" s="1"/>
      <c r="L45" s="1"/>
      <c r="M45" s="1"/>
      <c r="N45" s="1"/>
      <c r="O45" s="1"/>
      <c r="P45" s="1"/>
    </row>
    <row r="46" spans="1:16" s="2" customFormat="1" x14ac:dyDescent="0.35">
      <c r="A46" s="1"/>
      <c r="B46" s="1" t="s">
        <v>42</v>
      </c>
      <c r="D46" s="2" t="s">
        <v>43</v>
      </c>
      <c r="E46" s="2" t="s">
        <v>256</v>
      </c>
      <c r="J46" s="1"/>
      <c r="K46" s="1"/>
      <c r="L46" s="1"/>
      <c r="M46" s="1"/>
      <c r="N46" s="1"/>
      <c r="O46" s="1"/>
      <c r="P46" s="1"/>
    </row>
    <row r="47" spans="1:16" x14ac:dyDescent="0.35">
      <c r="D47" s="39" t="s">
        <v>44</v>
      </c>
      <c r="E47" s="39"/>
    </row>
    <row r="48" spans="1:16" x14ac:dyDescent="0.35">
      <c r="B48" s="1" t="s">
        <v>263</v>
      </c>
      <c r="D48" s="2" t="s">
        <v>46</v>
      </c>
      <c r="E48" s="2" t="s">
        <v>262</v>
      </c>
    </row>
    <row r="49" spans="4:4" x14ac:dyDescent="0.35">
      <c r="D49" s="39" t="s">
        <v>44</v>
      </c>
    </row>
  </sheetData>
  <mergeCells count="17">
    <mergeCell ref="A1:F1"/>
    <mergeCell ref="A2:F2"/>
    <mergeCell ref="A3:F3"/>
    <mergeCell ref="A4:F4"/>
    <mergeCell ref="A6:A7"/>
    <mergeCell ref="B6:B7"/>
    <mergeCell ref="C6:D6"/>
    <mergeCell ref="E6:F6"/>
    <mergeCell ref="K6:L6"/>
    <mergeCell ref="M6:N6"/>
    <mergeCell ref="O6:P6"/>
    <mergeCell ref="K7:K8"/>
    <mergeCell ref="L7:L8"/>
    <mergeCell ref="M7:M8"/>
    <mergeCell ref="N7:N8"/>
    <mergeCell ref="O7:O8"/>
    <mergeCell ref="P7:P8"/>
  </mergeCells>
  <printOptions horizontalCentered="1"/>
  <pageMargins left="0.19685039370078741" right="0.19685039370078741" top="0.39370078740157483"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14"/>
  <sheetViews>
    <sheetView zoomScale="145" zoomScaleNormal="145" workbookViewId="0">
      <selection activeCell="A7" sqref="A7:B7"/>
    </sheetView>
  </sheetViews>
  <sheetFormatPr defaultColWidth="9.1796875" defaultRowHeight="15.5" x14ac:dyDescent="0.35"/>
  <cols>
    <col min="1" max="1" width="7.7265625" style="41" customWidth="1"/>
    <col min="2" max="2" width="41.81640625" style="40" customWidth="1"/>
    <col min="3" max="3" width="38.54296875" style="40" customWidth="1"/>
    <col min="4" max="16384" width="9.1796875" style="40"/>
  </cols>
  <sheetData>
    <row r="1" spans="1:6" ht="36.75" customHeight="1" x14ac:dyDescent="0.35">
      <c r="A1" s="201" t="s">
        <v>47</v>
      </c>
      <c r="B1" s="201"/>
      <c r="C1" s="201"/>
    </row>
    <row r="2" spans="1:6" ht="15.75" customHeight="1" x14ac:dyDescent="0.35">
      <c r="A2" s="201" t="s">
        <v>258</v>
      </c>
      <c r="B2" s="201"/>
      <c r="C2" s="201"/>
    </row>
    <row r="3" spans="1:6" ht="15.75" customHeight="1" x14ac:dyDescent="0.35">
      <c r="A3" s="201" t="s">
        <v>48</v>
      </c>
      <c r="B3" s="201"/>
      <c r="C3" s="201"/>
    </row>
    <row r="4" spans="1:6" ht="16" thickBot="1" x14ac:dyDescent="0.4">
      <c r="C4" s="3" t="s">
        <v>17</v>
      </c>
    </row>
    <row r="5" spans="1:6" ht="16" thickBot="1" x14ac:dyDescent="0.4">
      <c r="A5" s="42" t="s">
        <v>18</v>
      </c>
      <c r="B5" s="43" t="s">
        <v>49</v>
      </c>
      <c r="C5" s="44" t="s">
        <v>260</v>
      </c>
    </row>
    <row r="6" spans="1:6" ht="31.5" x14ac:dyDescent="0.35">
      <c r="A6" s="45">
        <v>1</v>
      </c>
      <c r="B6" s="156" t="s">
        <v>259</v>
      </c>
      <c r="C6" s="157">
        <v>12000</v>
      </c>
    </row>
    <row r="7" spans="1:6" ht="16" thickBot="1" x14ac:dyDescent="0.4">
      <c r="A7" s="47"/>
      <c r="B7" s="156"/>
      <c r="C7" s="157"/>
    </row>
    <row r="8" spans="1:6" ht="16" thickBot="1" x14ac:dyDescent="0.4">
      <c r="A8" s="50"/>
      <c r="B8" s="51" t="s">
        <v>50</v>
      </c>
      <c r="C8" s="158">
        <f>SUM(C6:C7)</f>
        <v>12000</v>
      </c>
    </row>
    <row r="11" spans="1:6" x14ac:dyDescent="0.35">
      <c r="A11" s="1"/>
      <c r="B11" s="1" t="s">
        <v>42</v>
      </c>
      <c r="C11" s="2" t="s">
        <v>43</v>
      </c>
      <c r="D11" s="2" t="s">
        <v>256</v>
      </c>
      <c r="E11" s="1"/>
      <c r="F11" s="1"/>
    </row>
    <row r="12" spans="1:6" x14ac:dyDescent="0.35">
      <c r="A12" s="1"/>
      <c r="B12" s="1"/>
      <c r="C12" s="39" t="s">
        <v>44</v>
      </c>
      <c r="D12" s="39"/>
      <c r="E12" s="1"/>
      <c r="F12" s="1"/>
    </row>
    <row r="13" spans="1:6" x14ac:dyDescent="0.35">
      <c r="A13" s="1"/>
      <c r="B13" s="1" t="s">
        <v>263</v>
      </c>
      <c r="C13" s="2" t="s">
        <v>46</v>
      </c>
      <c r="D13" s="2" t="s">
        <v>262</v>
      </c>
      <c r="E13" s="1"/>
      <c r="F13" s="1"/>
    </row>
    <row r="14" spans="1:6" x14ac:dyDescent="0.35">
      <c r="A14" s="1"/>
      <c r="B14" s="1"/>
      <c r="C14" s="39" t="s">
        <v>44</v>
      </c>
      <c r="D14" s="39"/>
      <c r="E14" s="1"/>
      <c r="F14" s="1"/>
    </row>
  </sheetData>
  <mergeCells count="3">
    <mergeCell ref="A1:C1"/>
    <mergeCell ref="A2:C2"/>
    <mergeCell ref="A3:C3"/>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28"/>
  <sheetViews>
    <sheetView workbookViewId="0">
      <selection activeCell="C16" sqref="C16"/>
    </sheetView>
  </sheetViews>
  <sheetFormatPr defaultColWidth="9.1796875" defaultRowHeight="15.5" x14ac:dyDescent="0.35"/>
  <cols>
    <col min="1" max="1" width="9.1796875" style="40"/>
    <col min="2" max="2" width="34.1796875" style="40" customWidth="1"/>
    <col min="3" max="4" width="27.1796875" style="131" customWidth="1"/>
    <col min="5" max="5" width="13.81640625" style="138" customWidth="1"/>
    <col min="6" max="7" width="13.81640625" style="40" customWidth="1"/>
    <col min="8" max="16384" width="9.1796875" style="40"/>
  </cols>
  <sheetData>
    <row r="1" spans="1:7" ht="61.5" customHeight="1" x14ac:dyDescent="0.35">
      <c r="A1" s="194" t="s">
        <v>51</v>
      </c>
      <c r="B1" s="194"/>
      <c r="C1" s="194"/>
      <c r="D1" s="194"/>
    </row>
    <row r="2" spans="1:7" ht="17.5" x14ac:dyDescent="0.35">
      <c r="A2" s="194" t="s">
        <v>258</v>
      </c>
      <c r="B2" s="194"/>
      <c r="C2" s="194"/>
      <c r="D2" s="194"/>
    </row>
    <row r="3" spans="1:7" ht="21" customHeight="1" x14ac:dyDescent="0.35">
      <c r="A3" s="194" t="s">
        <v>48</v>
      </c>
      <c r="B3" s="194"/>
      <c r="C3" s="194"/>
      <c r="D3" s="194"/>
    </row>
    <row r="4" spans="1:7" x14ac:dyDescent="0.35">
      <c r="A4" s="52"/>
      <c r="B4" s="52"/>
      <c r="C4" s="52"/>
      <c r="D4" s="52"/>
    </row>
    <row r="5" spans="1:7" ht="16" thickBot="1" x14ac:dyDescent="0.4"/>
    <row r="6" spans="1:7" ht="27" customHeight="1" thickBot="1" x14ac:dyDescent="0.4">
      <c r="A6" s="42" t="s">
        <v>18</v>
      </c>
      <c r="B6" s="43" t="s">
        <v>53</v>
      </c>
      <c r="C6" s="150" t="s">
        <v>257</v>
      </c>
      <c r="D6" s="149" t="s">
        <v>55</v>
      </c>
      <c r="E6" s="141"/>
      <c r="F6" s="130"/>
      <c r="G6" s="130"/>
    </row>
    <row r="7" spans="1:7" x14ac:dyDescent="0.35">
      <c r="A7" s="45" t="s">
        <v>25</v>
      </c>
      <c r="B7" s="46" t="s">
        <v>56</v>
      </c>
      <c r="C7" s="151">
        <v>2500</v>
      </c>
      <c r="D7" s="151">
        <v>2500</v>
      </c>
      <c r="E7" s="140"/>
      <c r="F7" s="140"/>
      <c r="G7" s="140"/>
    </row>
    <row r="8" spans="1:7" x14ac:dyDescent="0.35">
      <c r="A8" s="47" t="s">
        <v>32</v>
      </c>
      <c r="B8" s="48" t="s">
        <v>57</v>
      </c>
      <c r="C8" s="151">
        <v>3456.5</v>
      </c>
      <c r="D8" s="151">
        <v>3456.5</v>
      </c>
      <c r="E8" s="140"/>
      <c r="F8" s="140"/>
      <c r="G8" s="140"/>
    </row>
    <row r="9" spans="1:7" x14ac:dyDescent="0.35">
      <c r="A9" s="47" t="s">
        <v>38</v>
      </c>
      <c r="B9" s="48" t="s">
        <v>58</v>
      </c>
      <c r="C9" s="151">
        <v>9000</v>
      </c>
      <c r="D9" s="151">
        <v>9000</v>
      </c>
      <c r="E9" s="140"/>
      <c r="F9" s="140"/>
      <c r="G9" s="140"/>
    </row>
    <row r="10" spans="1:7" x14ac:dyDescent="0.35">
      <c r="A10" s="47" t="s">
        <v>40</v>
      </c>
      <c r="B10" s="48" t="s">
        <v>59</v>
      </c>
      <c r="C10" s="151">
        <v>1200</v>
      </c>
      <c r="D10" s="151">
        <v>1200</v>
      </c>
      <c r="E10" s="140"/>
      <c r="F10" s="140"/>
      <c r="G10" s="140"/>
    </row>
    <row r="11" spans="1:7" x14ac:dyDescent="0.35">
      <c r="A11" s="47" t="s">
        <v>60</v>
      </c>
      <c r="B11" s="48" t="s">
        <v>61</v>
      </c>
      <c r="C11" s="151">
        <v>3100</v>
      </c>
      <c r="D11" s="151">
        <v>3100</v>
      </c>
      <c r="E11" s="140"/>
      <c r="F11" s="140"/>
      <c r="G11" s="140"/>
    </row>
    <row r="12" spans="1:7" x14ac:dyDescent="0.35">
      <c r="A12" s="53" t="s">
        <v>62</v>
      </c>
      <c r="B12" s="49" t="s">
        <v>63</v>
      </c>
      <c r="C12" s="151">
        <v>5000</v>
      </c>
      <c r="D12" s="151">
        <v>5000</v>
      </c>
      <c r="E12" s="140"/>
      <c r="F12" s="140"/>
      <c r="G12" s="140"/>
    </row>
    <row r="13" spans="1:7" x14ac:dyDescent="0.35">
      <c r="A13" s="53" t="s">
        <v>64</v>
      </c>
      <c r="B13" s="49" t="s">
        <v>65</v>
      </c>
      <c r="C13" s="151">
        <v>4745</v>
      </c>
      <c r="D13" s="151">
        <v>4745</v>
      </c>
      <c r="E13" s="140"/>
      <c r="F13" s="140"/>
      <c r="G13" s="140"/>
    </row>
    <row r="14" spans="1:7" x14ac:dyDescent="0.35">
      <c r="A14" s="53" t="s">
        <v>66</v>
      </c>
      <c r="B14" s="49" t="s">
        <v>67</v>
      </c>
      <c r="C14" s="151">
        <v>2373.5</v>
      </c>
      <c r="D14" s="151">
        <v>2373.5</v>
      </c>
      <c r="E14" s="140"/>
      <c r="F14" s="140"/>
      <c r="G14" s="140"/>
    </row>
    <row r="15" spans="1:7" x14ac:dyDescent="0.35">
      <c r="A15" s="53" t="s">
        <v>68</v>
      </c>
      <c r="B15" s="49" t="s">
        <v>69</v>
      </c>
      <c r="C15" s="151">
        <v>8346.7999999999993</v>
      </c>
      <c r="D15" s="151">
        <v>8346.7999999999993</v>
      </c>
      <c r="E15" s="140"/>
      <c r="F15" s="140"/>
      <c r="G15" s="140"/>
    </row>
    <row r="16" spans="1:7" x14ac:dyDescent="0.35">
      <c r="A16" s="53" t="s">
        <v>70</v>
      </c>
      <c r="B16" s="49" t="s">
        <v>71</v>
      </c>
      <c r="C16" s="151">
        <v>6563</v>
      </c>
      <c r="D16" s="151">
        <v>6563</v>
      </c>
      <c r="E16" s="140"/>
      <c r="F16" s="140"/>
      <c r="G16" s="140"/>
    </row>
    <row r="17" spans="1:7" x14ac:dyDescent="0.35">
      <c r="A17" s="53" t="s">
        <v>72</v>
      </c>
      <c r="B17" s="49" t="s">
        <v>73</v>
      </c>
      <c r="C17" s="151">
        <v>4000</v>
      </c>
      <c r="D17" s="151">
        <v>4000</v>
      </c>
      <c r="E17" s="140"/>
      <c r="F17" s="140"/>
      <c r="G17" s="140"/>
    </row>
    <row r="18" spans="1:7" x14ac:dyDescent="0.35">
      <c r="A18" s="53" t="s">
        <v>74</v>
      </c>
      <c r="B18" s="49" t="s">
        <v>75</v>
      </c>
      <c r="C18" s="151">
        <v>3415</v>
      </c>
      <c r="D18" s="151">
        <v>3415</v>
      </c>
      <c r="E18" s="140"/>
      <c r="F18" s="140"/>
      <c r="G18" s="140"/>
    </row>
    <row r="19" spans="1:7" x14ac:dyDescent="0.35">
      <c r="A19" s="53" t="s">
        <v>76</v>
      </c>
      <c r="B19" s="49" t="s">
        <v>77</v>
      </c>
      <c r="C19" s="151">
        <v>4100</v>
      </c>
      <c r="D19" s="151">
        <v>4100</v>
      </c>
      <c r="E19" s="140"/>
      <c r="F19" s="140"/>
      <c r="G19" s="140"/>
    </row>
    <row r="20" spans="1:7" ht="16" thickBot="1" x14ac:dyDescent="0.4">
      <c r="A20" s="53" t="s">
        <v>78</v>
      </c>
      <c r="B20" s="49" t="s">
        <v>79</v>
      </c>
      <c r="C20" s="154">
        <v>0</v>
      </c>
      <c r="D20" s="151">
        <v>0</v>
      </c>
      <c r="E20" s="140"/>
      <c r="F20" s="140"/>
      <c r="G20" s="140"/>
    </row>
    <row r="21" spans="1:7" ht="16" thickBot="1" x14ac:dyDescent="0.4">
      <c r="A21" s="50"/>
      <c r="B21" s="153" t="s">
        <v>80</v>
      </c>
      <c r="C21" s="155">
        <f>((SUM(C7:C20))*1000)/1000</f>
        <v>57799.8</v>
      </c>
      <c r="D21" s="155">
        <f>((SUM(D7:D20))*1000)/1000</f>
        <v>57799.8</v>
      </c>
      <c r="E21" s="139"/>
      <c r="F21" s="139"/>
      <c r="G21" s="139"/>
    </row>
    <row r="25" spans="1:7" x14ac:dyDescent="0.35">
      <c r="B25" s="1" t="s">
        <v>42</v>
      </c>
      <c r="C25" s="39"/>
      <c r="D25" s="2" t="s">
        <v>256</v>
      </c>
    </row>
    <row r="26" spans="1:7" x14ac:dyDescent="0.35">
      <c r="B26" s="1"/>
      <c r="C26" s="39"/>
      <c r="D26" s="39"/>
    </row>
    <row r="27" spans="1:7" x14ac:dyDescent="0.35">
      <c r="B27" s="1" t="s">
        <v>263</v>
      </c>
      <c r="C27" s="39"/>
      <c r="D27" s="2" t="s">
        <v>262</v>
      </c>
    </row>
    <row r="28" spans="1:7" x14ac:dyDescent="0.35">
      <c r="B28" s="1"/>
      <c r="C28" s="39"/>
      <c r="D28" s="39"/>
    </row>
  </sheetData>
  <mergeCells count="3">
    <mergeCell ref="A1:D1"/>
    <mergeCell ref="A2:D2"/>
    <mergeCell ref="A3:D3"/>
  </mergeCells>
  <pageMargins left="0.70866141732283472" right="0.70866141732283472"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28"/>
  <sheetViews>
    <sheetView workbookViewId="0">
      <selection activeCell="F7" sqref="F7"/>
    </sheetView>
  </sheetViews>
  <sheetFormatPr defaultColWidth="9.1796875" defaultRowHeight="15.5" x14ac:dyDescent="0.35"/>
  <cols>
    <col min="1" max="1" width="9.1796875" style="40"/>
    <col min="2" max="2" width="34.1796875" style="40" customWidth="1"/>
    <col min="3" max="4" width="27.1796875" style="131" customWidth="1"/>
    <col min="5" max="5" width="13.81640625" style="138" customWidth="1"/>
    <col min="6" max="7" width="13.81640625" style="40" customWidth="1"/>
    <col min="8" max="16384" width="9.1796875" style="40"/>
  </cols>
  <sheetData>
    <row r="1" spans="1:10" ht="61.5" customHeight="1" x14ac:dyDescent="0.35">
      <c r="A1" s="194" t="s">
        <v>51</v>
      </c>
      <c r="B1" s="194"/>
      <c r="C1" s="194"/>
      <c r="D1" s="194"/>
    </row>
    <row r="2" spans="1:10" ht="17.5" x14ac:dyDescent="0.35">
      <c r="A2" s="194" t="s">
        <v>52</v>
      </c>
      <c r="B2" s="194"/>
      <c r="C2" s="194"/>
      <c r="D2" s="194"/>
    </row>
    <row r="3" spans="1:10" ht="21" customHeight="1" x14ac:dyDescent="0.35">
      <c r="A3" s="194" t="s">
        <v>48</v>
      </c>
      <c r="B3" s="194"/>
      <c r="C3" s="194"/>
      <c r="D3" s="194"/>
    </row>
    <row r="4" spans="1:10" x14ac:dyDescent="0.35">
      <c r="A4" s="52"/>
      <c r="B4" s="52"/>
      <c r="C4" s="52"/>
      <c r="D4" s="52"/>
    </row>
    <row r="5" spans="1:10" ht="16" thickBot="1" x14ac:dyDescent="0.4"/>
    <row r="6" spans="1:10" ht="27" customHeight="1" thickBot="1" x14ac:dyDescent="0.4">
      <c r="A6" s="42" t="s">
        <v>18</v>
      </c>
      <c r="B6" s="43" t="s">
        <v>53</v>
      </c>
      <c r="C6" s="43" t="s">
        <v>54</v>
      </c>
      <c r="D6" s="44" t="s">
        <v>55</v>
      </c>
      <c r="E6" s="141" t="s">
        <v>240</v>
      </c>
      <c r="F6" s="142"/>
      <c r="G6" s="142" t="s">
        <v>241</v>
      </c>
    </row>
    <row r="7" spans="1:10" x14ac:dyDescent="0.35">
      <c r="A7" s="45" t="s">
        <v>25</v>
      </c>
      <c r="B7" s="46" t="s">
        <v>56</v>
      </c>
      <c r="C7" s="132">
        <v>140728.58621000001</v>
      </c>
      <c r="D7" s="133">
        <v>1062947.83693</v>
      </c>
      <c r="E7" s="140">
        <v>2158065.0380000002</v>
      </c>
      <c r="F7" s="140">
        <f>+C7+E7</f>
        <v>2298793.62421</v>
      </c>
      <c r="G7" s="140">
        <f>+F7-D7</f>
        <v>1235845.78728</v>
      </c>
      <c r="J7" s="40">
        <v>2158065.0380000002</v>
      </c>
    </row>
    <row r="8" spans="1:10" x14ac:dyDescent="0.35">
      <c r="A8" s="47" t="s">
        <v>32</v>
      </c>
      <c r="B8" s="143" t="s">
        <v>57</v>
      </c>
      <c r="C8" s="134">
        <v>493065.57880999998</v>
      </c>
      <c r="D8" s="135">
        <v>3019222.35408</v>
      </c>
      <c r="E8" s="140">
        <v>3906653.6439999999</v>
      </c>
      <c r="F8" s="140">
        <f t="shared" ref="F8:F20" si="0">+C8+E8</f>
        <v>4399719.2228100002</v>
      </c>
      <c r="G8" s="140">
        <f t="shared" ref="G8:G20" si="1">+F8-D8</f>
        <v>1380496.8687300002</v>
      </c>
      <c r="J8" s="40">
        <v>3906653.6439999999</v>
      </c>
    </row>
    <row r="9" spans="1:10" x14ac:dyDescent="0.35">
      <c r="A9" s="47" t="s">
        <v>38</v>
      </c>
      <c r="B9" s="143" t="s">
        <v>58</v>
      </c>
      <c r="C9" s="134">
        <v>178267.28099999999</v>
      </c>
      <c r="D9" s="135">
        <v>982616.48334000004</v>
      </c>
      <c r="E9" s="140">
        <v>2365395.7719999999</v>
      </c>
      <c r="F9" s="140">
        <f t="shared" si="0"/>
        <v>2543663.0529999998</v>
      </c>
      <c r="G9" s="140">
        <f t="shared" si="1"/>
        <v>1561046.5696599998</v>
      </c>
      <c r="J9" s="40">
        <v>2365395.7719999999</v>
      </c>
    </row>
    <row r="10" spans="1:10" x14ac:dyDescent="0.35">
      <c r="A10" s="47" t="s">
        <v>40</v>
      </c>
      <c r="B10" s="143" t="s">
        <v>59</v>
      </c>
      <c r="C10" s="134">
        <v>32936.859469999996</v>
      </c>
      <c r="D10" s="135">
        <v>1083491.1357400001</v>
      </c>
      <c r="E10" s="140">
        <v>1668907.95</v>
      </c>
      <c r="F10" s="140">
        <f t="shared" si="0"/>
        <v>1701844.80947</v>
      </c>
      <c r="G10" s="140">
        <f t="shared" si="1"/>
        <v>618353.67372999992</v>
      </c>
      <c r="J10" s="40">
        <v>1668907.95</v>
      </c>
    </row>
    <row r="11" spans="1:10" x14ac:dyDescent="0.35">
      <c r="A11" s="47" t="s">
        <v>60</v>
      </c>
      <c r="B11" s="143" t="s">
        <v>61</v>
      </c>
      <c r="C11" s="134">
        <v>305167.42541000003</v>
      </c>
      <c r="D11" s="135">
        <v>2269410.9205</v>
      </c>
      <c r="E11" s="140">
        <v>3809494.6570000001</v>
      </c>
      <c r="F11" s="140">
        <f t="shared" si="0"/>
        <v>4114662.0824100003</v>
      </c>
      <c r="G11" s="140">
        <f t="shared" si="1"/>
        <v>1845251.1619100003</v>
      </c>
      <c r="J11" s="40">
        <v>3809494.6570000001</v>
      </c>
    </row>
    <row r="12" spans="1:10" x14ac:dyDescent="0.35">
      <c r="A12" s="53" t="s">
        <v>62</v>
      </c>
      <c r="B12" s="49" t="s">
        <v>63</v>
      </c>
      <c r="C12" s="136">
        <v>539368.07551</v>
      </c>
      <c r="D12" s="137">
        <v>909463.59415000002</v>
      </c>
      <c r="E12" s="140">
        <v>1177826.8799999999</v>
      </c>
      <c r="F12" s="140">
        <f t="shared" si="0"/>
        <v>1717194.9555099998</v>
      </c>
      <c r="G12" s="140">
        <f t="shared" si="1"/>
        <v>807731.36135999975</v>
      </c>
      <c r="J12" s="40">
        <v>1177826.8799999999</v>
      </c>
    </row>
    <row r="13" spans="1:10" x14ac:dyDescent="0.35">
      <c r="A13" s="53" t="s">
        <v>64</v>
      </c>
      <c r="B13" s="49" t="s">
        <v>65</v>
      </c>
      <c r="C13" s="136">
        <v>545436.20533000003</v>
      </c>
      <c r="D13" s="137">
        <v>2755358.9455300001</v>
      </c>
      <c r="E13" s="140">
        <v>3318212.929</v>
      </c>
      <c r="F13" s="140">
        <f t="shared" si="0"/>
        <v>3863649.1343299998</v>
      </c>
      <c r="G13" s="140">
        <f t="shared" si="1"/>
        <v>1108290.1887999997</v>
      </c>
      <c r="J13" s="40">
        <v>3318212.929</v>
      </c>
    </row>
    <row r="14" spans="1:10" x14ac:dyDescent="0.35">
      <c r="A14" s="53" t="s">
        <v>66</v>
      </c>
      <c r="B14" s="49" t="s">
        <v>67</v>
      </c>
      <c r="C14" s="136">
        <v>1635198.3428199999</v>
      </c>
      <c r="D14" s="137">
        <v>4833961.3830800001</v>
      </c>
      <c r="E14" s="140">
        <v>4493490.1979999999</v>
      </c>
      <c r="F14" s="140">
        <f t="shared" si="0"/>
        <v>6128688.5408199998</v>
      </c>
      <c r="G14" s="140">
        <f t="shared" si="1"/>
        <v>1294727.1577399997</v>
      </c>
      <c r="J14" s="40">
        <v>4493490.1979999999</v>
      </c>
    </row>
    <row r="15" spans="1:10" x14ac:dyDescent="0.35">
      <c r="A15" s="53" t="s">
        <v>68</v>
      </c>
      <c r="B15" s="49" t="s">
        <v>69</v>
      </c>
      <c r="C15" s="136">
        <v>118265.41804999999</v>
      </c>
      <c r="D15" s="137">
        <v>1048896.8867599999</v>
      </c>
      <c r="E15" s="140">
        <v>3180477.5120000001</v>
      </c>
      <c r="F15" s="140">
        <f t="shared" si="0"/>
        <v>3298742.9300500001</v>
      </c>
      <c r="G15" s="140">
        <f t="shared" si="1"/>
        <v>2249846.0432900004</v>
      </c>
      <c r="J15" s="40">
        <v>3180477.5120000001</v>
      </c>
    </row>
    <row r="16" spans="1:10" x14ac:dyDescent="0.35">
      <c r="A16" s="53" t="s">
        <v>70</v>
      </c>
      <c r="B16" s="49" t="s">
        <v>71</v>
      </c>
      <c r="C16" s="136">
        <v>106322.859</v>
      </c>
      <c r="D16" s="137">
        <v>329983.53639999998</v>
      </c>
      <c r="E16" s="140">
        <v>1083458.2490000001</v>
      </c>
      <c r="F16" s="140">
        <f t="shared" si="0"/>
        <v>1189781.108</v>
      </c>
      <c r="G16" s="140">
        <f t="shared" si="1"/>
        <v>859797.57160000002</v>
      </c>
      <c r="J16" s="40">
        <v>1083458.2490000001</v>
      </c>
    </row>
    <row r="17" spans="1:10" x14ac:dyDescent="0.35">
      <c r="A17" s="53" t="s">
        <v>72</v>
      </c>
      <c r="B17" s="49" t="s">
        <v>73</v>
      </c>
      <c r="C17" s="136">
        <v>810514.53061000002</v>
      </c>
      <c r="D17" s="137">
        <v>3983733.3407100001</v>
      </c>
      <c r="E17" s="140">
        <v>3682279.65</v>
      </c>
      <c r="F17" s="140">
        <f t="shared" si="0"/>
        <v>4492794.1806100002</v>
      </c>
      <c r="G17" s="140">
        <f t="shared" si="1"/>
        <v>509060.83990000002</v>
      </c>
      <c r="J17" s="40">
        <v>3682279.65</v>
      </c>
    </row>
    <row r="18" spans="1:10" x14ac:dyDescent="0.35">
      <c r="A18" s="53" t="s">
        <v>74</v>
      </c>
      <c r="B18" s="49" t="s">
        <v>75</v>
      </c>
      <c r="C18" s="136">
        <v>434478.02818000002</v>
      </c>
      <c r="D18" s="137">
        <v>3646884.7956500002</v>
      </c>
      <c r="E18" s="140">
        <v>4504975.6859999998</v>
      </c>
      <c r="F18" s="140">
        <f t="shared" si="0"/>
        <v>4939453.7141800001</v>
      </c>
      <c r="G18" s="140">
        <f t="shared" si="1"/>
        <v>1292568.9185299999</v>
      </c>
      <c r="J18" s="40">
        <v>4504975.6859999998</v>
      </c>
    </row>
    <row r="19" spans="1:10" x14ac:dyDescent="0.35">
      <c r="A19" s="53" t="s">
        <v>76</v>
      </c>
      <c r="B19" s="49" t="s">
        <v>77</v>
      </c>
      <c r="C19" s="136">
        <v>71597.19515</v>
      </c>
      <c r="D19" s="137">
        <v>647149.62357000005</v>
      </c>
      <c r="E19" s="140">
        <v>2227237.111</v>
      </c>
      <c r="F19" s="140">
        <f t="shared" si="0"/>
        <v>2298834.3061500001</v>
      </c>
      <c r="G19" s="140">
        <f t="shared" si="1"/>
        <v>1651684.68258</v>
      </c>
      <c r="J19" s="40">
        <v>2227237.111</v>
      </c>
    </row>
    <row r="20" spans="1:10" ht="16" thickBot="1" x14ac:dyDescent="0.4">
      <c r="A20" s="53" t="s">
        <v>78</v>
      </c>
      <c r="B20" s="49" t="s">
        <v>79</v>
      </c>
      <c r="C20" s="136">
        <v>1132532.86308</v>
      </c>
      <c r="D20" s="137">
        <v>2792316.18665</v>
      </c>
      <c r="E20" s="140">
        <v>2850767.3259999999</v>
      </c>
      <c r="F20" s="140">
        <f t="shared" si="0"/>
        <v>3983300.1890799999</v>
      </c>
      <c r="G20" s="140">
        <f t="shared" si="1"/>
        <v>1190984.0024299999</v>
      </c>
      <c r="J20" s="40">
        <v>2850767.3259999999</v>
      </c>
    </row>
    <row r="21" spans="1:10" ht="16" thickBot="1" x14ac:dyDescent="0.4">
      <c r="A21" s="50"/>
      <c r="B21" s="54" t="s">
        <v>80</v>
      </c>
      <c r="C21" s="61">
        <f>SUM(C7:C20)</f>
        <v>6543879.2486300003</v>
      </c>
      <c r="D21" s="62">
        <f>SUM(D7:D20)</f>
        <v>29365437.023090005</v>
      </c>
      <c r="E21" s="139">
        <f>SUM(E7:E20)</f>
        <v>40427242.601999998</v>
      </c>
      <c r="F21" s="139">
        <f t="shared" ref="F21:G21" si="2">SUM(F7:F20)</f>
        <v>46971121.850629993</v>
      </c>
      <c r="G21" s="139">
        <f t="shared" si="2"/>
        <v>17605684.827539999</v>
      </c>
    </row>
    <row r="23" spans="1:10" x14ac:dyDescent="0.35">
      <c r="D23" s="131">
        <v>1000</v>
      </c>
    </row>
    <row r="25" spans="1:10" x14ac:dyDescent="0.35">
      <c r="B25" s="1" t="s">
        <v>42</v>
      </c>
      <c r="C25" s="39"/>
      <c r="D25" s="39" t="s">
        <v>81</v>
      </c>
    </row>
    <row r="26" spans="1:10" x14ac:dyDescent="0.35">
      <c r="B26" s="1"/>
      <c r="C26" s="39"/>
      <c r="D26" s="39" t="s">
        <v>44</v>
      </c>
    </row>
    <row r="27" spans="1:10" x14ac:dyDescent="0.35">
      <c r="B27" s="1" t="s">
        <v>45</v>
      </c>
      <c r="C27" s="39"/>
      <c r="D27" s="39" t="s">
        <v>81</v>
      </c>
    </row>
    <row r="28" spans="1:10" x14ac:dyDescent="0.35">
      <c r="B28" s="1"/>
      <c r="C28" s="39"/>
      <c r="D28" s="39" t="s">
        <v>44</v>
      </c>
    </row>
  </sheetData>
  <mergeCells count="3">
    <mergeCell ref="A1:D1"/>
    <mergeCell ref="A2:D2"/>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27"/>
  <sheetViews>
    <sheetView view="pageBreakPreview" zoomScale="60" zoomScaleNormal="145" workbookViewId="0">
      <selection activeCell="B18" sqref="B18:C18"/>
    </sheetView>
  </sheetViews>
  <sheetFormatPr defaultColWidth="9.1796875" defaultRowHeight="15.5" x14ac:dyDescent="0.35"/>
  <cols>
    <col min="1" max="1" width="7.7265625" style="40" customWidth="1"/>
    <col min="2" max="2" width="44.26953125" style="40" customWidth="1"/>
    <col min="3" max="3" width="18.26953125" style="40" customWidth="1"/>
    <col min="4" max="4" width="16" style="138" customWidth="1"/>
    <col min="5" max="5" width="23.453125" style="40" customWidth="1"/>
    <col min="6" max="6" width="14.81640625" style="40" customWidth="1"/>
    <col min="7" max="7" width="13.7265625" style="40" customWidth="1"/>
    <col min="8" max="16384" width="9.1796875" style="40"/>
  </cols>
  <sheetData>
    <row r="1" spans="1:4" ht="50.25" customHeight="1" x14ac:dyDescent="0.35">
      <c r="A1" s="201" t="s">
        <v>82</v>
      </c>
      <c r="B1" s="201"/>
      <c r="C1" s="201"/>
      <c r="D1" s="201"/>
    </row>
    <row r="2" spans="1:4" ht="18.75" customHeight="1" x14ac:dyDescent="0.35">
      <c r="A2" s="201" t="s">
        <v>258</v>
      </c>
      <c r="B2" s="201"/>
      <c r="C2" s="201"/>
      <c r="D2" s="201"/>
    </row>
    <row r="3" spans="1:4" ht="16.5" customHeight="1" x14ac:dyDescent="0.35">
      <c r="A3" s="201" t="s">
        <v>48</v>
      </c>
      <c r="B3" s="201"/>
      <c r="C3" s="201"/>
      <c r="D3" s="201"/>
    </row>
    <row r="5" spans="1:4" ht="31.5" customHeight="1" x14ac:dyDescent="0.35">
      <c r="A5" s="206" t="s">
        <v>83</v>
      </c>
      <c r="B5" s="206"/>
      <c r="C5" s="207" t="s">
        <v>261</v>
      </c>
      <c r="D5" s="207"/>
    </row>
    <row r="6" spans="1:4" x14ac:dyDescent="0.35">
      <c r="A6" s="206" t="s">
        <v>85</v>
      </c>
      <c r="B6" s="206"/>
      <c r="C6" s="207" t="s">
        <v>17</v>
      </c>
      <c r="D6" s="207"/>
    </row>
    <row r="7" spans="1:4" x14ac:dyDescent="0.35">
      <c r="A7" s="206" t="s">
        <v>86</v>
      </c>
      <c r="B7" s="206"/>
      <c r="C7" s="207" t="s">
        <v>84</v>
      </c>
      <c r="D7" s="207"/>
    </row>
    <row r="8" spans="1:4" x14ac:dyDescent="0.35">
      <c r="A8" s="206"/>
      <c r="B8" s="206"/>
      <c r="C8" s="207" t="s">
        <v>84</v>
      </c>
      <c r="D8" s="207"/>
    </row>
    <row r="9" spans="1:4" ht="16" thickBot="1" x14ac:dyDescent="0.4"/>
    <row r="10" spans="1:4" ht="25.5" customHeight="1" x14ac:dyDescent="0.35">
      <c r="A10" s="55" t="s">
        <v>18</v>
      </c>
      <c r="B10" s="208" t="s">
        <v>19</v>
      </c>
      <c r="C10" s="208"/>
      <c r="D10" s="147" t="s">
        <v>24</v>
      </c>
    </row>
    <row r="11" spans="1:4" ht="17.25" customHeight="1" x14ac:dyDescent="0.35">
      <c r="A11" s="56" t="s">
        <v>25</v>
      </c>
      <c r="B11" s="203" t="s">
        <v>87</v>
      </c>
      <c r="C11" s="203"/>
      <c r="D11" s="135">
        <v>11767138.202750001</v>
      </c>
    </row>
    <row r="12" spans="1:4" ht="17.25" customHeight="1" x14ac:dyDescent="0.35">
      <c r="A12" s="56" t="s">
        <v>32</v>
      </c>
      <c r="B12" s="203" t="s">
        <v>88</v>
      </c>
      <c r="C12" s="203"/>
      <c r="D12" s="135">
        <v>167074742.33200002</v>
      </c>
    </row>
    <row r="13" spans="1:4" ht="17.25" customHeight="1" x14ac:dyDescent="0.35">
      <c r="A13" s="57"/>
      <c r="B13" s="205" t="s">
        <v>89</v>
      </c>
      <c r="C13" s="205"/>
      <c r="D13" s="135"/>
    </row>
    <row r="14" spans="1:4" ht="17.25" customHeight="1" x14ac:dyDescent="0.35">
      <c r="A14" s="57"/>
      <c r="B14" s="202" t="s">
        <v>90</v>
      </c>
      <c r="C14" s="202"/>
      <c r="D14" s="135">
        <v>115427821.502</v>
      </c>
    </row>
    <row r="15" spans="1:4" ht="17.25" customHeight="1" x14ac:dyDescent="0.35">
      <c r="A15" s="57"/>
      <c r="B15" s="202" t="s">
        <v>91</v>
      </c>
      <c r="C15" s="202"/>
      <c r="D15" s="135"/>
    </row>
    <row r="16" spans="1:4" ht="33" customHeight="1" x14ac:dyDescent="0.35">
      <c r="A16" s="57"/>
      <c r="B16" s="202" t="s">
        <v>92</v>
      </c>
      <c r="C16" s="202"/>
      <c r="D16" s="135">
        <v>33061952.710000001</v>
      </c>
    </row>
    <row r="17" spans="1:6" ht="17.25" customHeight="1" x14ac:dyDescent="0.35">
      <c r="A17" s="57"/>
      <c r="B17" s="202" t="s">
        <v>93</v>
      </c>
      <c r="C17" s="202"/>
      <c r="D17" s="135"/>
    </row>
    <row r="18" spans="1:6" ht="17.25" customHeight="1" x14ac:dyDescent="0.35">
      <c r="A18" s="57"/>
      <c r="B18" s="202" t="s">
        <v>94</v>
      </c>
      <c r="C18" s="202"/>
      <c r="D18" s="135"/>
    </row>
    <row r="19" spans="1:6" ht="17.25" customHeight="1" x14ac:dyDescent="0.35">
      <c r="A19" s="57"/>
      <c r="B19" s="202" t="s">
        <v>95</v>
      </c>
      <c r="C19" s="202"/>
      <c r="D19" s="135">
        <v>18584968.120000001</v>
      </c>
    </row>
    <row r="20" spans="1:6" ht="34.5" customHeight="1" x14ac:dyDescent="0.35">
      <c r="A20" s="56" t="s">
        <v>38</v>
      </c>
      <c r="B20" s="203" t="s">
        <v>96</v>
      </c>
      <c r="C20" s="203"/>
      <c r="D20" s="135">
        <v>110557585.61097006</v>
      </c>
      <c r="E20" s="40">
        <v>18120593</v>
      </c>
      <c r="F20" s="40" t="s">
        <v>264</v>
      </c>
    </row>
    <row r="21" spans="1:6" ht="17.25" customHeight="1" thickBot="1" x14ac:dyDescent="0.4">
      <c r="A21" s="58" t="s">
        <v>40</v>
      </c>
      <c r="B21" s="204" t="s">
        <v>97</v>
      </c>
      <c r="C21" s="204"/>
      <c r="D21" s="148">
        <v>68284294.92377995</v>
      </c>
      <c r="E21" s="138"/>
    </row>
    <row r="24" spans="1:6" x14ac:dyDescent="0.35">
      <c r="B24" s="1" t="s">
        <v>42</v>
      </c>
      <c r="C24" s="2" t="s">
        <v>81</v>
      </c>
      <c r="D24" s="2" t="s">
        <v>256</v>
      </c>
    </row>
    <row r="25" spans="1:6" x14ac:dyDescent="0.35">
      <c r="B25" s="1"/>
      <c r="C25" s="39" t="s">
        <v>44</v>
      </c>
      <c r="D25" s="39"/>
    </row>
    <row r="26" spans="1:6" x14ac:dyDescent="0.35">
      <c r="B26" s="1" t="s">
        <v>263</v>
      </c>
      <c r="C26" s="2" t="s">
        <v>81</v>
      </c>
      <c r="D26" s="2" t="s">
        <v>262</v>
      </c>
    </row>
    <row r="27" spans="1:6" x14ac:dyDescent="0.35">
      <c r="B27" s="1"/>
      <c r="C27" s="39" t="s">
        <v>44</v>
      </c>
      <c r="D27" s="39"/>
    </row>
  </sheetData>
  <mergeCells count="22">
    <mergeCell ref="B12:C12"/>
    <mergeCell ref="A1:D1"/>
    <mergeCell ref="A2:D2"/>
    <mergeCell ref="A3:D3"/>
    <mergeCell ref="A5:B5"/>
    <mergeCell ref="C5:D5"/>
    <mergeCell ref="A6:B6"/>
    <mergeCell ref="C6:D6"/>
    <mergeCell ref="A7:B8"/>
    <mergeCell ref="C7:D7"/>
    <mergeCell ref="C8:D8"/>
    <mergeCell ref="B10:C10"/>
    <mergeCell ref="B11:C11"/>
    <mergeCell ref="B19:C19"/>
    <mergeCell ref="B20:C20"/>
    <mergeCell ref="B21:C21"/>
    <mergeCell ref="B13:C13"/>
    <mergeCell ref="B14:C14"/>
    <mergeCell ref="B15:C15"/>
    <mergeCell ref="B16:C16"/>
    <mergeCell ref="B17:C17"/>
    <mergeCell ref="B18:C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179"/>
  <sheetViews>
    <sheetView zoomScale="115" zoomScaleNormal="115" workbookViewId="0">
      <pane xSplit="4" ySplit="7" topLeftCell="E126" activePane="bottomRight" state="frozen"/>
      <selection activeCell="L11" sqref="L11"/>
      <selection pane="topRight" activeCell="L11" sqref="L11"/>
      <selection pane="bottomLeft" activeCell="L11" sqref="L11"/>
      <selection pane="bottomRight" activeCell="G153" sqref="G153"/>
    </sheetView>
  </sheetViews>
  <sheetFormatPr defaultColWidth="9.1796875" defaultRowHeight="15.5" x14ac:dyDescent="0.35"/>
  <cols>
    <col min="1" max="4" width="6.81640625" style="40" customWidth="1"/>
    <col min="5" max="5" width="50.7265625" style="40" customWidth="1"/>
    <col min="6" max="7" width="19.81640625" style="40" customWidth="1"/>
    <col min="8" max="8" width="12.1796875" style="40" bestFit="1" customWidth="1"/>
    <col min="9" max="9" width="15.1796875" style="40" bestFit="1" customWidth="1"/>
    <col min="10" max="16384" width="9.1796875" style="40"/>
  </cols>
  <sheetData>
    <row r="1" spans="1:9" ht="21.75" customHeight="1" x14ac:dyDescent="0.35">
      <c r="A1" s="201" t="s">
        <v>82</v>
      </c>
      <c r="B1" s="201"/>
      <c r="C1" s="201"/>
      <c r="D1" s="201"/>
      <c r="E1" s="201"/>
      <c r="F1" s="201"/>
      <c r="G1" s="201"/>
    </row>
    <row r="2" spans="1:9" ht="18.75" customHeight="1" x14ac:dyDescent="0.35">
      <c r="A2" s="201" t="s">
        <v>52</v>
      </c>
      <c r="B2" s="201"/>
      <c r="C2" s="201"/>
      <c r="D2" s="201"/>
      <c r="E2" s="201"/>
      <c r="F2" s="201"/>
      <c r="G2" s="201"/>
    </row>
    <row r="3" spans="1:9" ht="16.5" customHeight="1" x14ac:dyDescent="0.35">
      <c r="A3" s="201" t="s">
        <v>48</v>
      </c>
      <c r="B3" s="201"/>
      <c r="C3" s="201"/>
      <c r="D3" s="201"/>
      <c r="E3" s="201"/>
      <c r="F3" s="201"/>
      <c r="G3" s="201"/>
    </row>
    <row r="5" spans="1:9" ht="21" customHeight="1" x14ac:dyDescent="0.35">
      <c r="A5" s="211" t="s">
        <v>98</v>
      </c>
      <c r="B5" s="211"/>
      <c r="C5" s="211"/>
      <c r="D5" s="211"/>
      <c r="E5" s="211"/>
      <c r="F5" s="211"/>
      <c r="G5" s="211"/>
    </row>
    <row r="6" spans="1:9" ht="12" customHeight="1" thickBot="1" x14ac:dyDescent="0.4">
      <c r="A6" s="212"/>
      <c r="B6" s="212"/>
      <c r="C6" s="212"/>
      <c r="D6" s="212"/>
      <c r="E6" s="212"/>
      <c r="F6" s="212"/>
      <c r="G6" s="212"/>
    </row>
    <row r="7" spans="1:9" ht="75.5" thickBot="1" x14ac:dyDescent="0.4">
      <c r="A7" s="42" t="s">
        <v>18</v>
      </c>
      <c r="B7" s="43" t="s">
        <v>99</v>
      </c>
      <c r="C7" s="43" t="s">
        <v>100</v>
      </c>
      <c r="D7" s="43" t="s">
        <v>101</v>
      </c>
      <c r="E7" s="43" t="s">
        <v>102</v>
      </c>
      <c r="F7" s="43" t="s">
        <v>103</v>
      </c>
      <c r="G7" s="44" t="s">
        <v>104</v>
      </c>
    </row>
    <row r="8" spans="1:9" ht="16" thickBot="1" x14ac:dyDescent="0.4">
      <c r="A8" s="59"/>
      <c r="B8" s="60">
        <v>0</v>
      </c>
      <c r="C8" s="60">
        <v>0</v>
      </c>
      <c r="D8" s="60">
        <v>0</v>
      </c>
      <c r="E8" s="60" t="s">
        <v>105</v>
      </c>
      <c r="F8" s="179">
        <f>110557585.89+10535.66</f>
        <v>110568121.55</v>
      </c>
      <c r="G8" s="62">
        <v>90783580.034120008</v>
      </c>
    </row>
    <row r="9" spans="1:9" ht="36.75" customHeight="1" thickBot="1" x14ac:dyDescent="0.4">
      <c r="A9" s="209" t="s">
        <v>106</v>
      </c>
      <c r="B9" s="210"/>
      <c r="C9" s="210"/>
      <c r="D9" s="210"/>
      <c r="E9" s="210"/>
      <c r="F9" s="63">
        <v>11425984.43</v>
      </c>
      <c r="G9" s="64">
        <v>15036021.83</v>
      </c>
      <c r="I9" s="177"/>
    </row>
    <row r="10" spans="1:9" ht="16.5" customHeight="1" x14ac:dyDescent="0.35">
      <c r="A10" s="65">
        <v>1</v>
      </c>
      <c r="B10" s="66">
        <v>41</v>
      </c>
      <c r="C10" s="66">
        <v>10</v>
      </c>
      <c r="D10" s="66" t="s">
        <v>107</v>
      </c>
      <c r="E10" s="67" t="s">
        <v>108</v>
      </c>
      <c r="F10" s="68">
        <v>11299281.189999999</v>
      </c>
      <c r="G10" s="69">
        <v>14912600.59</v>
      </c>
      <c r="H10" s="138"/>
    </row>
    <row r="11" spans="1:9" x14ac:dyDescent="0.35">
      <c r="A11" s="70">
        <v>1</v>
      </c>
      <c r="B11" s="71">
        <v>41</v>
      </c>
      <c r="C11" s="71">
        <v>11</v>
      </c>
      <c r="D11" s="71" t="s">
        <v>107</v>
      </c>
      <c r="E11" s="72" t="s">
        <v>109</v>
      </c>
      <c r="F11" s="73">
        <v>11299281.189999999</v>
      </c>
      <c r="G11" s="74">
        <v>14912600.59</v>
      </c>
    </row>
    <row r="12" spans="1:9" x14ac:dyDescent="0.35">
      <c r="A12" s="70">
        <v>1</v>
      </c>
      <c r="B12" s="71">
        <v>41</v>
      </c>
      <c r="C12" s="71">
        <v>11</v>
      </c>
      <c r="D12" s="71" t="s">
        <v>110</v>
      </c>
      <c r="E12" s="72" t="s">
        <v>111</v>
      </c>
      <c r="F12" s="73">
        <v>11181113.949999999</v>
      </c>
      <c r="G12" s="74">
        <v>14794433.35</v>
      </c>
    </row>
    <row r="13" spans="1:9" x14ac:dyDescent="0.35">
      <c r="A13" s="70">
        <v>1</v>
      </c>
      <c r="B13" s="71">
        <v>41</v>
      </c>
      <c r="C13" s="71">
        <v>11</v>
      </c>
      <c r="D13" s="71" t="s">
        <v>112</v>
      </c>
      <c r="E13" s="72" t="s">
        <v>113</v>
      </c>
      <c r="F13" s="73">
        <v>118167.24</v>
      </c>
      <c r="G13" s="74">
        <v>118167.24</v>
      </c>
    </row>
    <row r="14" spans="1:9" ht="24" customHeight="1" x14ac:dyDescent="0.35">
      <c r="A14" s="70">
        <v>1</v>
      </c>
      <c r="B14" s="71">
        <v>41</v>
      </c>
      <c r="C14" s="71">
        <v>11</v>
      </c>
      <c r="D14" s="71" t="s">
        <v>114</v>
      </c>
      <c r="E14" s="72" t="s">
        <v>115</v>
      </c>
      <c r="F14" s="73">
        <v>118167.24</v>
      </c>
      <c r="G14" s="73">
        <v>118167.24</v>
      </c>
    </row>
    <row r="15" spans="1:9" x14ac:dyDescent="0.35">
      <c r="A15" s="70">
        <v>1</v>
      </c>
      <c r="B15" s="71">
        <v>41</v>
      </c>
      <c r="C15" s="71">
        <v>11</v>
      </c>
      <c r="D15" s="71" t="s">
        <v>116</v>
      </c>
      <c r="E15" s="72" t="s">
        <v>117</v>
      </c>
      <c r="F15" s="73"/>
      <c r="G15" s="74"/>
    </row>
    <row r="16" spans="1:9" x14ac:dyDescent="0.35">
      <c r="A16" s="70">
        <v>1</v>
      </c>
      <c r="B16" s="71">
        <v>47</v>
      </c>
      <c r="C16" s="71">
        <v>11</v>
      </c>
      <c r="D16" s="71" t="s">
        <v>110</v>
      </c>
      <c r="E16" s="72" t="s">
        <v>118</v>
      </c>
      <c r="F16" s="73">
        <v>8536</v>
      </c>
      <c r="G16" s="74">
        <v>5254</v>
      </c>
    </row>
    <row r="17" spans="1:7" x14ac:dyDescent="0.35">
      <c r="A17" s="70">
        <v>1</v>
      </c>
      <c r="B17" s="71">
        <v>47</v>
      </c>
      <c r="C17" s="71">
        <v>11</v>
      </c>
      <c r="D17" s="71" t="s">
        <v>119</v>
      </c>
      <c r="E17" s="72" t="s">
        <v>120</v>
      </c>
      <c r="F17" s="73"/>
      <c r="G17" s="74"/>
    </row>
    <row r="18" spans="1:7" x14ac:dyDescent="0.35">
      <c r="A18" s="70">
        <v>1</v>
      </c>
      <c r="B18" s="71">
        <v>47</v>
      </c>
      <c r="C18" s="71">
        <v>11</v>
      </c>
      <c r="D18" s="71" t="s">
        <v>121</v>
      </c>
      <c r="E18" s="72" t="s">
        <v>122</v>
      </c>
      <c r="F18" s="73">
        <v>8536</v>
      </c>
      <c r="G18" s="74">
        <v>5254</v>
      </c>
    </row>
    <row r="19" spans="1:7" ht="30.75" customHeight="1" thickBot="1" x14ac:dyDescent="0.4">
      <c r="A19" s="75">
        <v>1</v>
      </c>
      <c r="B19" s="76">
        <v>47</v>
      </c>
      <c r="C19" s="76">
        <v>11</v>
      </c>
      <c r="D19" s="76" t="s">
        <v>123</v>
      </c>
      <c r="E19" s="77" t="s">
        <v>124</v>
      </c>
      <c r="F19" s="78"/>
      <c r="G19" s="79"/>
    </row>
    <row r="20" spans="1:7" ht="22.5" customHeight="1" thickBot="1" x14ac:dyDescent="0.4">
      <c r="A20" s="209" t="s">
        <v>125</v>
      </c>
      <c r="B20" s="210"/>
      <c r="C20" s="210"/>
      <c r="D20" s="210"/>
      <c r="E20" s="210"/>
      <c r="F20" s="63">
        <v>2665582</v>
      </c>
      <c r="G20" s="64">
        <v>3778294.12</v>
      </c>
    </row>
    <row r="21" spans="1:7" ht="16.5" customHeight="1" x14ac:dyDescent="0.35">
      <c r="A21" s="65">
        <v>2</v>
      </c>
      <c r="B21" s="66">
        <v>41</v>
      </c>
      <c r="C21" s="66">
        <v>21</v>
      </c>
      <c r="D21" s="66">
        <v>100</v>
      </c>
      <c r="E21" s="80" t="s">
        <v>126</v>
      </c>
      <c r="F21" s="81">
        <v>2663782</v>
      </c>
      <c r="G21" s="82">
        <v>3775653.12</v>
      </c>
    </row>
    <row r="22" spans="1:7" ht="26" x14ac:dyDescent="0.35">
      <c r="A22" s="70">
        <v>2</v>
      </c>
      <c r="B22" s="71">
        <v>41</v>
      </c>
      <c r="C22" s="71">
        <v>21</v>
      </c>
      <c r="D22" s="71">
        <v>200</v>
      </c>
      <c r="E22" s="83" t="s">
        <v>127</v>
      </c>
      <c r="F22" s="84">
        <v>1800</v>
      </c>
      <c r="G22" s="85">
        <v>2641</v>
      </c>
    </row>
    <row r="23" spans="1:7" ht="26.5" thickBot="1" x14ac:dyDescent="0.4">
      <c r="A23" s="75">
        <v>2</v>
      </c>
      <c r="B23" s="76">
        <v>41</v>
      </c>
      <c r="C23" s="76">
        <v>22</v>
      </c>
      <c r="D23" s="76" t="s">
        <v>107</v>
      </c>
      <c r="E23" s="86" t="s">
        <v>128</v>
      </c>
      <c r="F23" s="87"/>
      <c r="G23" s="88"/>
    </row>
    <row r="24" spans="1:7" ht="24.75" customHeight="1" thickBot="1" x14ac:dyDescent="0.4">
      <c r="A24" s="209" t="s">
        <v>129</v>
      </c>
      <c r="B24" s="210"/>
      <c r="C24" s="210"/>
      <c r="D24" s="210"/>
      <c r="E24" s="210"/>
      <c r="F24" s="63">
        <v>24249871</v>
      </c>
      <c r="G24" s="64">
        <v>0</v>
      </c>
    </row>
    <row r="25" spans="1:7" ht="16.5" customHeight="1" thickBot="1" x14ac:dyDescent="0.4">
      <c r="A25" s="89">
        <v>3</v>
      </c>
      <c r="B25" s="90">
        <v>43</v>
      </c>
      <c r="C25" s="90">
        <v>12</v>
      </c>
      <c r="D25" s="90">
        <v>200</v>
      </c>
      <c r="E25" s="91"/>
      <c r="F25" s="92">
        <v>24249871</v>
      </c>
      <c r="G25" s="93"/>
    </row>
    <row r="26" spans="1:7" ht="24" customHeight="1" thickBot="1" x14ac:dyDescent="0.4">
      <c r="A26" s="209" t="s">
        <v>130</v>
      </c>
      <c r="B26" s="210"/>
      <c r="C26" s="210"/>
      <c r="D26" s="210"/>
      <c r="E26" s="210"/>
      <c r="F26" s="94">
        <f>72216148.46+10535.66</f>
        <v>72226684.11999999</v>
      </c>
      <c r="G26" s="95">
        <v>71969264.084120005</v>
      </c>
    </row>
    <row r="27" spans="1:7" ht="16.5" customHeight="1" x14ac:dyDescent="0.35">
      <c r="A27" s="65">
        <v>4</v>
      </c>
      <c r="B27" s="66"/>
      <c r="C27" s="66"/>
      <c r="D27" s="66"/>
      <c r="E27" s="96" t="s">
        <v>34</v>
      </c>
      <c r="F27" s="68"/>
      <c r="G27" s="69"/>
    </row>
    <row r="28" spans="1:7" x14ac:dyDescent="0.35">
      <c r="A28" s="70">
        <v>4</v>
      </c>
      <c r="B28" s="71">
        <v>42</v>
      </c>
      <c r="C28" s="71" t="s">
        <v>131</v>
      </c>
      <c r="D28" s="71" t="s">
        <v>107</v>
      </c>
      <c r="E28" s="97" t="s">
        <v>132</v>
      </c>
      <c r="F28" s="73">
        <v>8900738.0800000001</v>
      </c>
      <c r="G28" s="74">
        <v>20396775.954120003</v>
      </c>
    </row>
    <row r="29" spans="1:7" x14ac:dyDescent="0.35">
      <c r="A29" s="70">
        <v>4</v>
      </c>
      <c r="B29" s="71">
        <v>42</v>
      </c>
      <c r="C29" s="71">
        <v>10</v>
      </c>
      <c r="D29" s="71" t="s">
        <v>107</v>
      </c>
      <c r="E29" s="98" t="s">
        <v>13</v>
      </c>
      <c r="F29" s="73">
        <v>78283.94</v>
      </c>
      <c r="G29" s="74">
        <v>410216.2</v>
      </c>
    </row>
    <row r="30" spans="1:7" x14ac:dyDescent="0.35">
      <c r="A30" s="70">
        <v>4</v>
      </c>
      <c r="B30" s="71">
        <v>42</v>
      </c>
      <c r="C30" s="71">
        <v>11</v>
      </c>
      <c r="D30" s="71" t="s">
        <v>107</v>
      </c>
      <c r="E30" s="99" t="s">
        <v>133</v>
      </c>
      <c r="F30" s="73">
        <v>38283.94</v>
      </c>
      <c r="G30" s="74">
        <v>110216.2</v>
      </c>
    </row>
    <row r="31" spans="1:7" x14ac:dyDescent="0.35">
      <c r="A31" s="100">
        <v>4</v>
      </c>
      <c r="B31" s="101">
        <v>42</v>
      </c>
      <c r="C31" s="101">
        <v>12</v>
      </c>
      <c r="D31" s="101" t="s">
        <v>107</v>
      </c>
      <c r="E31" s="99" t="s">
        <v>134</v>
      </c>
      <c r="F31" s="73">
        <v>40000</v>
      </c>
      <c r="G31" s="74">
        <v>300000</v>
      </c>
    </row>
    <row r="32" spans="1:7" x14ac:dyDescent="0.35">
      <c r="A32" s="70">
        <v>4</v>
      </c>
      <c r="B32" s="71">
        <v>42</v>
      </c>
      <c r="C32" s="71">
        <v>20</v>
      </c>
      <c r="D32" s="71" t="s">
        <v>107</v>
      </c>
      <c r="E32" s="98" t="s">
        <v>135</v>
      </c>
      <c r="F32" s="73">
        <v>884866.17</v>
      </c>
      <c r="G32" s="74">
        <v>1115106.7702499998</v>
      </c>
    </row>
    <row r="33" spans="1:7" x14ac:dyDescent="0.35">
      <c r="A33" s="70">
        <v>4</v>
      </c>
      <c r="B33" s="71">
        <v>42</v>
      </c>
      <c r="C33" s="71">
        <v>21</v>
      </c>
      <c r="D33" s="71" t="s">
        <v>107</v>
      </c>
      <c r="E33" s="99" t="s">
        <v>136</v>
      </c>
      <c r="F33" s="73">
        <v>312598</v>
      </c>
      <c r="G33" s="74">
        <v>399139.15</v>
      </c>
    </row>
    <row r="34" spans="1:7" x14ac:dyDescent="0.35">
      <c r="A34" s="70">
        <v>4</v>
      </c>
      <c r="B34" s="71">
        <v>42</v>
      </c>
      <c r="C34" s="71">
        <v>22</v>
      </c>
      <c r="D34" s="71" t="s">
        <v>107</v>
      </c>
      <c r="E34" s="99" t="s">
        <v>12</v>
      </c>
      <c r="F34" s="73">
        <v>202833.62</v>
      </c>
      <c r="G34" s="74">
        <v>251598.96</v>
      </c>
    </row>
    <row r="35" spans="1:7" x14ac:dyDescent="0.35">
      <c r="A35" s="70">
        <v>4</v>
      </c>
      <c r="B35" s="71">
        <v>42</v>
      </c>
      <c r="C35" s="71">
        <v>23</v>
      </c>
      <c r="D35" s="71" t="s">
        <v>107</v>
      </c>
      <c r="E35" s="99" t="s">
        <v>137</v>
      </c>
      <c r="F35" s="73">
        <v>333068.65999999997</v>
      </c>
      <c r="G35" s="74">
        <v>409736.04</v>
      </c>
    </row>
    <row r="36" spans="1:7" x14ac:dyDescent="0.35">
      <c r="A36" s="100">
        <v>4</v>
      </c>
      <c r="B36" s="101">
        <v>42</v>
      </c>
      <c r="C36" s="101">
        <v>24</v>
      </c>
      <c r="D36" s="101" t="s">
        <v>107</v>
      </c>
      <c r="E36" s="99" t="s">
        <v>138</v>
      </c>
      <c r="F36" s="73">
        <v>28834</v>
      </c>
      <c r="G36" s="74">
        <v>36210.62025</v>
      </c>
    </row>
    <row r="37" spans="1:7" ht="39" x14ac:dyDescent="0.35">
      <c r="A37" s="70">
        <v>4</v>
      </c>
      <c r="B37" s="71">
        <v>42</v>
      </c>
      <c r="C37" s="71">
        <v>25</v>
      </c>
      <c r="D37" s="71" t="s">
        <v>107</v>
      </c>
      <c r="E37" s="99" t="s">
        <v>139</v>
      </c>
      <c r="F37" s="73">
        <v>7531.8899999999994</v>
      </c>
      <c r="G37" s="74">
        <v>18422</v>
      </c>
    </row>
    <row r="38" spans="1:7" x14ac:dyDescent="0.35">
      <c r="A38" s="70">
        <v>4</v>
      </c>
      <c r="B38" s="71">
        <v>42</v>
      </c>
      <c r="C38" s="71">
        <v>30</v>
      </c>
      <c r="D38" s="71" t="s">
        <v>107</v>
      </c>
      <c r="E38" s="98" t="s">
        <v>140</v>
      </c>
      <c r="F38" s="73">
        <v>441037.24</v>
      </c>
      <c r="G38" s="74">
        <v>668894.6</v>
      </c>
    </row>
    <row r="39" spans="1:7" x14ac:dyDescent="0.35">
      <c r="A39" s="70">
        <v>4</v>
      </c>
      <c r="B39" s="71">
        <v>42</v>
      </c>
      <c r="C39" s="71">
        <v>31</v>
      </c>
      <c r="D39" s="71" t="s">
        <v>107</v>
      </c>
      <c r="E39" s="99" t="s">
        <v>141</v>
      </c>
      <c r="F39" s="73"/>
      <c r="G39" s="74"/>
    </row>
    <row r="40" spans="1:7" x14ac:dyDescent="0.35">
      <c r="A40" s="70">
        <v>4</v>
      </c>
      <c r="B40" s="71">
        <v>42</v>
      </c>
      <c r="C40" s="71">
        <v>32</v>
      </c>
      <c r="D40" s="71" t="s">
        <v>107</v>
      </c>
      <c r="E40" s="98" t="s">
        <v>142</v>
      </c>
      <c r="F40" s="73">
        <v>374295</v>
      </c>
      <c r="G40" s="74">
        <v>497357</v>
      </c>
    </row>
    <row r="41" spans="1:7" x14ac:dyDescent="0.35">
      <c r="A41" s="100">
        <v>4</v>
      </c>
      <c r="B41" s="101">
        <v>42</v>
      </c>
      <c r="C41" s="101">
        <v>32</v>
      </c>
      <c r="D41" s="101">
        <v>100</v>
      </c>
      <c r="E41" s="99" t="s">
        <v>143</v>
      </c>
      <c r="F41" s="73"/>
      <c r="G41" s="74"/>
    </row>
    <row r="42" spans="1:7" x14ac:dyDescent="0.35">
      <c r="A42" s="70">
        <v>4</v>
      </c>
      <c r="B42" s="71">
        <v>42</v>
      </c>
      <c r="C42" s="71">
        <v>32</v>
      </c>
      <c r="D42" s="71">
        <v>200</v>
      </c>
      <c r="E42" s="99" t="s">
        <v>5</v>
      </c>
      <c r="F42" s="73">
        <v>374295</v>
      </c>
      <c r="G42" s="74">
        <v>497357</v>
      </c>
    </row>
    <row r="43" spans="1:7" x14ac:dyDescent="0.35">
      <c r="A43" s="70">
        <v>4</v>
      </c>
      <c r="B43" s="71">
        <v>42</v>
      </c>
      <c r="C43" s="71">
        <v>33</v>
      </c>
      <c r="D43" s="71" t="s">
        <v>107</v>
      </c>
      <c r="E43" s="98" t="s">
        <v>144</v>
      </c>
      <c r="F43" s="73">
        <v>0</v>
      </c>
      <c r="G43" s="74">
        <v>0</v>
      </c>
    </row>
    <row r="44" spans="1:7" x14ac:dyDescent="0.35">
      <c r="A44" s="70">
        <v>4</v>
      </c>
      <c r="B44" s="71">
        <v>42</v>
      </c>
      <c r="C44" s="71">
        <v>33</v>
      </c>
      <c r="D44" s="71">
        <v>100</v>
      </c>
      <c r="E44" s="99" t="s">
        <v>145</v>
      </c>
      <c r="F44" s="73"/>
      <c r="G44" s="74"/>
    </row>
    <row r="45" spans="1:7" x14ac:dyDescent="0.35">
      <c r="A45" s="70">
        <v>4</v>
      </c>
      <c r="B45" s="71">
        <v>42</v>
      </c>
      <c r="C45" s="71">
        <v>33</v>
      </c>
      <c r="D45" s="71">
        <v>900</v>
      </c>
      <c r="E45" s="99" t="s">
        <v>146</v>
      </c>
      <c r="F45" s="73"/>
      <c r="G45" s="74"/>
    </row>
    <row r="46" spans="1:7" x14ac:dyDescent="0.35">
      <c r="A46" s="100">
        <v>4</v>
      </c>
      <c r="B46" s="101">
        <v>42</v>
      </c>
      <c r="C46" s="101">
        <v>34</v>
      </c>
      <c r="D46" s="101" t="s">
        <v>107</v>
      </c>
      <c r="E46" s="98" t="s">
        <v>147</v>
      </c>
      <c r="F46" s="73">
        <v>66742.239999999991</v>
      </c>
      <c r="G46" s="74">
        <v>146537.60000000001</v>
      </c>
    </row>
    <row r="47" spans="1:7" x14ac:dyDescent="0.35">
      <c r="A47" s="70">
        <v>4</v>
      </c>
      <c r="B47" s="71">
        <v>42</v>
      </c>
      <c r="C47" s="71">
        <v>34</v>
      </c>
      <c r="D47" s="71">
        <v>100</v>
      </c>
      <c r="E47" s="99" t="s">
        <v>4</v>
      </c>
      <c r="F47" s="73">
        <v>19435.099999999999</v>
      </c>
      <c r="G47" s="74">
        <v>27758</v>
      </c>
    </row>
    <row r="48" spans="1:7" ht="26" x14ac:dyDescent="0.35">
      <c r="A48" s="70">
        <v>4</v>
      </c>
      <c r="B48" s="71">
        <v>42</v>
      </c>
      <c r="C48" s="71">
        <v>34</v>
      </c>
      <c r="D48" s="71">
        <v>900</v>
      </c>
      <c r="E48" s="98" t="s">
        <v>148</v>
      </c>
      <c r="F48" s="73">
        <v>47307.14</v>
      </c>
      <c r="G48" s="74">
        <v>118779.6</v>
      </c>
    </row>
    <row r="49" spans="1:7" x14ac:dyDescent="0.35">
      <c r="A49" s="70">
        <v>4</v>
      </c>
      <c r="B49" s="71">
        <v>42</v>
      </c>
      <c r="C49" s="71">
        <v>34</v>
      </c>
      <c r="D49" s="71">
        <v>910</v>
      </c>
      <c r="E49" s="99" t="s">
        <v>149</v>
      </c>
      <c r="F49" s="73"/>
      <c r="G49" s="74"/>
    </row>
    <row r="50" spans="1:7" x14ac:dyDescent="0.35">
      <c r="A50" s="70">
        <v>4</v>
      </c>
      <c r="B50" s="71">
        <v>42</v>
      </c>
      <c r="C50" s="71">
        <v>34</v>
      </c>
      <c r="D50" s="71">
        <v>920</v>
      </c>
      <c r="E50" s="99" t="s">
        <v>150</v>
      </c>
      <c r="F50" s="73">
        <v>42807.14</v>
      </c>
      <c r="G50" s="74">
        <v>114279.6</v>
      </c>
    </row>
    <row r="51" spans="1:7" ht="26" x14ac:dyDescent="0.35">
      <c r="A51" s="100">
        <v>4</v>
      </c>
      <c r="B51" s="101">
        <v>42</v>
      </c>
      <c r="C51" s="101">
        <v>34</v>
      </c>
      <c r="D51" s="101">
        <v>930</v>
      </c>
      <c r="E51" s="99" t="s">
        <v>151</v>
      </c>
      <c r="F51" s="73"/>
      <c r="G51" s="74"/>
    </row>
    <row r="52" spans="1:7" x14ac:dyDescent="0.35">
      <c r="A52" s="70">
        <v>4</v>
      </c>
      <c r="B52" s="71">
        <v>42</v>
      </c>
      <c r="C52" s="71">
        <v>34</v>
      </c>
      <c r="D52" s="71">
        <v>990</v>
      </c>
      <c r="E52" s="99" t="s">
        <v>152</v>
      </c>
      <c r="F52" s="73">
        <v>4500</v>
      </c>
      <c r="G52" s="74">
        <v>4500</v>
      </c>
    </row>
    <row r="53" spans="1:7" ht="26" x14ac:dyDescent="0.35">
      <c r="A53" s="70">
        <v>4</v>
      </c>
      <c r="B53" s="71">
        <v>42</v>
      </c>
      <c r="C53" s="71">
        <v>39</v>
      </c>
      <c r="D53" s="71" t="s">
        <v>107</v>
      </c>
      <c r="E53" s="99" t="s">
        <v>153</v>
      </c>
      <c r="F53" s="73"/>
      <c r="G53" s="74">
        <v>25000</v>
      </c>
    </row>
    <row r="54" spans="1:7" x14ac:dyDescent="0.35">
      <c r="A54" s="70">
        <v>4</v>
      </c>
      <c r="B54" s="71">
        <v>42</v>
      </c>
      <c r="C54" s="71">
        <v>40</v>
      </c>
      <c r="D54" s="71" t="s">
        <v>107</v>
      </c>
      <c r="E54" s="98" t="s">
        <v>154</v>
      </c>
      <c r="F54" s="73">
        <v>0</v>
      </c>
      <c r="G54" s="74">
        <v>399139.15</v>
      </c>
    </row>
    <row r="55" spans="1:7" x14ac:dyDescent="0.35">
      <c r="A55" s="70">
        <v>4</v>
      </c>
      <c r="B55" s="71">
        <v>42</v>
      </c>
      <c r="C55" s="71">
        <v>41</v>
      </c>
      <c r="D55" s="71" t="s">
        <v>107</v>
      </c>
      <c r="E55" s="99" t="s">
        <v>141</v>
      </c>
      <c r="F55" s="73"/>
      <c r="G55" s="74">
        <v>399139.15</v>
      </c>
    </row>
    <row r="56" spans="1:7" x14ac:dyDescent="0.35">
      <c r="A56" s="70">
        <v>4</v>
      </c>
      <c r="B56" s="101">
        <v>42</v>
      </c>
      <c r="C56" s="101">
        <v>42</v>
      </c>
      <c r="D56" s="101" t="s">
        <v>107</v>
      </c>
      <c r="E56" s="98" t="s">
        <v>142</v>
      </c>
      <c r="F56" s="73">
        <v>0</v>
      </c>
      <c r="G56" s="74">
        <v>0</v>
      </c>
    </row>
    <row r="57" spans="1:7" x14ac:dyDescent="0.35">
      <c r="A57" s="70">
        <v>4</v>
      </c>
      <c r="B57" s="71">
        <v>42</v>
      </c>
      <c r="C57" s="71">
        <v>42</v>
      </c>
      <c r="D57" s="71">
        <v>100</v>
      </c>
      <c r="E57" s="99" t="s">
        <v>143</v>
      </c>
      <c r="F57" s="73"/>
      <c r="G57" s="74"/>
    </row>
    <row r="58" spans="1:7" x14ac:dyDescent="0.35">
      <c r="A58" s="70">
        <v>4</v>
      </c>
      <c r="B58" s="71">
        <v>42</v>
      </c>
      <c r="C58" s="71">
        <v>42</v>
      </c>
      <c r="D58" s="71">
        <v>200</v>
      </c>
      <c r="E58" s="99" t="s">
        <v>5</v>
      </c>
      <c r="F58" s="73"/>
      <c r="G58" s="74"/>
    </row>
    <row r="59" spans="1:7" x14ac:dyDescent="0.35">
      <c r="A59" s="70">
        <v>4</v>
      </c>
      <c r="B59" s="71">
        <v>42</v>
      </c>
      <c r="C59" s="71">
        <v>43</v>
      </c>
      <c r="D59" s="71" t="s">
        <v>107</v>
      </c>
      <c r="E59" s="99" t="s">
        <v>144</v>
      </c>
      <c r="F59" s="73"/>
      <c r="G59" s="74"/>
    </row>
    <row r="60" spans="1:7" x14ac:dyDescent="0.35">
      <c r="A60" s="70">
        <v>4</v>
      </c>
      <c r="B60" s="71">
        <v>42</v>
      </c>
      <c r="C60" s="71">
        <v>44</v>
      </c>
      <c r="D60" s="71" t="s">
        <v>107</v>
      </c>
      <c r="E60" s="98" t="s">
        <v>147</v>
      </c>
      <c r="F60" s="73">
        <v>0</v>
      </c>
      <c r="G60" s="74">
        <v>0</v>
      </c>
    </row>
    <row r="61" spans="1:7" x14ac:dyDescent="0.35">
      <c r="A61" s="70">
        <v>4</v>
      </c>
      <c r="B61" s="101">
        <v>42</v>
      </c>
      <c r="C61" s="101">
        <v>44</v>
      </c>
      <c r="D61" s="101">
        <v>100</v>
      </c>
      <c r="E61" s="99" t="s">
        <v>4</v>
      </c>
      <c r="F61" s="73"/>
      <c r="G61" s="74"/>
    </row>
    <row r="62" spans="1:7" x14ac:dyDescent="0.35">
      <c r="A62" s="70">
        <v>4</v>
      </c>
      <c r="B62" s="71">
        <v>42</v>
      </c>
      <c r="C62" s="71">
        <v>44</v>
      </c>
      <c r="D62" s="71">
        <v>900</v>
      </c>
      <c r="E62" s="98" t="s">
        <v>152</v>
      </c>
      <c r="F62" s="73">
        <v>0</v>
      </c>
      <c r="G62" s="74">
        <v>0</v>
      </c>
    </row>
    <row r="63" spans="1:7" x14ac:dyDescent="0.35">
      <c r="A63" s="102">
        <v>4</v>
      </c>
      <c r="B63" s="103">
        <v>42</v>
      </c>
      <c r="C63" s="103">
        <v>44</v>
      </c>
      <c r="D63" s="103">
        <v>910</v>
      </c>
      <c r="E63" s="99" t="s">
        <v>149</v>
      </c>
      <c r="F63" s="73"/>
      <c r="G63" s="74"/>
    </row>
    <row r="64" spans="1:7" x14ac:dyDescent="0.35">
      <c r="A64" s="102">
        <v>4</v>
      </c>
      <c r="B64" s="103">
        <v>42</v>
      </c>
      <c r="C64" s="103">
        <v>44</v>
      </c>
      <c r="D64" s="103">
        <v>920</v>
      </c>
      <c r="E64" s="99" t="s">
        <v>155</v>
      </c>
      <c r="F64" s="73"/>
      <c r="G64" s="74"/>
    </row>
    <row r="65" spans="1:7" x14ac:dyDescent="0.35">
      <c r="A65" s="102">
        <v>4</v>
      </c>
      <c r="B65" s="103">
        <v>42</v>
      </c>
      <c r="C65" s="103">
        <v>44</v>
      </c>
      <c r="D65" s="103">
        <v>990</v>
      </c>
      <c r="E65" s="99" t="s">
        <v>152</v>
      </c>
      <c r="F65" s="73"/>
      <c r="G65" s="74"/>
    </row>
    <row r="66" spans="1:7" x14ac:dyDescent="0.35">
      <c r="A66" s="102">
        <v>4</v>
      </c>
      <c r="B66" s="103">
        <v>42</v>
      </c>
      <c r="C66" s="103">
        <v>49</v>
      </c>
      <c r="D66" s="103" t="s">
        <v>107</v>
      </c>
      <c r="E66" s="99" t="s">
        <v>156</v>
      </c>
      <c r="F66" s="73"/>
      <c r="G66" s="74"/>
    </row>
    <row r="67" spans="1:7" x14ac:dyDescent="0.35">
      <c r="A67" s="102">
        <v>4</v>
      </c>
      <c r="B67" s="103">
        <v>42</v>
      </c>
      <c r="C67" s="103">
        <v>50</v>
      </c>
      <c r="D67" s="103" t="s">
        <v>107</v>
      </c>
      <c r="E67" s="98" t="s">
        <v>157</v>
      </c>
      <c r="F67" s="73">
        <v>585920.59000000008</v>
      </c>
      <c r="G67" s="74">
        <v>1962978.81</v>
      </c>
    </row>
    <row r="68" spans="1:7" x14ac:dyDescent="0.35">
      <c r="A68" s="102">
        <v>4</v>
      </c>
      <c r="B68" s="103">
        <v>42</v>
      </c>
      <c r="C68" s="103">
        <v>51</v>
      </c>
      <c r="D68" s="103" t="s">
        <v>107</v>
      </c>
      <c r="E68" s="98" t="s">
        <v>158</v>
      </c>
      <c r="F68" s="73">
        <v>0</v>
      </c>
      <c r="G68" s="74">
        <v>0</v>
      </c>
    </row>
    <row r="69" spans="1:7" x14ac:dyDescent="0.35">
      <c r="A69" s="102">
        <v>4</v>
      </c>
      <c r="B69" s="103">
        <v>42</v>
      </c>
      <c r="C69" s="103">
        <v>51</v>
      </c>
      <c r="D69" s="103">
        <v>100</v>
      </c>
      <c r="E69" s="99" t="s">
        <v>159</v>
      </c>
      <c r="F69" s="73"/>
      <c r="G69" s="74"/>
    </row>
    <row r="70" spans="1:7" x14ac:dyDescent="0.35">
      <c r="A70" s="102">
        <v>4</v>
      </c>
      <c r="B70" s="103">
        <v>42</v>
      </c>
      <c r="C70" s="103">
        <v>51</v>
      </c>
      <c r="D70" s="103">
        <v>200</v>
      </c>
      <c r="E70" s="99" t="s">
        <v>160</v>
      </c>
      <c r="F70" s="73"/>
      <c r="G70" s="74"/>
    </row>
    <row r="71" spans="1:7" x14ac:dyDescent="0.35">
      <c r="A71" s="102">
        <v>4</v>
      </c>
      <c r="B71" s="103">
        <v>42</v>
      </c>
      <c r="C71" s="103">
        <v>51</v>
      </c>
      <c r="D71" s="103">
        <v>900</v>
      </c>
      <c r="E71" s="99" t="s">
        <v>161</v>
      </c>
      <c r="F71" s="73"/>
      <c r="G71" s="74"/>
    </row>
    <row r="72" spans="1:7" x14ac:dyDescent="0.35">
      <c r="A72" s="102">
        <v>4</v>
      </c>
      <c r="B72" s="103">
        <v>42</v>
      </c>
      <c r="C72" s="103">
        <v>52</v>
      </c>
      <c r="D72" s="103" t="s">
        <v>107</v>
      </c>
      <c r="E72" s="98" t="s">
        <v>162</v>
      </c>
      <c r="F72" s="73">
        <v>585920.59000000008</v>
      </c>
      <c r="G72" s="74">
        <v>1962978.81</v>
      </c>
    </row>
    <row r="73" spans="1:7" x14ac:dyDescent="0.35">
      <c r="A73" s="102">
        <v>4</v>
      </c>
      <c r="B73" s="103">
        <v>42</v>
      </c>
      <c r="C73" s="103">
        <v>52</v>
      </c>
      <c r="D73" s="103">
        <v>100</v>
      </c>
      <c r="E73" s="98" t="s">
        <v>11</v>
      </c>
      <c r="F73" s="73">
        <v>366026.21</v>
      </c>
      <c r="G73" s="74">
        <v>1208978.81</v>
      </c>
    </row>
    <row r="74" spans="1:7" x14ac:dyDescent="0.35">
      <c r="A74" s="102">
        <v>4</v>
      </c>
      <c r="B74" s="103">
        <v>42</v>
      </c>
      <c r="C74" s="103">
        <v>52</v>
      </c>
      <c r="D74" s="103">
        <v>110</v>
      </c>
      <c r="E74" s="99" t="s">
        <v>163</v>
      </c>
      <c r="F74" s="73">
        <v>312834.84000000003</v>
      </c>
      <c r="G74" s="74">
        <v>1133950.8500000001</v>
      </c>
    </row>
    <row r="75" spans="1:7" x14ac:dyDescent="0.35">
      <c r="A75" s="102">
        <v>4</v>
      </c>
      <c r="B75" s="103">
        <v>42</v>
      </c>
      <c r="C75" s="103">
        <v>52</v>
      </c>
      <c r="D75" s="103">
        <v>120</v>
      </c>
      <c r="E75" s="99" t="s">
        <v>164</v>
      </c>
      <c r="F75" s="73">
        <v>53191.37</v>
      </c>
      <c r="G75" s="74">
        <v>75027.960000000006</v>
      </c>
    </row>
    <row r="76" spans="1:7" x14ac:dyDescent="0.35">
      <c r="A76" s="102">
        <v>4</v>
      </c>
      <c r="B76" s="103">
        <v>42</v>
      </c>
      <c r="C76" s="103">
        <v>52</v>
      </c>
      <c r="D76" s="103">
        <v>200</v>
      </c>
      <c r="E76" s="99" t="s">
        <v>165</v>
      </c>
      <c r="F76" s="73">
        <v>20471</v>
      </c>
      <c r="G76" s="74">
        <v>735000</v>
      </c>
    </row>
    <row r="77" spans="1:7" x14ac:dyDescent="0.35">
      <c r="A77" s="102">
        <v>4</v>
      </c>
      <c r="B77" s="103">
        <v>42</v>
      </c>
      <c r="C77" s="103">
        <v>52</v>
      </c>
      <c r="D77" s="103">
        <v>300</v>
      </c>
      <c r="E77" s="99" t="s">
        <v>166</v>
      </c>
      <c r="F77" s="73">
        <v>10115.380000000001</v>
      </c>
      <c r="G77" s="74">
        <v>18000</v>
      </c>
    </row>
    <row r="78" spans="1:7" ht="26" x14ac:dyDescent="0.35">
      <c r="A78" s="102">
        <v>4</v>
      </c>
      <c r="B78" s="103">
        <v>42</v>
      </c>
      <c r="C78" s="103">
        <v>52</v>
      </c>
      <c r="D78" s="103">
        <v>400</v>
      </c>
      <c r="E78" s="98" t="s">
        <v>167</v>
      </c>
      <c r="F78" s="73">
        <v>0</v>
      </c>
      <c r="G78" s="74">
        <v>1000</v>
      </c>
    </row>
    <row r="79" spans="1:7" x14ac:dyDescent="0.35">
      <c r="A79" s="102">
        <v>4</v>
      </c>
      <c r="B79" s="103">
        <v>42</v>
      </c>
      <c r="C79" s="103">
        <v>52</v>
      </c>
      <c r="D79" s="103">
        <v>410</v>
      </c>
      <c r="E79" s="99" t="s">
        <v>168</v>
      </c>
      <c r="F79" s="73"/>
      <c r="G79" s="74">
        <v>1000</v>
      </c>
    </row>
    <row r="80" spans="1:7" x14ac:dyDescent="0.35">
      <c r="A80" s="102">
        <v>4</v>
      </c>
      <c r="B80" s="103">
        <v>42</v>
      </c>
      <c r="C80" s="103">
        <v>52</v>
      </c>
      <c r="D80" s="103">
        <v>420</v>
      </c>
      <c r="E80" s="99" t="s">
        <v>169</v>
      </c>
      <c r="F80" s="73"/>
      <c r="G80" s="74"/>
    </row>
    <row r="81" spans="1:7" ht="39" x14ac:dyDescent="0.35">
      <c r="A81" s="102">
        <v>4</v>
      </c>
      <c r="B81" s="103">
        <v>42</v>
      </c>
      <c r="C81" s="103">
        <v>52</v>
      </c>
      <c r="D81" s="103">
        <v>430</v>
      </c>
      <c r="E81" s="99" t="s">
        <v>170</v>
      </c>
      <c r="F81" s="73"/>
      <c r="G81" s="74"/>
    </row>
    <row r="82" spans="1:7" x14ac:dyDescent="0.35">
      <c r="A82" s="102">
        <v>4</v>
      </c>
      <c r="B82" s="103">
        <v>42</v>
      </c>
      <c r="C82" s="103">
        <v>52</v>
      </c>
      <c r="D82" s="103">
        <v>500</v>
      </c>
      <c r="E82" s="99" t="s">
        <v>171</v>
      </c>
      <c r="F82" s="73">
        <v>161698</v>
      </c>
      <c r="G82" s="74"/>
    </row>
    <row r="83" spans="1:7" x14ac:dyDescent="0.35">
      <c r="A83" s="102">
        <v>4</v>
      </c>
      <c r="B83" s="103">
        <v>42</v>
      </c>
      <c r="C83" s="103">
        <v>52</v>
      </c>
      <c r="D83" s="103">
        <v>600</v>
      </c>
      <c r="E83" s="99" t="s">
        <v>172</v>
      </c>
      <c r="F83" s="73">
        <v>27610</v>
      </c>
      <c r="G83" s="74"/>
    </row>
    <row r="84" spans="1:7" x14ac:dyDescent="0.35">
      <c r="A84" s="102">
        <v>4</v>
      </c>
      <c r="B84" s="103">
        <v>42</v>
      </c>
      <c r="C84" s="103">
        <v>52</v>
      </c>
      <c r="D84" s="103">
        <v>900</v>
      </c>
      <c r="E84" s="99" t="s">
        <v>173</v>
      </c>
      <c r="F84" s="73"/>
      <c r="G84" s="74"/>
    </row>
    <row r="85" spans="1:7" x14ac:dyDescent="0.35">
      <c r="A85" s="102">
        <v>4</v>
      </c>
      <c r="B85" s="103">
        <v>42</v>
      </c>
      <c r="C85" s="103">
        <v>90</v>
      </c>
      <c r="D85" s="103" t="s">
        <v>107</v>
      </c>
      <c r="E85" s="98" t="s">
        <v>174</v>
      </c>
      <c r="F85" s="73">
        <v>6910630.1400000006</v>
      </c>
      <c r="G85" s="74">
        <v>15840440.423870001</v>
      </c>
    </row>
    <row r="86" spans="1:7" x14ac:dyDescent="0.35">
      <c r="A86" s="102">
        <v>4</v>
      </c>
      <c r="B86" s="103">
        <v>42</v>
      </c>
      <c r="C86" s="103">
        <v>91</v>
      </c>
      <c r="D86" s="103" t="s">
        <v>107</v>
      </c>
      <c r="E86" s="99" t="s">
        <v>175</v>
      </c>
      <c r="F86" s="73">
        <v>4577297.4800000004</v>
      </c>
      <c r="G86" s="74">
        <v>10022799.253870001</v>
      </c>
    </row>
    <row r="87" spans="1:7" x14ac:dyDescent="0.35">
      <c r="A87" s="102">
        <v>4</v>
      </c>
      <c r="B87" s="103">
        <v>42</v>
      </c>
      <c r="C87" s="103">
        <v>92</v>
      </c>
      <c r="D87" s="103" t="s">
        <v>107</v>
      </c>
      <c r="E87" s="98" t="s">
        <v>10</v>
      </c>
      <c r="F87" s="73">
        <v>627718.56999999995</v>
      </c>
      <c r="G87" s="74">
        <v>1083080.97</v>
      </c>
    </row>
    <row r="88" spans="1:7" x14ac:dyDescent="0.35">
      <c r="A88" s="102">
        <v>4</v>
      </c>
      <c r="B88" s="103">
        <v>42</v>
      </c>
      <c r="C88" s="103">
        <v>92</v>
      </c>
      <c r="D88" s="103">
        <v>100</v>
      </c>
      <c r="E88" s="99" t="s">
        <v>9</v>
      </c>
      <c r="F88" s="73">
        <v>20029.57</v>
      </c>
      <c r="G88" s="74">
        <v>86010.22</v>
      </c>
    </row>
    <row r="89" spans="1:7" x14ac:dyDescent="0.35">
      <c r="A89" s="102">
        <v>4</v>
      </c>
      <c r="B89" s="103">
        <v>42</v>
      </c>
      <c r="C89" s="103">
        <v>92</v>
      </c>
      <c r="D89" s="103">
        <v>200</v>
      </c>
      <c r="E89" s="99" t="s">
        <v>8</v>
      </c>
      <c r="F89" s="73">
        <v>607689</v>
      </c>
      <c r="G89" s="74">
        <v>997070.75</v>
      </c>
    </row>
    <row r="90" spans="1:7" x14ac:dyDescent="0.35">
      <c r="A90" s="102">
        <v>4</v>
      </c>
      <c r="B90" s="103">
        <v>42</v>
      </c>
      <c r="C90" s="103">
        <v>93</v>
      </c>
      <c r="D90" s="103" t="s">
        <v>107</v>
      </c>
      <c r="E90" s="99" t="s">
        <v>176</v>
      </c>
      <c r="F90" s="73">
        <v>34107.49</v>
      </c>
      <c r="G90" s="74">
        <v>39380.660000000003</v>
      </c>
    </row>
    <row r="91" spans="1:7" x14ac:dyDescent="0.35">
      <c r="A91" s="102">
        <v>4</v>
      </c>
      <c r="B91" s="103">
        <v>42</v>
      </c>
      <c r="C91" s="103">
        <v>99</v>
      </c>
      <c r="D91" s="103" t="s">
        <v>107</v>
      </c>
      <c r="E91" s="98" t="s">
        <v>177</v>
      </c>
      <c r="F91" s="73">
        <v>1671506.6</v>
      </c>
      <c r="G91" s="74">
        <v>4695179.54</v>
      </c>
    </row>
    <row r="92" spans="1:7" x14ac:dyDescent="0.35">
      <c r="A92" s="102">
        <v>4</v>
      </c>
      <c r="B92" s="103">
        <v>42</v>
      </c>
      <c r="C92" s="103">
        <v>99</v>
      </c>
      <c r="D92" s="103">
        <v>990</v>
      </c>
      <c r="E92" s="99" t="s">
        <v>178</v>
      </c>
      <c r="F92" s="73">
        <v>1671506.6</v>
      </c>
      <c r="G92" s="74">
        <v>4695179.54</v>
      </c>
    </row>
    <row r="93" spans="1:7" x14ac:dyDescent="0.35">
      <c r="A93" s="102">
        <v>4</v>
      </c>
      <c r="B93" s="103">
        <v>43</v>
      </c>
      <c r="C93" s="103" t="s">
        <v>131</v>
      </c>
      <c r="D93" s="103" t="s">
        <v>107</v>
      </c>
      <c r="E93" s="98" t="s">
        <v>179</v>
      </c>
      <c r="F93" s="73">
        <v>26901044.48</v>
      </c>
      <c r="G93" s="74">
        <v>7661542</v>
      </c>
    </row>
    <row r="94" spans="1:7" x14ac:dyDescent="0.35">
      <c r="A94" s="102">
        <v>4</v>
      </c>
      <c r="B94" s="103">
        <v>43</v>
      </c>
      <c r="C94" s="103">
        <v>30</v>
      </c>
      <c r="D94" s="103" t="s">
        <v>107</v>
      </c>
      <c r="E94" s="98" t="s">
        <v>7</v>
      </c>
      <c r="F94" s="73">
        <v>24443716</v>
      </c>
      <c r="G94" s="74">
        <v>296500</v>
      </c>
    </row>
    <row r="95" spans="1:7" x14ac:dyDescent="0.35">
      <c r="A95" s="102">
        <v>4</v>
      </c>
      <c r="B95" s="103">
        <v>43</v>
      </c>
      <c r="C95" s="103">
        <v>31</v>
      </c>
      <c r="D95" s="103" t="s">
        <v>107</v>
      </c>
      <c r="E95" s="98" t="s">
        <v>6</v>
      </c>
      <c r="F95" s="73">
        <v>24133816</v>
      </c>
      <c r="G95" s="74">
        <v>0</v>
      </c>
    </row>
    <row r="96" spans="1:7" x14ac:dyDescent="0.35">
      <c r="A96" s="102">
        <v>4</v>
      </c>
      <c r="B96" s="103">
        <v>43</v>
      </c>
      <c r="C96" s="103">
        <v>31</v>
      </c>
      <c r="D96" s="103">
        <v>100</v>
      </c>
      <c r="E96" s="99" t="s">
        <v>143</v>
      </c>
      <c r="F96" s="73"/>
      <c r="G96" s="74"/>
    </row>
    <row r="97" spans="1:7" x14ac:dyDescent="0.35">
      <c r="A97" s="102">
        <v>4</v>
      </c>
      <c r="B97" s="103">
        <v>43</v>
      </c>
      <c r="C97" s="103">
        <v>31</v>
      </c>
      <c r="D97" s="103">
        <v>200</v>
      </c>
      <c r="E97" s="99" t="s">
        <v>5</v>
      </c>
      <c r="F97" s="73">
        <v>24133816</v>
      </c>
      <c r="G97" s="74"/>
    </row>
    <row r="98" spans="1:7" x14ac:dyDescent="0.35">
      <c r="A98" s="102">
        <v>4</v>
      </c>
      <c r="B98" s="103">
        <v>43</v>
      </c>
      <c r="C98" s="103">
        <v>32</v>
      </c>
      <c r="D98" s="103" t="s">
        <v>107</v>
      </c>
      <c r="E98" s="98" t="s">
        <v>144</v>
      </c>
      <c r="F98" s="73">
        <v>0</v>
      </c>
      <c r="G98" s="74">
        <v>0</v>
      </c>
    </row>
    <row r="99" spans="1:7" x14ac:dyDescent="0.35">
      <c r="A99" s="102">
        <v>4</v>
      </c>
      <c r="B99" s="103">
        <v>43</v>
      </c>
      <c r="C99" s="103">
        <v>32</v>
      </c>
      <c r="D99" s="103">
        <v>100</v>
      </c>
      <c r="E99" s="99" t="s">
        <v>145</v>
      </c>
      <c r="F99" s="73"/>
      <c r="G99" s="74"/>
    </row>
    <row r="100" spans="1:7" x14ac:dyDescent="0.35">
      <c r="A100" s="102">
        <v>4</v>
      </c>
      <c r="B100" s="103">
        <v>43</v>
      </c>
      <c r="C100" s="103">
        <v>32</v>
      </c>
      <c r="D100" s="103">
        <v>900</v>
      </c>
      <c r="E100" s="99" t="s">
        <v>146</v>
      </c>
      <c r="F100" s="73"/>
      <c r="G100" s="74"/>
    </row>
    <row r="101" spans="1:7" x14ac:dyDescent="0.35">
      <c r="A101" s="102">
        <v>4</v>
      </c>
      <c r="B101" s="103">
        <v>43</v>
      </c>
      <c r="C101" s="103">
        <v>33</v>
      </c>
      <c r="D101" s="103" t="s">
        <v>107</v>
      </c>
      <c r="E101" s="98" t="s">
        <v>180</v>
      </c>
      <c r="F101" s="73">
        <v>14900</v>
      </c>
      <c r="G101" s="74">
        <v>1500</v>
      </c>
    </row>
    <row r="102" spans="1:7" x14ac:dyDescent="0.35">
      <c r="A102" s="102">
        <v>4</v>
      </c>
      <c r="B102" s="103">
        <v>43</v>
      </c>
      <c r="C102" s="103">
        <v>33</v>
      </c>
      <c r="D102" s="103">
        <v>100</v>
      </c>
      <c r="E102" s="99" t="s">
        <v>4</v>
      </c>
      <c r="F102" s="73">
        <v>14900</v>
      </c>
      <c r="G102" s="74">
        <v>1500</v>
      </c>
    </row>
    <row r="103" spans="1:7" x14ac:dyDescent="0.35">
      <c r="A103" s="102">
        <v>4</v>
      </c>
      <c r="B103" s="103">
        <v>43</v>
      </c>
      <c r="C103" s="103">
        <v>33</v>
      </c>
      <c r="D103" s="103">
        <v>900</v>
      </c>
      <c r="E103" s="99" t="s">
        <v>152</v>
      </c>
      <c r="F103" s="73"/>
      <c r="G103" s="74"/>
    </row>
    <row r="104" spans="1:7" ht="26" x14ac:dyDescent="0.35">
      <c r="A104" s="102">
        <v>4</v>
      </c>
      <c r="B104" s="103">
        <v>43</v>
      </c>
      <c r="C104" s="103">
        <v>39</v>
      </c>
      <c r="D104" s="103" t="s">
        <v>107</v>
      </c>
      <c r="E104" s="99" t="s">
        <v>181</v>
      </c>
      <c r="F104" s="104">
        <v>295000</v>
      </c>
      <c r="G104" s="105">
        <v>295000</v>
      </c>
    </row>
    <row r="105" spans="1:7" x14ac:dyDescent="0.35">
      <c r="A105" s="102">
        <v>4</v>
      </c>
      <c r="B105" s="103">
        <v>43</v>
      </c>
      <c r="C105" s="103">
        <v>40</v>
      </c>
      <c r="D105" s="103" t="s">
        <v>107</v>
      </c>
      <c r="E105" s="98" t="s">
        <v>182</v>
      </c>
      <c r="F105" s="73">
        <v>0</v>
      </c>
      <c r="G105" s="74">
        <v>0</v>
      </c>
    </row>
    <row r="106" spans="1:7" x14ac:dyDescent="0.35">
      <c r="A106" s="102">
        <v>4</v>
      </c>
      <c r="B106" s="103">
        <v>43</v>
      </c>
      <c r="C106" s="103">
        <v>41</v>
      </c>
      <c r="D106" s="103" t="s">
        <v>107</v>
      </c>
      <c r="E106" s="98" t="s">
        <v>6</v>
      </c>
      <c r="F106" s="73">
        <v>0</v>
      </c>
      <c r="G106" s="74">
        <v>0</v>
      </c>
    </row>
    <row r="107" spans="1:7" x14ac:dyDescent="0.35">
      <c r="A107" s="102">
        <v>4</v>
      </c>
      <c r="B107" s="103">
        <v>43</v>
      </c>
      <c r="C107" s="103">
        <v>41</v>
      </c>
      <c r="D107" s="103">
        <v>100</v>
      </c>
      <c r="E107" s="99" t="s">
        <v>143</v>
      </c>
      <c r="F107" s="73"/>
      <c r="G107" s="74"/>
    </row>
    <row r="108" spans="1:7" x14ac:dyDescent="0.35">
      <c r="A108" s="102">
        <v>4</v>
      </c>
      <c r="B108" s="103">
        <v>43</v>
      </c>
      <c r="C108" s="103">
        <v>41</v>
      </c>
      <c r="D108" s="103">
        <v>200</v>
      </c>
      <c r="E108" s="99" t="s">
        <v>5</v>
      </c>
      <c r="F108" s="73"/>
      <c r="G108" s="74"/>
    </row>
    <row r="109" spans="1:7" x14ac:dyDescent="0.35">
      <c r="A109" s="102">
        <v>4</v>
      </c>
      <c r="B109" s="103">
        <v>43</v>
      </c>
      <c r="C109" s="103">
        <v>42</v>
      </c>
      <c r="D109" s="103" t="s">
        <v>107</v>
      </c>
      <c r="E109" s="98" t="s">
        <v>144</v>
      </c>
      <c r="F109" s="73">
        <v>0</v>
      </c>
      <c r="G109" s="74">
        <v>0</v>
      </c>
    </row>
    <row r="110" spans="1:7" x14ac:dyDescent="0.35">
      <c r="A110" s="102">
        <v>4</v>
      </c>
      <c r="B110" s="103">
        <v>43</v>
      </c>
      <c r="C110" s="103">
        <v>42</v>
      </c>
      <c r="D110" s="103">
        <v>100</v>
      </c>
      <c r="E110" s="99" t="s">
        <v>145</v>
      </c>
      <c r="F110" s="73"/>
      <c r="G110" s="74"/>
    </row>
    <row r="111" spans="1:7" x14ac:dyDescent="0.35">
      <c r="A111" s="102">
        <v>4</v>
      </c>
      <c r="B111" s="103">
        <v>43</v>
      </c>
      <c r="C111" s="103">
        <v>42</v>
      </c>
      <c r="D111" s="103">
        <v>900</v>
      </c>
      <c r="E111" s="99" t="s">
        <v>146</v>
      </c>
      <c r="F111" s="73"/>
      <c r="G111" s="74"/>
    </row>
    <row r="112" spans="1:7" x14ac:dyDescent="0.35">
      <c r="A112" s="102">
        <v>4</v>
      </c>
      <c r="B112" s="103">
        <v>43</v>
      </c>
      <c r="C112" s="103">
        <v>43</v>
      </c>
      <c r="D112" s="103" t="s">
        <v>107</v>
      </c>
      <c r="E112" s="98" t="s">
        <v>180</v>
      </c>
      <c r="F112" s="73">
        <v>0</v>
      </c>
      <c r="G112" s="74">
        <v>0</v>
      </c>
    </row>
    <row r="113" spans="1:7" x14ac:dyDescent="0.35">
      <c r="A113" s="102">
        <v>4</v>
      </c>
      <c r="B113" s="103">
        <v>43</v>
      </c>
      <c r="C113" s="103">
        <v>43</v>
      </c>
      <c r="D113" s="103">
        <v>100</v>
      </c>
      <c r="E113" s="99" t="s">
        <v>4</v>
      </c>
      <c r="F113" s="73"/>
      <c r="G113" s="74"/>
    </row>
    <row r="114" spans="1:7" x14ac:dyDescent="0.35">
      <c r="A114" s="102">
        <v>4</v>
      </c>
      <c r="B114" s="103">
        <v>43</v>
      </c>
      <c r="C114" s="103">
        <v>43</v>
      </c>
      <c r="D114" s="103">
        <v>900</v>
      </c>
      <c r="E114" s="99" t="s">
        <v>152</v>
      </c>
      <c r="F114" s="106"/>
      <c r="G114" s="107"/>
    </row>
    <row r="115" spans="1:7" ht="26" x14ac:dyDescent="0.35">
      <c r="A115" s="102">
        <v>4</v>
      </c>
      <c r="B115" s="103">
        <v>43</v>
      </c>
      <c r="C115" s="103">
        <v>49</v>
      </c>
      <c r="D115" s="103" t="s">
        <v>107</v>
      </c>
      <c r="E115" s="99" t="s">
        <v>183</v>
      </c>
      <c r="F115" s="104"/>
      <c r="G115" s="105"/>
    </row>
    <row r="116" spans="1:7" x14ac:dyDescent="0.35">
      <c r="A116" s="102">
        <v>4</v>
      </c>
      <c r="B116" s="103">
        <v>43</v>
      </c>
      <c r="C116" s="103">
        <v>50</v>
      </c>
      <c r="D116" s="103" t="s">
        <v>107</v>
      </c>
      <c r="E116" s="98" t="s">
        <v>3</v>
      </c>
      <c r="F116" s="108">
        <v>2341273.48</v>
      </c>
      <c r="G116" s="109">
        <v>7030000</v>
      </c>
    </row>
    <row r="117" spans="1:7" x14ac:dyDescent="0.35">
      <c r="A117" s="102">
        <v>4</v>
      </c>
      <c r="B117" s="103">
        <v>43</v>
      </c>
      <c r="C117" s="103">
        <v>51</v>
      </c>
      <c r="D117" s="103" t="s">
        <v>107</v>
      </c>
      <c r="E117" s="99" t="s">
        <v>141</v>
      </c>
      <c r="F117" s="110"/>
      <c r="G117" s="111"/>
    </row>
    <row r="118" spans="1:7" x14ac:dyDescent="0.35">
      <c r="A118" s="102">
        <v>4</v>
      </c>
      <c r="B118" s="103">
        <v>43</v>
      </c>
      <c r="C118" s="103">
        <v>52</v>
      </c>
      <c r="D118" s="103" t="s">
        <v>107</v>
      </c>
      <c r="E118" s="98" t="s">
        <v>6</v>
      </c>
      <c r="F118" s="108">
        <v>0</v>
      </c>
      <c r="G118" s="109">
        <v>0</v>
      </c>
    </row>
    <row r="119" spans="1:7" x14ac:dyDescent="0.35">
      <c r="A119" s="102">
        <v>4</v>
      </c>
      <c r="B119" s="103">
        <v>43</v>
      </c>
      <c r="C119" s="103">
        <v>52</v>
      </c>
      <c r="D119" s="103">
        <v>100</v>
      </c>
      <c r="E119" s="99" t="s">
        <v>143</v>
      </c>
      <c r="F119" s="112"/>
      <c r="G119" s="113"/>
    </row>
    <row r="120" spans="1:7" x14ac:dyDescent="0.35">
      <c r="A120" s="102">
        <v>4</v>
      </c>
      <c r="B120" s="103">
        <v>43</v>
      </c>
      <c r="C120" s="103">
        <v>52</v>
      </c>
      <c r="D120" s="103">
        <v>200</v>
      </c>
      <c r="E120" s="99" t="s">
        <v>5</v>
      </c>
      <c r="F120" s="112"/>
      <c r="G120" s="113"/>
    </row>
    <row r="121" spans="1:7" x14ac:dyDescent="0.35">
      <c r="A121" s="102">
        <v>4</v>
      </c>
      <c r="B121" s="103">
        <v>43</v>
      </c>
      <c r="C121" s="103">
        <v>53</v>
      </c>
      <c r="D121" s="103" t="s">
        <v>107</v>
      </c>
      <c r="E121" s="99" t="s">
        <v>144</v>
      </c>
      <c r="F121" s="112"/>
      <c r="G121" s="113"/>
    </row>
    <row r="122" spans="1:7" x14ac:dyDescent="0.35">
      <c r="A122" s="102">
        <v>4</v>
      </c>
      <c r="B122" s="103">
        <v>43</v>
      </c>
      <c r="C122" s="103">
        <v>54</v>
      </c>
      <c r="D122" s="103" t="s">
        <v>107</v>
      </c>
      <c r="E122" s="98" t="s">
        <v>147</v>
      </c>
      <c r="F122" s="108">
        <v>2341273.48</v>
      </c>
      <c r="G122" s="109">
        <v>7030000</v>
      </c>
    </row>
    <row r="123" spans="1:7" x14ac:dyDescent="0.35">
      <c r="A123" s="102">
        <v>4</v>
      </c>
      <c r="B123" s="103">
        <v>43</v>
      </c>
      <c r="C123" s="103">
        <v>54</v>
      </c>
      <c r="D123" s="103">
        <v>100</v>
      </c>
      <c r="E123" s="99" t="s">
        <v>4</v>
      </c>
      <c r="F123" s="112"/>
      <c r="G123" s="113"/>
    </row>
    <row r="124" spans="1:7" x14ac:dyDescent="0.35">
      <c r="A124" s="102">
        <v>4</v>
      </c>
      <c r="B124" s="103">
        <v>43</v>
      </c>
      <c r="C124" s="103">
        <v>54</v>
      </c>
      <c r="D124" s="103">
        <v>900</v>
      </c>
      <c r="E124" s="98" t="s">
        <v>152</v>
      </c>
      <c r="F124" s="108">
        <v>2341273.48</v>
      </c>
      <c r="G124" s="109">
        <v>7030000</v>
      </c>
    </row>
    <row r="125" spans="1:7" x14ac:dyDescent="0.35">
      <c r="A125" s="102">
        <v>4</v>
      </c>
      <c r="B125" s="103">
        <v>43</v>
      </c>
      <c r="C125" s="103">
        <v>54</v>
      </c>
      <c r="D125" s="103">
        <v>910</v>
      </c>
      <c r="E125" s="99" t="s">
        <v>149</v>
      </c>
      <c r="F125" s="110">
        <v>522360</v>
      </c>
      <c r="G125" s="111">
        <v>1210000</v>
      </c>
    </row>
    <row r="126" spans="1:7" ht="26" x14ac:dyDescent="0.35">
      <c r="A126" s="102">
        <v>4</v>
      </c>
      <c r="B126" s="103">
        <v>43</v>
      </c>
      <c r="C126" s="103">
        <v>54</v>
      </c>
      <c r="D126" s="103">
        <v>920</v>
      </c>
      <c r="E126" s="99" t="s">
        <v>184</v>
      </c>
      <c r="F126" s="110">
        <v>1080667.8999999999</v>
      </c>
      <c r="G126" s="111">
        <v>1675000</v>
      </c>
    </row>
    <row r="127" spans="1:7" ht="26" x14ac:dyDescent="0.35">
      <c r="A127" s="102">
        <v>4</v>
      </c>
      <c r="B127" s="103">
        <v>43</v>
      </c>
      <c r="C127" s="103">
        <v>54</v>
      </c>
      <c r="D127" s="103">
        <v>930</v>
      </c>
      <c r="E127" s="99" t="s">
        <v>151</v>
      </c>
      <c r="F127" s="110"/>
      <c r="G127" s="111"/>
    </row>
    <row r="128" spans="1:7" x14ac:dyDescent="0.35">
      <c r="A128" s="102">
        <v>4</v>
      </c>
      <c r="B128" s="103">
        <v>43</v>
      </c>
      <c r="C128" s="103">
        <v>54</v>
      </c>
      <c r="D128" s="103">
        <v>990</v>
      </c>
      <c r="E128" s="99" t="s">
        <v>185</v>
      </c>
      <c r="F128" s="110">
        <v>738245.58</v>
      </c>
      <c r="G128" s="111">
        <v>4145000</v>
      </c>
    </row>
    <row r="129" spans="1:7" ht="26" x14ac:dyDescent="0.35">
      <c r="A129" s="102">
        <v>4</v>
      </c>
      <c r="B129" s="103">
        <v>43</v>
      </c>
      <c r="C129" s="103">
        <v>55</v>
      </c>
      <c r="D129" s="103" t="s">
        <v>107</v>
      </c>
      <c r="E129" s="98" t="s">
        <v>186</v>
      </c>
      <c r="F129" s="108">
        <v>0</v>
      </c>
      <c r="G129" s="109">
        <v>0</v>
      </c>
    </row>
    <row r="130" spans="1:7" x14ac:dyDescent="0.35">
      <c r="A130" s="102">
        <v>4</v>
      </c>
      <c r="B130" s="103">
        <v>43</v>
      </c>
      <c r="C130" s="103">
        <v>55</v>
      </c>
      <c r="D130" s="103">
        <v>100</v>
      </c>
      <c r="E130" s="99" t="s">
        <v>187</v>
      </c>
      <c r="F130" s="110"/>
      <c r="G130" s="111"/>
    </row>
    <row r="131" spans="1:7" x14ac:dyDescent="0.35">
      <c r="A131" s="102">
        <v>4</v>
      </c>
      <c r="B131" s="103">
        <v>43</v>
      </c>
      <c r="C131" s="103">
        <v>55</v>
      </c>
      <c r="D131" s="103">
        <v>200</v>
      </c>
      <c r="E131" s="99" t="s">
        <v>188</v>
      </c>
      <c r="F131" s="110"/>
      <c r="G131" s="111"/>
    </row>
    <row r="132" spans="1:7" x14ac:dyDescent="0.35">
      <c r="A132" s="102">
        <v>4</v>
      </c>
      <c r="B132" s="103">
        <v>43</v>
      </c>
      <c r="C132" s="103">
        <v>55</v>
      </c>
      <c r="D132" s="103">
        <v>300</v>
      </c>
      <c r="E132" s="99" t="s">
        <v>189</v>
      </c>
      <c r="F132" s="110"/>
      <c r="G132" s="111"/>
    </row>
    <row r="133" spans="1:7" x14ac:dyDescent="0.35">
      <c r="A133" s="102">
        <v>4</v>
      </c>
      <c r="B133" s="103">
        <v>43</v>
      </c>
      <c r="C133" s="103">
        <v>90</v>
      </c>
      <c r="D133" s="103" t="s">
        <v>107</v>
      </c>
      <c r="E133" s="98" t="s">
        <v>190</v>
      </c>
      <c r="F133" s="114">
        <v>116055</v>
      </c>
      <c r="G133" s="115">
        <v>335042</v>
      </c>
    </row>
    <row r="134" spans="1:7" x14ac:dyDescent="0.35">
      <c r="A134" s="102">
        <v>4</v>
      </c>
      <c r="B134" s="103">
        <v>43</v>
      </c>
      <c r="C134" s="103">
        <v>90</v>
      </c>
      <c r="D134" s="103">
        <v>100</v>
      </c>
      <c r="E134" s="99" t="s">
        <v>191</v>
      </c>
      <c r="F134" s="116">
        <v>92880</v>
      </c>
      <c r="G134" s="117">
        <v>144448</v>
      </c>
    </row>
    <row r="135" spans="1:7" x14ac:dyDescent="0.35">
      <c r="A135" s="102">
        <v>4</v>
      </c>
      <c r="B135" s="103">
        <v>43</v>
      </c>
      <c r="C135" s="103">
        <v>90</v>
      </c>
      <c r="D135" s="103">
        <v>200</v>
      </c>
      <c r="E135" s="99" t="s">
        <v>192</v>
      </c>
      <c r="F135" s="110"/>
      <c r="G135" s="111"/>
    </row>
    <row r="136" spans="1:7" x14ac:dyDescent="0.35">
      <c r="A136" s="102">
        <v>4</v>
      </c>
      <c r="B136" s="103">
        <v>43</v>
      </c>
      <c r="C136" s="103">
        <v>90</v>
      </c>
      <c r="D136" s="103">
        <v>300</v>
      </c>
      <c r="E136" s="99" t="s">
        <v>193</v>
      </c>
      <c r="F136" s="110">
        <v>23175</v>
      </c>
      <c r="G136" s="111">
        <v>190594</v>
      </c>
    </row>
    <row r="137" spans="1:7" x14ac:dyDescent="0.35">
      <c r="A137" s="102">
        <v>4</v>
      </c>
      <c r="B137" s="103">
        <v>47</v>
      </c>
      <c r="C137" s="103" t="s">
        <v>131</v>
      </c>
      <c r="D137" s="103" t="s">
        <v>107</v>
      </c>
      <c r="E137" s="98" t="s">
        <v>194</v>
      </c>
      <c r="F137" s="108">
        <v>8631.7000000000007</v>
      </c>
      <c r="G137" s="109">
        <v>10550</v>
      </c>
    </row>
    <row r="138" spans="1:7" x14ac:dyDescent="0.35">
      <c r="A138" s="102">
        <v>4</v>
      </c>
      <c r="B138" s="103">
        <v>47</v>
      </c>
      <c r="C138" s="103">
        <v>10</v>
      </c>
      <c r="D138" s="103" t="s">
        <v>107</v>
      </c>
      <c r="E138" s="98" t="s">
        <v>195</v>
      </c>
      <c r="F138" s="108">
        <v>0</v>
      </c>
      <c r="G138" s="109">
        <v>0</v>
      </c>
    </row>
    <row r="139" spans="1:7" x14ac:dyDescent="0.35">
      <c r="A139" s="102">
        <v>4</v>
      </c>
      <c r="B139" s="103">
        <v>47</v>
      </c>
      <c r="C139" s="103">
        <v>11</v>
      </c>
      <c r="D139" s="103" t="s">
        <v>107</v>
      </c>
      <c r="E139" s="99" t="s">
        <v>196</v>
      </c>
      <c r="F139" s="110"/>
      <c r="G139" s="111"/>
    </row>
    <row r="140" spans="1:7" ht="26" x14ac:dyDescent="0.35">
      <c r="A140" s="102">
        <v>4</v>
      </c>
      <c r="B140" s="103">
        <v>47</v>
      </c>
      <c r="C140" s="103">
        <v>12</v>
      </c>
      <c r="D140" s="103" t="s">
        <v>107</v>
      </c>
      <c r="E140" s="99" t="s">
        <v>197</v>
      </c>
      <c r="F140" s="110"/>
      <c r="G140" s="111"/>
    </row>
    <row r="141" spans="1:7" x14ac:dyDescent="0.35">
      <c r="A141" s="102">
        <v>4</v>
      </c>
      <c r="B141" s="103">
        <v>47</v>
      </c>
      <c r="C141" s="103">
        <v>20</v>
      </c>
      <c r="D141" s="103" t="s">
        <v>107</v>
      </c>
      <c r="E141" s="98" t="s">
        <v>198</v>
      </c>
      <c r="F141" s="108">
        <v>1731.7</v>
      </c>
      <c r="G141" s="109">
        <v>3650</v>
      </c>
    </row>
    <row r="142" spans="1:7" x14ac:dyDescent="0.35">
      <c r="A142" s="102">
        <v>4</v>
      </c>
      <c r="B142" s="103">
        <v>47</v>
      </c>
      <c r="C142" s="103">
        <v>21</v>
      </c>
      <c r="D142" s="103" t="s">
        <v>107</v>
      </c>
      <c r="E142" s="98" t="s">
        <v>199</v>
      </c>
      <c r="F142" s="108">
        <v>1731.7</v>
      </c>
      <c r="G142" s="109">
        <v>3650</v>
      </c>
    </row>
    <row r="143" spans="1:7" ht="39" x14ac:dyDescent="0.35">
      <c r="A143" s="102">
        <v>4</v>
      </c>
      <c r="B143" s="103">
        <v>47</v>
      </c>
      <c r="C143" s="103">
        <v>21</v>
      </c>
      <c r="D143" s="103">
        <v>400</v>
      </c>
      <c r="E143" s="99" t="s">
        <v>200</v>
      </c>
      <c r="F143" s="110"/>
      <c r="G143" s="111"/>
    </row>
    <row r="144" spans="1:7" ht="26" x14ac:dyDescent="0.35">
      <c r="A144" s="102">
        <v>4</v>
      </c>
      <c r="B144" s="103">
        <v>47</v>
      </c>
      <c r="C144" s="103">
        <v>21</v>
      </c>
      <c r="D144" s="103">
        <v>600</v>
      </c>
      <c r="E144" s="99" t="s">
        <v>201</v>
      </c>
      <c r="F144" s="110"/>
      <c r="G144" s="111"/>
    </row>
    <row r="145" spans="1:7" x14ac:dyDescent="0.35">
      <c r="A145" s="102">
        <v>4</v>
      </c>
      <c r="B145" s="103">
        <v>47</v>
      </c>
      <c r="C145" s="103">
        <v>21</v>
      </c>
      <c r="D145" s="103">
        <v>900</v>
      </c>
      <c r="E145" s="99" t="s">
        <v>202</v>
      </c>
      <c r="F145" s="110">
        <v>1731.7</v>
      </c>
      <c r="G145" s="111">
        <v>3650</v>
      </c>
    </row>
    <row r="146" spans="1:7" x14ac:dyDescent="0.35">
      <c r="A146" s="102">
        <v>4</v>
      </c>
      <c r="B146" s="103">
        <v>47</v>
      </c>
      <c r="C146" s="103">
        <v>22</v>
      </c>
      <c r="D146" s="103" t="s">
        <v>107</v>
      </c>
      <c r="E146" s="98" t="s">
        <v>203</v>
      </c>
      <c r="F146" s="108">
        <v>0</v>
      </c>
      <c r="G146" s="109">
        <v>0</v>
      </c>
    </row>
    <row r="147" spans="1:7" ht="39" x14ac:dyDescent="0.35">
      <c r="A147" s="102">
        <v>4</v>
      </c>
      <c r="B147" s="103">
        <v>47</v>
      </c>
      <c r="C147" s="103">
        <v>22</v>
      </c>
      <c r="D147" s="103">
        <v>100</v>
      </c>
      <c r="E147" s="99" t="s">
        <v>204</v>
      </c>
      <c r="F147" s="110"/>
      <c r="G147" s="111"/>
    </row>
    <row r="148" spans="1:7" x14ac:dyDescent="0.35">
      <c r="A148" s="102">
        <v>4</v>
      </c>
      <c r="B148" s="103">
        <v>47</v>
      </c>
      <c r="C148" s="103">
        <v>22</v>
      </c>
      <c r="D148" s="103">
        <v>200</v>
      </c>
      <c r="E148" s="99" t="s">
        <v>205</v>
      </c>
      <c r="F148" s="110"/>
      <c r="G148" s="111"/>
    </row>
    <row r="149" spans="1:7" x14ac:dyDescent="0.35">
      <c r="A149" s="102">
        <v>4</v>
      </c>
      <c r="B149" s="103">
        <v>47</v>
      </c>
      <c r="C149" s="103">
        <v>22</v>
      </c>
      <c r="D149" s="103">
        <v>300</v>
      </c>
      <c r="E149" s="99" t="s">
        <v>206</v>
      </c>
      <c r="F149" s="110"/>
      <c r="G149" s="111"/>
    </row>
    <row r="150" spans="1:7" x14ac:dyDescent="0.35">
      <c r="A150" s="102">
        <v>4</v>
      </c>
      <c r="B150" s="103">
        <v>47</v>
      </c>
      <c r="C150" s="103">
        <v>22</v>
      </c>
      <c r="D150" s="103">
        <v>400</v>
      </c>
      <c r="E150" s="99" t="s">
        <v>207</v>
      </c>
      <c r="F150" s="110"/>
      <c r="G150" s="111"/>
    </row>
    <row r="151" spans="1:7" x14ac:dyDescent="0.35">
      <c r="A151" s="102">
        <v>4</v>
      </c>
      <c r="B151" s="103">
        <v>47</v>
      </c>
      <c r="C151" s="103">
        <v>22</v>
      </c>
      <c r="D151" s="103">
        <v>500</v>
      </c>
      <c r="E151" s="99" t="s">
        <v>208</v>
      </c>
      <c r="F151" s="110"/>
      <c r="G151" s="111"/>
    </row>
    <row r="152" spans="1:7" x14ac:dyDescent="0.35">
      <c r="A152" s="102">
        <v>4</v>
      </c>
      <c r="B152" s="103">
        <v>47</v>
      </c>
      <c r="C152" s="103">
        <v>22</v>
      </c>
      <c r="D152" s="103">
        <v>600</v>
      </c>
      <c r="E152" s="99" t="s">
        <v>209</v>
      </c>
      <c r="F152" s="110"/>
      <c r="G152" s="111"/>
    </row>
    <row r="153" spans="1:7" ht="26" x14ac:dyDescent="0.35">
      <c r="A153" s="102">
        <v>4</v>
      </c>
      <c r="B153" s="103">
        <v>47</v>
      </c>
      <c r="C153" s="103">
        <v>22</v>
      </c>
      <c r="D153" s="103">
        <v>700</v>
      </c>
      <c r="E153" s="99" t="s">
        <v>210</v>
      </c>
      <c r="F153" s="110"/>
      <c r="G153" s="111"/>
    </row>
    <row r="154" spans="1:7" ht="39" x14ac:dyDescent="0.35">
      <c r="A154" s="102">
        <v>4</v>
      </c>
      <c r="B154" s="103">
        <v>47</v>
      </c>
      <c r="C154" s="103">
        <v>22</v>
      </c>
      <c r="D154" s="103">
        <v>800</v>
      </c>
      <c r="E154" s="99" t="s">
        <v>211</v>
      </c>
      <c r="F154" s="110"/>
      <c r="G154" s="111"/>
    </row>
    <row r="155" spans="1:7" x14ac:dyDescent="0.35">
      <c r="A155" s="102">
        <v>4</v>
      </c>
      <c r="B155" s="103">
        <v>47</v>
      </c>
      <c r="C155" s="103">
        <v>22</v>
      </c>
      <c r="D155" s="103">
        <v>900</v>
      </c>
      <c r="E155" s="99" t="s">
        <v>212</v>
      </c>
      <c r="F155" s="110"/>
      <c r="G155" s="111"/>
    </row>
    <row r="156" spans="1:7" x14ac:dyDescent="0.35">
      <c r="A156" s="102">
        <v>4</v>
      </c>
      <c r="B156" s="103">
        <v>47</v>
      </c>
      <c r="C156" s="103">
        <v>30</v>
      </c>
      <c r="D156" s="103" t="s">
        <v>107</v>
      </c>
      <c r="E156" s="98" t="s">
        <v>213</v>
      </c>
      <c r="F156" s="108">
        <v>6900</v>
      </c>
      <c r="G156" s="109">
        <v>6900</v>
      </c>
    </row>
    <row r="157" spans="1:7" ht="26" x14ac:dyDescent="0.35">
      <c r="A157" s="102">
        <v>4</v>
      </c>
      <c r="B157" s="103">
        <v>47</v>
      </c>
      <c r="C157" s="103">
        <v>31</v>
      </c>
      <c r="D157" s="103" t="s">
        <v>107</v>
      </c>
      <c r="E157" s="99" t="s">
        <v>214</v>
      </c>
      <c r="F157" s="110">
        <v>6900</v>
      </c>
      <c r="G157" s="111">
        <v>6900</v>
      </c>
    </row>
    <row r="158" spans="1:7" ht="26" x14ac:dyDescent="0.35">
      <c r="A158" s="102">
        <v>4</v>
      </c>
      <c r="B158" s="103">
        <v>47</v>
      </c>
      <c r="C158" s="103">
        <v>32</v>
      </c>
      <c r="D158" s="103" t="s">
        <v>107</v>
      </c>
      <c r="E158" s="99" t="s">
        <v>215</v>
      </c>
      <c r="F158" s="110"/>
      <c r="G158" s="111"/>
    </row>
    <row r="159" spans="1:7" x14ac:dyDescent="0.35">
      <c r="A159" s="102">
        <v>4</v>
      </c>
      <c r="B159" s="103">
        <v>48</v>
      </c>
      <c r="C159" s="103" t="s">
        <v>131</v>
      </c>
      <c r="D159" s="103" t="s">
        <v>107</v>
      </c>
      <c r="E159" s="98" t="s">
        <v>216</v>
      </c>
      <c r="F159" s="108">
        <f>36405734.2+10535.66</f>
        <v>36416269.859999999</v>
      </c>
      <c r="G159" s="109">
        <v>43900396.130000003</v>
      </c>
    </row>
    <row r="160" spans="1:7" x14ac:dyDescent="0.35">
      <c r="A160" s="102">
        <v>4</v>
      </c>
      <c r="B160" s="103">
        <v>48</v>
      </c>
      <c r="C160" s="103">
        <v>10</v>
      </c>
      <c r="D160" s="103" t="s">
        <v>107</v>
      </c>
      <c r="E160" s="99" t="s">
        <v>217</v>
      </c>
      <c r="F160" s="110"/>
      <c r="G160" s="111"/>
    </row>
    <row r="161" spans="1:7" x14ac:dyDescent="0.35">
      <c r="A161" s="102">
        <v>4</v>
      </c>
      <c r="B161" s="103">
        <v>48</v>
      </c>
      <c r="C161" s="103">
        <v>20</v>
      </c>
      <c r="D161" s="103" t="s">
        <v>107</v>
      </c>
      <c r="E161" s="98" t="s">
        <v>218</v>
      </c>
      <c r="F161" s="108">
        <f>36405734.2+10535.66</f>
        <v>36416269.859999999</v>
      </c>
      <c r="G161" s="109">
        <v>43900396.130000003</v>
      </c>
    </row>
    <row r="162" spans="1:7" x14ac:dyDescent="0.35">
      <c r="A162" s="102">
        <v>4</v>
      </c>
      <c r="B162" s="103">
        <v>48</v>
      </c>
      <c r="C162" s="103">
        <v>21</v>
      </c>
      <c r="D162" s="103" t="s">
        <v>107</v>
      </c>
      <c r="E162" s="98" t="s">
        <v>0</v>
      </c>
      <c r="F162" s="108">
        <f>10535.66+31405734.2</f>
        <v>31416269.859999999</v>
      </c>
      <c r="G162" s="109">
        <v>43900396.130000003</v>
      </c>
    </row>
    <row r="163" spans="1:7" x14ac:dyDescent="0.35">
      <c r="A163" s="102">
        <v>4</v>
      </c>
      <c r="B163" s="103">
        <v>48</v>
      </c>
      <c r="C163" s="103">
        <v>21</v>
      </c>
      <c r="D163" s="103">
        <v>100</v>
      </c>
      <c r="E163" s="98" t="s">
        <v>218</v>
      </c>
      <c r="F163" s="108">
        <f>10535.66+31086604.2</f>
        <v>31097139.859999999</v>
      </c>
      <c r="G163" s="109">
        <v>43118014.730000004</v>
      </c>
    </row>
    <row r="164" spans="1:7" ht="26" x14ac:dyDescent="0.35">
      <c r="A164" s="102">
        <v>4</v>
      </c>
      <c r="B164" s="103">
        <v>48</v>
      </c>
      <c r="C164" s="103">
        <v>21</v>
      </c>
      <c r="D164" s="103">
        <v>110</v>
      </c>
      <c r="E164" s="99" t="s">
        <v>2</v>
      </c>
      <c r="F164" s="110">
        <v>5330.2</v>
      </c>
      <c r="G164" s="111">
        <v>19500</v>
      </c>
    </row>
    <row r="165" spans="1:7" x14ac:dyDescent="0.35">
      <c r="A165" s="102">
        <v>4</v>
      </c>
      <c r="B165" s="103">
        <v>48</v>
      </c>
      <c r="C165" s="103">
        <v>21</v>
      </c>
      <c r="D165" s="103">
        <v>120</v>
      </c>
      <c r="E165" s="99" t="s">
        <v>219</v>
      </c>
      <c r="F165" s="110"/>
      <c r="G165" s="111"/>
    </row>
    <row r="166" spans="1:7" ht="26" x14ac:dyDescent="0.35">
      <c r="A166" s="102">
        <v>4</v>
      </c>
      <c r="B166" s="103">
        <v>48</v>
      </c>
      <c r="C166" s="103">
        <v>21</v>
      </c>
      <c r="D166" s="103">
        <v>130</v>
      </c>
      <c r="E166" s="99" t="s">
        <v>220</v>
      </c>
      <c r="F166" s="110"/>
      <c r="G166" s="111"/>
    </row>
    <row r="167" spans="1:7" x14ac:dyDescent="0.35">
      <c r="A167" s="102">
        <v>4</v>
      </c>
      <c r="B167" s="103" t="s">
        <v>221</v>
      </c>
      <c r="C167" s="103" t="s">
        <v>222</v>
      </c>
      <c r="D167" s="103" t="s">
        <v>223</v>
      </c>
      <c r="E167" s="99" t="s">
        <v>224</v>
      </c>
      <c r="F167" s="110">
        <v>5454482</v>
      </c>
      <c r="G167" s="111">
        <v>10159380.050000001</v>
      </c>
    </row>
    <row r="168" spans="1:7" x14ac:dyDescent="0.35">
      <c r="A168" s="102">
        <v>4</v>
      </c>
      <c r="B168" s="103">
        <v>48</v>
      </c>
      <c r="C168" s="103">
        <v>21</v>
      </c>
      <c r="D168" s="103">
        <v>190</v>
      </c>
      <c r="E168" s="99" t="s">
        <v>39</v>
      </c>
      <c r="F168" s="110">
        <f>25626792+10535.66</f>
        <v>25637327.66</v>
      </c>
      <c r="G168" s="111">
        <v>32939134.68</v>
      </c>
    </row>
    <row r="169" spans="1:7" x14ac:dyDescent="0.35">
      <c r="A169" s="102">
        <v>4</v>
      </c>
      <c r="B169" s="103">
        <v>48</v>
      </c>
      <c r="C169" s="103">
        <v>21</v>
      </c>
      <c r="D169" s="103">
        <v>200</v>
      </c>
      <c r="E169" s="99" t="s">
        <v>225</v>
      </c>
      <c r="F169" s="110">
        <v>319130</v>
      </c>
      <c r="G169" s="111">
        <v>300936.40000000002</v>
      </c>
    </row>
    <row r="170" spans="1:7" x14ac:dyDescent="0.35">
      <c r="A170" s="102">
        <v>4</v>
      </c>
      <c r="B170" s="103">
        <v>48</v>
      </c>
      <c r="C170" s="103">
        <v>21</v>
      </c>
      <c r="D170" s="103">
        <v>300</v>
      </c>
      <c r="E170" s="99" t="s">
        <v>226</v>
      </c>
      <c r="F170" s="110"/>
      <c r="G170" s="111"/>
    </row>
    <row r="171" spans="1:7" x14ac:dyDescent="0.35">
      <c r="A171" s="102">
        <v>4</v>
      </c>
      <c r="B171" s="103">
        <v>48</v>
      </c>
      <c r="C171" s="103">
        <v>21</v>
      </c>
      <c r="D171" s="103">
        <v>500</v>
      </c>
      <c r="E171" s="99" t="s">
        <v>227</v>
      </c>
      <c r="F171" s="110"/>
      <c r="G171" s="111">
        <v>481445</v>
      </c>
    </row>
    <row r="172" spans="1:7" ht="26" x14ac:dyDescent="0.35">
      <c r="A172" s="102">
        <v>4</v>
      </c>
      <c r="B172" s="103">
        <v>48</v>
      </c>
      <c r="C172" s="103">
        <v>21</v>
      </c>
      <c r="D172" s="103">
        <v>600</v>
      </c>
      <c r="E172" s="99" t="s">
        <v>228</v>
      </c>
      <c r="F172" s="110"/>
      <c r="G172" s="111"/>
    </row>
    <row r="173" spans="1:7" ht="16" thickBot="1" x14ac:dyDescent="0.4">
      <c r="A173" s="118">
        <v>4</v>
      </c>
      <c r="B173" s="119">
        <v>48</v>
      </c>
      <c r="C173" s="119">
        <v>22</v>
      </c>
      <c r="D173" s="119" t="s">
        <v>107</v>
      </c>
      <c r="E173" s="120" t="s">
        <v>229</v>
      </c>
      <c r="F173" s="121">
        <v>5000000</v>
      </c>
      <c r="G173" s="122"/>
    </row>
    <row r="176" spans="1:7" x14ac:dyDescent="0.35">
      <c r="D176" s="1" t="s">
        <v>42</v>
      </c>
      <c r="E176" s="2"/>
      <c r="F176" s="2" t="s">
        <v>256</v>
      </c>
    </row>
    <row r="177" spans="4:6" x14ac:dyDescent="0.35">
      <c r="D177" s="1"/>
      <c r="E177" s="39"/>
      <c r="F177" s="39"/>
    </row>
    <row r="178" spans="4:6" x14ac:dyDescent="0.35">
      <c r="D178" s="1" t="s">
        <v>263</v>
      </c>
      <c r="E178" s="2"/>
      <c r="F178" s="2" t="s">
        <v>262</v>
      </c>
    </row>
    <row r="179" spans="4:6" x14ac:dyDescent="0.35">
      <c r="D179" s="1"/>
      <c r="E179" s="39"/>
      <c r="F179" s="39"/>
    </row>
  </sheetData>
  <autoFilter ref="A7:I173" xr:uid="{00000000-0009-0000-0000-000005000000}"/>
  <mergeCells count="9">
    <mergeCell ref="A20:E20"/>
    <mergeCell ref="A24:E24"/>
    <mergeCell ref="A26:E26"/>
    <mergeCell ref="A1:G1"/>
    <mergeCell ref="A2:G2"/>
    <mergeCell ref="A3:G3"/>
    <mergeCell ref="A5:G5"/>
    <mergeCell ref="A6:G6"/>
    <mergeCell ref="A9:E9"/>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2:G18"/>
  <sheetViews>
    <sheetView tabSelected="1" zoomScaleNormal="100" workbookViewId="0">
      <selection activeCell="C16" sqref="C16"/>
    </sheetView>
  </sheetViews>
  <sheetFormatPr defaultColWidth="9.1796875" defaultRowHeight="18" x14ac:dyDescent="0.4"/>
  <cols>
    <col min="1" max="1" width="9.1796875" style="123"/>
    <col min="2" max="2" width="28.26953125" style="123" customWidth="1"/>
    <col min="3" max="3" width="36.81640625" style="123" customWidth="1"/>
    <col min="4" max="7" width="23.26953125" style="123" customWidth="1"/>
    <col min="8" max="16384" width="9.1796875" style="123"/>
  </cols>
  <sheetData>
    <row r="2" spans="1:7" ht="50.25" customHeight="1" x14ac:dyDescent="0.4">
      <c r="A2" s="213" t="s">
        <v>230</v>
      </c>
      <c r="B2" s="214"/>
      <c r="C2" s="214"/>
      <c r="D2" s="214"/>
      <c r="E2" s="214"/>
      <c r="F2" s="214"/>
      <c r="G2" s="214"/>
    </row>
    <row r="3" spans="1:7" ht="20" x14ac:dyDescent="0.4">
      <c r="A3" s="214" t="s">
        <v>48</v>
      </c>
      <c r="B3" s="214"/>
      <c r="C3" s="214"/>
      <c r="D3" s="214"/>
      <c r="E3" s="214"/>
      <c r="F3" s="214"/>
      <c r="G3" s="214"/>
    </row>
    <row r="5" spans="1:7" ht="18.5" thickBot="1" x14ac:dyDescent="0.45"/>
    <row r="6" spans="1:7" ht="35.5" thickBot="1" x14ac:dyDescent="0.45">
      <c r="A6" s="124" t="s">
        <v>18</v>
      </c>
      <c r="B6" s="125" t="s">
        <v>231</v>
      </c>
      <c r="C6" s="125" t="s">
        <v>232</v>
      </c>
      <c r="D6" s="125" t="s">
        <v>233</v>
      </c>
      <c r="E6" s="125" t="s">
        <v>234</v>
      </c>
      <c r="F6" s="125" t="s">
        <v>235</v>
      </c>
      <c r="G6" s="126" t="s">
        <v>236</v>
      </c>
    </row>
    <row r="7" spans="1:7" x14ac:dyDescent="0.4">
      <c r="A7" s="159"/>
      <c r="B7" s="160"/>
      <c r="C7" s="161"/>
      <c r="D7" s="162"/>
      <c r="E7" s="163"/>
      <c r="F7" s="159"/>
      <c r="G7" s="159"/>
    </row>
    <row r="8" spans="1:7" x14ac:dyDescent="0.4">
      <c r="A8" s="160"/>
      <c r="B8" s="160"/>
      <c r="C8" s="161"/>
      <c r="D8" s="162"/>
      <c r="E8" s="163"/>
      <c r="F8" s="159"/>
      <c r="G8" s="159"/>
    </row>
    <row r="9" spans="1:7" x14ac:dyDescent="0.4">
      <c r="A9" s="164"/>
      <c r="B9" s="165"/>
      <c r="C9" s="166"/>
      <c r="D9" s="167"/>
      <c r="E9" s="168"/>
      <c r="F9" s="169"/>
      <c r="G9" s="170"/>
    </row>
    <row r="10" spans="1:7" x14ac:dyDescent="0.4">
      <c r="A10" s="171"/>
      <c r="B10" s="172"/>
      <c r="C10" s="173"/>
      <c r="D10" s="174"/>
      <c r="E10" s="152"/>
      <c r="F10" s="171"/>
      <c r="G10" s="171"/>
    </row>
    <row r="11" spans="1:7" x14ac:dyDescent="0.4">
      <c r="A11" s="171"/>
      <c r="B11" s="160"/>
      <c r="C11" s="161"/>
      <c r="D11" s="162"/>
      <c r="E11" s="151"/>
      <c r="F11" s="175"/>
      <c r="G11" s="176"/>
    </row>
    <row r="15" spans="1:7" x14ac:dyDescent="0.4">
      <c r="B15" s="1" t="s">
        <v>42</v>
      </c>
      <c r="C15" s="1"/>
      <c r="D15" s="2" t="s">
        <v>81</v>
      </c>
      <c r="E15" s="2"/>
      <c r="F15" s="2" t="s">
        <v>256</v>
      </c>
    </row>
    <row r="16" spans="1:7" x14ac:dyDescent="0.4">
      <c r="B16" s="1"/>
      <c r="C16" s="1"/>
      <c r="D16" s="39" t="s">
        <v>44</v>
      </c>
      <c r="E16" s="39"/>
      <c r="F16" s="39"/>
    </row>
    <row r="17" spans="2:6" x14ac:dyDescent="0.4">
      <c r="B17" s="1" t="s">
        <v>263</v>
      </c>
      <c r="C17" s="1"/>
      <c r="D17" s="2" t="s">
        <v>81</v>
      </c>
      <c r="E17" s="2"/>
      <c r="F17" s="2" t="s">
        <v>262</v>
      </c>
    </row>
    <row r="18" spans="2:6" x14ac:dyDescent="0.4">
      <c r="C18" s="1"/>
      <c r="D18" s="39" t="s">
        <v>44</v>
      </c>
      <c r="E18" s="39"/>
      <c r="F18" s="39"/>
    </row>
  </sheetData>
  <mergeCells count="2">
    <mergeCell ref="A2:G2"/>
    <mergeCell ref="A3:G3"/>
  </mergeCells>
  <printOptions horizontalCentered="1"/>
  <pageMargins left="0.51181102362204722" right="0.70866141732283472" top="0.55118110236220474" bottom="0.15748031496062992"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Ҳисобот</vt:lpstr>
      <vt:lpstr>1 илова</vt:lpstr>
      <vt:lpstr>2 илова</vt:lpstr>
      <vt:lpstr>2 илова (2)</vt:lpstr>
      <vt:lpstr>3 илова</vt:lpstr>
      <vt:lpstr>3,1 илова</vt:lpstr>
      <vt:lpstr>4 илова</vt:lpstr>
      <vt:lpstr>'3,1 илова'!Заголовки_для_печати</vt:lpstr>
      <vt:lpstr>Ҳисобот!Заголовки_для_печати</vt:lpstr>
      <vt:lpstr>'3 илова'!Область_печати</vt:lpstr>
      <vt:lpstr>Ҳисобот!Область_печати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Молия Вазирлиги</dc:title>
  <dc:creator>Ulugbek Raximov</dc:creator>
  <cp:lastModifiedBy>Иминджанов Умид Бахрамович</cp:lastModifiedBy>
  <cp:lastPrinted>2021-05-11T14:10:51Z</cp:lastPrinted>
  <dcterms:created xsi:type="dcterms:W3CDTF">2021-04-06T07:46:40Z</dcterms:created>
  <dcterms:modified xsi:type="dcterms:W3CDTF">2021-07-26T04:22:29Z</dcterms:modified>
</cp:coreProperties>
</file>