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8. Йиғма бошқарма\Umumiy ma'lumot\2022 йил Блакнот\Декабрь\М.Тўрабеков\"/>
    </mc:Choice>
  </mc:AlternateContent>
  <xr:revisionPtr revIDLastSave="0" documentId="13_ncr:1_{6A106E38-C22F-4FBF-B318-E2E1C927D255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1-жадвал " sheetId="48" r:id="rId1"/>
    <sheet name="2-жадвал" sheetId="19" r:id="rId2"/>
    <sheet name="3-жадвал" sheetId="33" r:id="rId3"/>
    <sheet name="4-жадвал" sheetId="45" r:id="rId4"/>
    <sheet name="5-жадвал" sheetId="44" r:id="rId5"/>
    <sheet name="6-жадвал" sheetId="40" r:id="rId6"/>
    <sheet name="7-жадвал" sheetId="42" r:id="rId7"/>
  </sheets>
  <definedNames>
    <definedName name="_xlnm.Print_Area" localSheetId="0">'1-жадвал '!$A$1:$J$14</definedName>
    <definedName name="_xlnm.Print_Area" localSheetId="1">'2-жадвал'!$A$1:$Q$19</definedName>
    <definedName name="_xlnm.Print_Area" localSheetId="2">'3-жадвал'!$A$1:$W$33</definedName>
    <definedName name="_xlnm.Print_Area" localSheetId="3">'4-жадвал'!$A$1:$AH$14</definedName>
    <definedName name="_xlnm.Print_Area" localSheetId="4">'5-жадвал'!$A$1:$T$26</definedName>
    <definedName name="_xlnm.Print_Area" localSheetId="5">'6-жадвал'!$A$1:$Q$7</definedName>
    <definedName name="_xlnm.Print_Area" localSheetId="6">'7-жадвал'!$A$1:$N$10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9" l="1"/>
  <c r="M19" i="19"/>
  <c r="N19" i="19"/>
  <c r="O19" i="19"/>
  <c r="P19" i="19"/>
  <c r="Q19" i="19"/>
  <c r="K19" i="19"/>
  <c r="K14" i="19"/>
  <c r="K15" i="19"/>
  <c r="K16" i="19"/>
  <c r="K17" i="19"/>
  <c r="K18" i="19"/>
  <c r="K13" i="19"/>
  <c r="D14" i="48"/>
  <c r="D11" i="48"/>
  <c r="D12" i="48"/>
  <c r="D13" i="48"/>
  <c r="D10" i="48"/>
  <c r="Q26" i="33"/>
  <c r="R26" i="33"/>
  <c r="I14" i="48" l="1"/>
  <c r="H14" i="48"/>
  <c r="G14" i="48"/>
  <c r="E14" i="48"/>
  <c r="C14" i="48"/>
  <c r="J14" i="48"/>
  <c r="F14" i="48"/>
  <c r="F26" i="44" l="1"/>
  <c r="H10" i="42" l="1"/>
  <c r="P26" i="33" l="1"/>
  <c r="N26" i="33" l="1"/>
  <c r="P26" i="44" l="1"/>
  <c r="L26" i="33" l="1"/>
  <c r="M26" i="33"/>
  <c r="O26" i="33"/>
  <c r="K26" i="33" l="1"/>
  <c r="A7" i="40"/>
  <c r="N10" i="42" l="1"/>
  <c r="M10" i="42"/>
  <c r="T26" i="33"/>
  <c r="D19" i="19" l="1"/>
  <c r="D26" i="33"/>
  <c r="D14" i="45"/>
  <c r="J19" i="19" l="1"/>
  <c r="U26" i="33" l="1"/>
  <c r="C14" i="45" l="1"/>
  <c r="C26" i="44"/>
  <c r="C26" i="33" l="1"/>
  <c r="G26" i="44"/>
  <c r="H26" i="44"/>
  <c r="I26" i="44"/>
  <c r="J26" i="44"/>
  <c r="K26" i="44"/>
  <c r="L26" i="44"/>
  <c r="N26" i="44"/>
  <c r="O26" i="44"/>
  <c r="Q26" i="44"/>
  <c r="R26" i="44"/>
  <c r="S26" i="44"/>
  <c r="T26" i="44"/>
  <c r="E14" i="45"/>
  <c r="F14" i="45"/>
  <c r="G14" i="45"/>
  <c r="H14" i="45"/>
  <c r="I14" i="45"/>
  <c r="J14" i="45"/>
  <c r="K14" i="45"/>
  <c r="L14" i="45"/>
  <c r="M14" i="45"/>
  <c r="N14" i="45"/>
  <c r="O14" i="45"/>
  <c r="P14" i="45"/>
  <c r="Q14" i="45"/>
  <c r="R14" i="45"/>
  <c r="S14" i="45"/>
  <c r="T14" i="45"/>
  <c r="U14" i="45"/>
  <c r="V14" i="45"/>
  <c r="W14" i="45"/>
  <c r="X14" i="45"/>
  <c r="Y14" i="45"/>
  <c r="Z14" i="45"/>
  <c r="AA14" i="45"/>
  <c r="AB14" i="45"/>
  <c r="AC14" i="45"/>
  <c r="AD14" i="45"/>
  <c r="AE14" i="45"/>
  <c r="AF14" i="45"/>
  <c r="AG14" i="45"/>
  <c r="AH14" i="45"/>
  <c r="E26" i="33"/>
  <c r="H26" i="33"/>
  <c r="I26" i="33"/>
  <c r="J26" i="33"/>
  <c r="S26" i="33"/>
  <c r="V26" i="33"/>
  <c r="W26" i="33"/>
  <c r="C19" i="19"/>
  <c r="E19" i="19"/>
  <c r="F19" i="19"/>
  <c r="G19" i="19"/>
  <c r="H19" i="19"/>
  <c r="I19" i="19"/>
  <c r="F26" i="33"/>
  <c r="M26" i="44" l="1"/>
  <c r="E26" i="44"/>
  <c r="G26" i="33"/>
  <c r="D26" i="44"/>
</calcChain>
</file>

<file path=xl/sharedStrings.xml><?xml version="1.0" encoding="utf-8"?>
<sst xmlns="http://schemas.openxmlformats.org/spreadsheetml/2006/main" count="239" uniqueCount="114">
  <si>
    <t>№</t>
  </si>
  <si>
    <t>1-жадвал</t>
  </si>
  <si>
    <t>3-жадвал</t>
  </si>
  <si>
    <t>Жами мурожаатлар сони</t>
  </si>
  <si>
    <t>Шу жумладан</t>
  </si>
  <si>
    <t xml:space="preserve">         Жами</t>
  </si>
  <si>
    <t>Мурожаат этувчилар тоифаси</t>
  </si>
  <si>
    <t xml:space="preserve">Юридик шахслар </t>
  </si>
  <si>
    <t>Мурожаатларда кўтарилан масалалар</t>
  </si>
  <si>
    <t>Ёзма мурожаатлар</t>
  </si>
  <si>
    <t>Жами</t>
  </si>
  <si>
    <t>Оғзаки мурожаатлар</t>
  </si>
  <si>
    <t>Жами мурожаатлар</t>
  </si>
  <si>
    <t xml:space="preserve">Жами </t>
  </si>
  <si>
    <t>2-жадвал</t>
  </si>
  <si>
    <t>Ёзма мурожа-атлар</t>
  </si>
  <si>
    <t>рад этилди</t>
  </si>
  <si>
    <t>5-жадвал</t>
  </si>
  <si>
    <t>Вазир ва ўринбосарлари</t>
  </si>
  <si>
    <t>Вилоятлар</t>
  </si>
  <si>
    <t>Қорақалпоғистон Республикаси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</si>
  <si>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</si>
  <si>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</si>
  <si>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</si>
  <si>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</si>
  <si>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</si>
  <si>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</si>
  <si>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</si>
  <si>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Сирдарё</t>
  </si>
  <si>
    <t>Сурхондарё</t>
  </si>
  <si>
    <t>Тошкент в.</t>
  </si>
  <si>
    <t>Фарғона</t>
  </si>
  <si>
    <t>Хоразм</t>
  </si>
  <si>
    <t>Тошкент ш.</t>
  </si>
  <si>
    <t xml:space="preserve">Бошқа ҳудуддан </t>
  </si>
  <si>
    <t>Жисмоний шахслар</t>
  </si>
  <si>
    <t>тушунтирилди</t>
  </si>
  <si>
    <t>Жумладан</t>
  </si>
  <si>
    <t>кўриб чиқилмоқда</t>
  </si>
  <si>
    <t>Мурожаатлар шакллари</t>
  </si>
  <si>
    <t>Рад этилган</t>
  </si>
  <si>
    <t xml:space="preserve">сайёр қабули </t>
  </si>
  <si>
    <t xml:space="preserve">  шахсий қабули    </t>
  </si>
  <si>
    <t>масъул ходим-ларнинг қабули</t>
  </si>
  <si>
    <t>вазирлик аппаратида   кўрилган</t>
  </si>
  <si>
    <t>ҳудудий идораларга юборилган</t>
  </si>
  <si>
    <t>тегишли идоралар ва ҳокимиятларга юборилган</t>
  </si>
  <si>
    <t>4-жадвал</t>
  </si>
  <si>
    <t>Бошқа ҳудуддан</t>
  </si>
  <si>
    <t xml:space="preserve">           Жами</t>
  </si>
  <si>
    <t xml:space="preserve"> Ўтказилган сайёр қабул сони</t>
  </si>
  <si>
    <t>Раҳбарларнинг</t>
  </si>
  <si>
    <t>такрорийлар</t>
  </si>
  <si>
    <t>муддати бузилганлар</t>
  </si>
  <si>
    <t>Виртуал қабулхонаси орқали келиб тушган мурожаатлар</t>
  </si>
  <si>
    <t>чоралар кўрилди</t>
  </si>
  <si>
    <t>Мурожаатларда кўтарилган масалалар</t>
  </si>
  <si>
    <t>Назоратга олинганлар</t>
  </si>
  <si>
    <t>ишонч телефони</t>
  </si>
  <si>
    <r>
      <t xml:space="preserve">Электрон мурожаатлар              </t>
    </r>
    <r>
      <rPr>
        <i/>
        <sz val="18"/>
        <rFont val="Times New Roman"/>
        <family val="1"/>
        <charset val="204"/>
      </rPr>
      <t xml:space="preserve">   </t>
    </r>
  </si>
  <si>
    <r>
      <t xml:space="preserve">Электрон мурожаатлар               </t>
    </r>
    <r>
      <rPr>
        <b/>
        <sz val="18"/>
        <rFont val="Times New Roman"/>
        <family val="1"/>
        <charset val="204"/>
      </rPr>
      <t xml:space="preserve"> </t>
    </r>
  </si>
  <si>
    <r>
      <t xml:space="preserve"> Электрон мурожа-атлар </t>
    </r>
    <r>
      <rPr>
        <i/>
        <sz val="16"/>
        <rFont val="Times New Roman"/>
        <family val="1"/>
        <charset val="204"/>
      </rPr>
      <t xml:space="preserve"> </t>
    </r>
  </si>
  <si>
    <t>6-жадвал</t>
  </si>
  <si>
    <t>Жавобгарлик турлари</t>
  </si>
  <si>
    <t>Интизомий жавобгарлик</t>
  </si>
  <si>
    <t>Маъмурий жавобгарлик</t>
  </si>
  <si>
    <t xml:space="preserve">Жиноий жавобгарлик </t>
  </si>
  <si>
    <t>Жарима</t>
  </si>
  <si>
    <t>Хайфсан</t>
  </si>
  <si>
    <t>Лавозимидан озод этиш</t>
  </si>
  <si>
    <t>7-жадвал</t>
  </si>
  <si>
    <t>Жисмоний шахслар бўйича</t>
  </si>
  <si>
    <t>Юридик шахслар бўйича</t>
  </si>
  <si>
    <t>Мурожаатлар сони</t>
  </si>
  <si>
    <t>Ариза</t>
  </si>
  <si>
    <t>Шикоят</t>
  </si>
  <si>
    <t>Таклиф</t>
  </si>
  <si>
    <t xml:space="preserve">Шахсий ва сайёр қабуллар                              (Оғзаки мурожаатлар) </t>
  </si>
  <si>
    <t>Вазирнинг биринчи ўринбосари (Э.Мухитдинов)</t>
  </si>
  <si>
    <t xml:space="preserve">Бандликни таҳлил қилиш, меҳнат бозорини тартибга солиш ва иш билан таъминлаш </t>
  </si>
  <si>
    <t xml:space="preserve">Аҳолини ижтимоий муҳофазага муҳтож қатламларига ижтимоий ёрдам кўрсатиш ва уларни қўллаб-қувватлаш масалалари </t>
  </si>
  <si>
    <t xml:space="preserve">Бандликка кўмаклашиш жамғармаси маблағларидан самарали ва мақсадли фойдаланиш масалалари </t>
  </si>
  <si>
    <t xml:space="preserve">Меҳнат ҳақи методологияси иш хаки тулови </t>
  </si>
  <si>
    <t>Бошка масалалар</t>
  </si>
  <si>
    <t>М А Ъ Л У М О Т</t>
  </si>
  <si>
    <t xml:space="preserve">Жами мурожаатлар  </t>
  </si>
  <si>
    <t xml:space="preserve"> М А Ъ Л У М О Т</t>
  </si>
  <si>
    <t>Тегишлилиги бўйича юборилган</t>
  </si>
  <si>
    <t>Тушунтириш берилган</t>
  </si>
  <si>
    <t>Муддати бузилган</t>
  </si>
  <si>
    <t>Кўриб чиқилмоқда</t>
  </si>
  <si>
    <t>Қаноатлантирилган</t>
  </si>
  <si>
    <t xml:space="preserve">Меҳнат ҳақи методологияси иш ҳақи тўлови </t>
  </si>
  <si>
    <t>Кўрмасдан қолдирилган ёки аноним деб топилган</t>
  </si>
  <si>
    <t>Вазирлар Маҳкамасидан келган</t>
  </si>
  <si>
    <t xml:space="preserve"> Халқ қабулхонаси орқали келиб тушган мурожаатлар</t>
  </si>
  <si>
    <t>Меҳнат ҳуқуқи кафолатларига риоя қилиш, меҳнатни муҳофаза қилиш ва ишлаб чиқаришда касалланганлик учун товон тўлаш масалалари</t>
  </si>
  <si>
    <t>Вазир (Н.Хусанов)</t>
  </si>
  <si>
    <r>
      <t xml:space="preserve">Оғзаки мурожаатлар </t>
    </r>
    <r>
      <rPr>
        <i/>
        <sz val="18"/>
        <rFont val="Times New Roman"/>
        <family val="1"/>
        <charset val="204"/>
      </rPr>
      <t xml:space="preserve">(шахсий қабул, сайёр қабул, масъул ходимлар қабули ва ишонч телефон) </t>
    </r>
  </si>
  <si>
    <t>Вазир ўринбосари (Н.Якубов)</t>
  </si>
  <si>
    <t>Вазир ўринбосари (Б.Умурзоқов)</t>
  </si>
  <si>
    <t>2021 й</t>
  </si>
  <si>
    <t>Тугатилган</t>
  </si>
  <si>
    <t>Қаноатлан-тирилган</t>
  </si>
  <si>
    <t xml:space="preserve">2021 ва 2022 йилларнинг январь-декабрь ойларида Бандлик ва меҳнат муносабатлари вазирлиги раҳбарияти томонидан 
қабул қилинган жисмоний шахслар ва юридик шахслар вакиллари, кўриб чиқилган мурожаатлар тўғрисида </t>
  </si>
  <si>
    <t>2022 й</t>
  </si>
  <si>
    <t>2021 ва 2022 йилларнинг январь-декабрь ойларида Бандлик ва меҳнат муносабатлари вазирлигига жисмоний ва юридик шахслардан 
тушган ва назоратга олинган мурожаатларни кўриб чиқиш натижалари тўғрисида</t>
  </si>
  <si>
    <t>2022 йил бўйича мурожаатларни  кўриб чиқиш ҳолатлари</t>
  </si>
  <si>
    <t xml:space="preserve">2021 ва 2022 йилларнинг январь-декабрь ойларида Бандлик ва меҳнат муносабатлари вазирлигига жисмоний ва юридик шахслардан 
тушган мурожаатларнинг вилоятлар бўйича таққослама таҳлили тўғрисида </t>
  </si>
  <si>
    <t>2022 йилда тушган мурожаатлар бўйича</t>
  </si>
  <si>
    <t xml:space="preserve">2021 ва 2022 йилларнинг январь-декабрь ойларида Бандлик ва меҳнат муносабатлари вазирлигига 
жисмоний ва юридик шахслардан тушган мурожаатларнинг масалалар ва вилоятлар бўйича таққослама таҳлили тўғрисида </t>
  </si>
  <si>
    <t xml:space="preserve"> 2021 ва 2022 йилларнинг январь-декабрь ойларида Бандлик ва меҳнат муносабатлари вазирлигига жисмоний ва юридик шахслардан тушган мурожаатларнинг турлари бўйича таққослама таҳлили тўғрисида</t>
  </si>
  <si>
    <t>2022 йилнинг январь-декабрь ойларида Бандлик ва меҳнат муносабатлари вазирлигига жисмоний ва юридик шахслардан
Ўзбекистон Республикаси Президентининг  Виртуал қабулхонаси орқали келиб тушган мурожаатлар тўғрисида</t>
  </si>
  <si>
    <t>2021 ва 2022 йилларнинг январь-декабрь ойларида Бандлик ва меҳнат муносабатлари вазирлигида
жисмоний ва юридик шахсларнинг  мурожаатларини кўриб чиқишда раҳбар ва масъул ходимлар  томонидан камчиликлар ва қонунбузарликларга йўл қўйилганлиги учун жавобгарликка тортилганлик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</si>
</sst>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3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4"/>
      <name val="Times New Roman"/>
      <family val="1"/>
      <charset val="204"/>
    </font>
    <font>
      <sz val="30"/>
      <name val="Times New Roman"/>
      <family val="1"/>
      <charset val="204"/>
    </font>
    <font>
      <i/>
      <sz val="3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13" fillId="0" borderId="0" xfId="0" applyFont="1"/>
    <xf numFmtId="0" fontId="25" fillId="0" borderId="0" xfId="0" applyFont="1"/>
    <xf numFmtId="49" fontId="15" fillId="0" borderId="0" xfId="0" applyNumberFormat="1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0" xfId="0" applyFont="1" applyBorder="1"/>
    <xf numFmtId="0" fontId="9" fillId="2" borderId="0" xfId="0" applyNumberFormat="1" applyFont="1" applyFill="1"/>
    <xf numFmtId="0" fontId="3" fillId="2" borderId="0" xfId="0" applyNumberFormat="1" applyFont="1" applyFill="1"/>
    <xf numFmtId="0" fontId="6" fillId="2" borderId="0" xfId="0" applyNumberFormat="1" applyFont="1" applyFill="1"/>
    <xf numFmtId="0" fontId="10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/>
    <xf numFmtId="0" fontId="21" fillId="0" borderId="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28" fillId="0" borderId="0" xfId="0" applyFont="1"/>
    <xf numFmtId="0" fontId="6" fillId="0" borderId="0" xfId="0" applyFont="1"/>
    <xf numFmtId="0" fontId="2" fillId="2" borderId="0" xfId="0" applyFont="1" applyFill="1"/>
    <xf numFmtId="0" fontId="12" fillId="0" borderId="0" xfId="0" applyFont="1"/>
    <xf numFmtId="0" fontId="15" fillId="3" borderId="0" xfId="0" applyFont="1" applyFill="1"/>
    <xf numFmtId="1" fontId="2" fillId="0" borderId="0" xfId="0" applyNumberFormat="1" applyFont="1" applyFill="1"/>
    <xf numFmtId="0" fontId="28" fillId="0" borderId="0" xfId="0" applyFont="1" applyAlignment="1">
      <alignment wrapText="1"/>
    </xf>
    <xf numFmtId="0" fontId="28" fillId="0" borderId="0" xfId="0" applyFont="1" applyBorder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21" fillId="0" borderId="0" xfId="0" applyFont="1" applyBorder="1" applyAlignment="1">
      <alignment horizontal="right"/>
    </xf>
    <xf numFmtId="0" fontId="22" fillId="3" borderId="7" xfId="0" applyNumberFormat="1" applyFont="1" applyFill="1" applyBorder="1" applyAlignment="1">
      <alignment horizontal="center" vertical="center" wrapText="1"/>
    </xf>
    <xf numFmtId="0" fontId="22" fillId="3" borderId="8" xfId="0" applyNumberFormat="1" applyFont="1" applyFill="1" applyBorder="1" applyAlignment="1">
      <alignment horizontal="center" vertical="center" wrapText="1"/>
    </xf>
    <xf numFmtId="0" fontId="22" fillId="3" borderId="9" xfId="0" applyNumberFormat="1" applyFont="1" applyFill="1" applyBorder="1" applyAlignment="1">
      <alignment horizontal="center" vertical="center" wrapText="1"/>
    </xf>
    <xf numFmtId="0" fontId="22" fillId="3" borderId="27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1" fillId="2" borderId="16" xfId="0" applyNumberFormat="1" applyFont="1" applyFill="1" applyBorder="1" applyAlignment="1">
      <alignment horizontal="center" vertical="center" wrapText="1"/>
    </xf>
    <xf numFmtId="0" fontId="21" fillId="2" borderId="12" xfId="0" applyNumberFormat="1" applyFont="1" applyFill="1" applyBorder="1" applyAlignment="1">
      <alignment horizontal="center" vertical="center" wrapText="1"/>
    </xf>
    <xf numFmtId="0" fontId="21" fillId="2" borderId="18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 indent="1"/>
    </xf>
    <xf numFmtId="0" fontId="9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/>
    </xf>
    <xf numFmtId="1" fontId="26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 indent="1"/>
    </xf>
    <xf numFmtId="1" fontId="3" fillId="2" borderId="4" xfId="0" applyNumberFormat="1" applyFont="1" applyFill="1" applyBorder="1" applyAlignment="1">
      <alignment horizontal="center" vertical="center"/>
    </xf>
    <xf numFmtId="1" fontId="26" fillId="2" borderId="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1" fontId="26" fillId="2" borderId="13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 wrapText="1"/>
    </xf>
    <xf numFmtId="0" fontId="30" fillId="2" borderId="13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4" fillId="3" borderId="7" xfId="0" applyNumberFormat="1" applyFont="1" applyFill="1" applyBorder="1" applyAlignment="1">
      <alignment horizontal="center" vertical="center" wrapText="1"/>
    </xf>
    <xf numFmtId="0" fontId="24" fillId="3" borderId="8" xfId="0" applyNumberFormat="1" applyFont="1" applyFill="1" applyBorder="1" applyAlignment="1">
      <alignment horizontal="center" vertical="center" wrapText="1"/>
    </xf>
    <xf numFmtId="0" fontId="24" fillId="3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horizontal="center" vertical="center" wrapText="1"/>
    </xf>
    <xf numFmtId="0" fontId="6" fillId="3" borderId="32" xfId="0" applyNumberFormat="1" applyFont="1" applyFill="1" applyBorder="1" applyAlignment="1">
      <alignment horizontal="center" vertical="center" wrapText="1"/>
    </xf>
    <xf numFmtId="0" fontId="6" fillId="3" borderId="26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2" xfId="0" applyNumberFormat="1" applyFont="1" applyFill="1" applyBorder="1" applyAlignment="1">
      <alignment horizontal="left" vertical="center" wrapText="1"/>
    </xf>
    <xf numFmtId="0" fontId="9" fillId="2" borderId="52" xfId="0" applyFont="1" applyFill="1" applyBorder="1" applyAlignment="1">
      <alignment horizontal="center" vertical="center"/>
    </xf>
    <xf numFmtId="1" fontId="9" fillId="2" borderId="52" xfId="0" applyNumberFormat="1" applyFont="1" applyFill="1" applyBorder="1" applyAlignment="1">
      <alignment horizontal="center" vertical="center" wrapText="1"/>
    </xf>
    <xf numFmtId="0" fontId="9" fillId="2" borderId="52" xfId="0" applyNumberFormat="1" applyFont="1" applyFill="1" applyBorder="1" applyAlignment="1">
      <alignment horizontal="center" vertical="center" wrapText="1"/>
    </xf>
    <xf numFmtId="0" fontId="30" fillId="2" borderId="52" xfId="0" applyNumberFormat="1" applyFont="1" applyFill="1" applyBorder="1" applyAlignment="1">
      <alignment horizontal="center" vertical="center"/>
    </xf>
    <xf numFmtId="0" fontId="9" fillId="2" borderId="52" xfId="0" applyNumberFormat="1" applyFont="1" applyFill="1" applyBorder="1" applyAlignment="1">
      <alignment horizontal="center" vertical="center"/>
    </xf>
    <xf numFmtId="0" fontId="30" fillId="2" borderId="11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53" xfId="0" applyNumberFormat="1" applyFont="1" applyFill="1" applyBorder="1" applyAlignment="1">
      <alignment horizontal="left" vertical="center" wrapText="1"/>
    </xf>
    <xf numFmtId="0" fontId="9" fillId="2" borderId="53" xfId="0" applyFont="1" applyFill="1" applyBorder="1" applyAlignment="1">
      <alignment horizontal="center" vertical="center"/>
    </xf>
    <xf numFmtId="1" fontId="9" fillId="2" borderId="53" xfId="0" applyNumberFormat="1" applyFont="1" applyFill="1" applyBorder="1" applyAlignment="1">
      <alignment horizontal="center" vertical="center" wrapText="1"/>
    </xf>
    <xf numFmtId="0" fontId="30" fillId="2" borderId="53" xfId="0" applyNumberFormat="1" applyFont="1" applyFill="1" applyBorder="1" applyAlignment="1">
      <alignment horizontal="center" vertical="center" wrapText="1"/>
    </xf>
    <xf numFmtId="0" fontId="30" fillId="2" borderId="53" xfId="0" applyNumberFormat="1" applyFont="1" applyFill="1" applyBorder="1" applyAlignment="1">
      <alignment horizontal="center" vertical="center"/>
    </xf>
    <xf numFmtId="0" fontId="30" fillId="2" borderId="15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3" fillId="2" borderId="52" xfId="0" applyNumberFormat="1" applyFont="1" applyFill="1" applyBorder="1" applyAlignment="1">
      <alignment horizontal="left" vertical="center" wrapText="1"/>
    </xf>
    <xf numFmtId="1" fontId="3" fillId="2" borderId="52" xfId="0" applyNumberFormat="1" applyFont="1" applyFill="1" applyBorder="1" applyAlignment="1">
      <alignment horizontal="center" vertical="center"/>
    </xf>
    <xf numFmtId="1" fontId="26" fillId="2" borderId="52" xfId="0" applyNumberFormat="1" applyFont="1" applyFill="1" applyBorder="1" applyAlignment="1">
      <alignment horizontal="center" vertical="center" wrapText="1"/>
    </xf>
    <xf numFmtId="1" fontId="26" fillId="2" borderId="52" xfId="0" applyNumberFormat="1" applyFont="1" applyFill="1" applyBorder="1" applyAlignment="1">
      <alignment horizontal="center" vertical="center"/>
    </xf>
    <xf numFmtId="1" fontId="26" fillId="2" borderId="11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53" xfId="0" applyNumberFormat="1" applyFont="1" applyFill="1" applyBorder="1" applyAlignment="1">
      <alignment horizontal="left" vertical="center" wrapText="1" indent="1"/>
    </xf>
    <xf numFmtId="1" fontId="3" fillId="2" borderId="53" xfId="0" applyNumberFormat="1" applyFont="1" applyFill="1" applyBorder="1" applyAlignment="1">
      <alignment horizontal="center" vertical="center"/>
    </xf>
    <xf numFmtId="1" fontId="26" fillId="2" borderId="53" xfId="0" applyNumberFormat="1" applyFont="1" applyFill="1" applyBorder="1" applyAlignment="1">
      <alignment horizontal="center" vertical="center"/>
    </xf>
    <xf numFmtId="1" fontId="26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9" fillId="5" borderId="6" xfId="0" applyFont="1" applyFill="1" applyBorder="1" applyAlignment="1">
      <alignment horizontal="center" vertical="center" wrapText="1"/>
    </xf>
    <xf numFmtId="0" fontId="29" fillId="5" borderId="4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2" fillId="2" borderId="0" xfId="0" applyNumberFormat="1" applyFont="1" applyFill="1"/>
    <xf numFmtId="0" fontId="22" fillId="5" borderId="6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9" fillId="5" borderId="6" xfId="0" applyNumberFormat="1" applyFont="1" applyFill="1" applyBorder="1" applyAlignment="1">
      <alignment horizontal="center" vertical="center" wrapText="1"/>
    </xf>
    <xf numFmtId="0" fontId="7" fillId="5" borderId="41" xfId="0" applyNumberFormat="1" applyFont="1" applyFill="1" applyBorder="1" applyAlignment="1">
      <alignment horizontal="center" vertical="center" wrapText="1"/>
    </xf>
    <xf numFmtId="0" fontId="7" fillId="5" borderId="40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1" fontId="10" fillId="6" borderId="51" xfId="0" applyNumberFormat="1" applyFont="1" applyFill="1" applyBorder="1" applyAlignment="1">
      <alignment horizontal="center" vertical="center" wrapText="1"/>
    </xf>
    <xf numFmtId="1" fontId="4" fillId="6" borderId="51" xfId="0" applyNumberFormat="1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1" fontId="4" fillId="6" borderId="55" xfId="0" applyNumberFormat="1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wrapText="1"/>
    </xf>
    <xf numFmtId="0" fontId="32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2" fillId="4" borderId="0" xfId="0" applyNumberFormat="1" applyFont="1" applyFill="1"/>
    <xf numFmtId="1" fontId="2" fillId="4" borderId="0" xfId="0" applyNumberFormat="1" applyFont="1" applyFill="1" applyAlignment="1">
      <alignment horizontal="center" vertical="center"/>
    </xf>
    <xf numFmtId="0" fontId="15" fillId="4" borderId="0" xfId="0" applyFont="1" applyFill="1"/>
    <xf numFmtId="0" fontId="9" fillId="0" borderId="0" xfId="0" applyFont="1"/>
    <xf numFmtId="0" fontId="9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/>
    <xf numFmtId="0" fontId="9" fillId="3" borderId="0" xfId="0" applyFont="1" applyFill="1"/>
    <xf numFmtId="1" fontId="15" fillId="0" borderId="0" xfId="0" applyNumberFormat="1" applyFont="1"/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" fontId="9" fillId="0" borderId="0" xfId="0" applyNumberFormat="1" applyFont="1"/>
    <xf numFmtId="1" fontId="4" fillId="6" borderId="6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vertical="center"/>
    </xf>
    <xf numFmtId="1" fontId="3" fillId="2" borderId="3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8" fillId="4" borderId="0" xfId="0" applyNumberFormat="1" applyFont="1" applyFill="1" applyAlignment="1">
      <alignment horizontal="center" vertical="center"/>
    </xf>
    <xf numFmtId="1" fontId="8" fillId="2" borderId="0" xfId="0" applyNumberFormat="1" applyFont="1" applyFill="1"/>
    <xf numFmtId="1" fontId="3" fillId="2" borderId="26" xfId="0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0" fontId="26" fillId="2" borderId="5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" fontId="8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 wrapText="1"/>
    </xf>
    <xf numFmtId="0" fontId="3" fillId="2" borderId="0" xfId="0" applyFont="1" applyFill="1" applyBorder="1"/>
    <xf numFmtId="0" fontId="2" fillId="0" borderId="0" xfId="0" applyFont="1" applyAlignment="1"/>
    <xf numFmtId="1" fontId="2" fillId="0" borderId="0" xfId="0" applyNumberFormat="1" applyFont="1" applyAlignment="1"/>
    <xf numFmtId="0" fontId="3" fillId="2" borderId="0" xfId="0" applyFont="1" applyFill="1"/>
    <xf numFmtId="1" fontId="3" fillId="2" borderId="28" xfId="0" applyNumberFormat="1" applyFont="1" applyFill="1" applyBorder="1" applyAlignment="1">
      <alignment horizontal="center" vertical="center" wrapText="1"/>
    </xf>
    <xf numFmtId="1" fontId="9" fillId="2" borderId="52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/>
    </xf>
    <xf numFmtId="0" fontId="30" fillId="2" borderId="52" xfId="0" applyNumberFormat="1" applyFont="1" applyFill="1" applyBorder="1" applyAlignment="1">
      <alignment horizontal="center" vertical="center" wrapText="1"/>
    </xf>
    <xf numFmtId="1" fontId="30" fillId="2" borderId="52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 wrapText="1"/>
    </xf>
    <xf numFmtId="1" fontId="30" fillId="2" borderId="1" xfId="0" applyNumberFormat="1" applyFont="1" applyFill="1" applyBorder="1" applyAlignment="1">
      <alignment horizontal="center" vertical="center" wrapText="1"/>
    </xf>
    <xf numFmtId="1" fontId="9" fillId="2" borderId="53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 wrapText="1"/>
    </xf>
    <xf numFmtId="1" fontId="30" fillId="2" borderId="5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5" borderId="33" xfId="0" applyNumberFormat="1" applyFont="1" applyFill="1" applyBorder="1" applyAlignment="1">
      <alignment horizontal="center" vertical="center" wrapText="1"/>
    </xf>
    <xf numFmtId="0" fontId="5" fillId="5" borderId="34" xfId="0" applyNumberFormat="1" applyFont="1" applyFill="1" applyBorder="1" applyAlignment="1">
      <alignment horizontal="center" vertical="center" wrapText="1"/>
    </xf>
    <xf numFmtId="0" fontId="5" fillId="5" borderId="3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5" fillId="5" borderId="33" xfId="0" applyNumberFormat="1" applyFont="1" applyFill="1" applyBorder="1" applyAlignment="1">
      <alignment horizontal="center" vertical="center" textRotation="90" wrapText="1"/>
    </xf>
    <xf numFmtId="0" fontId="5" fillId="5" borderId="34" xfId="0" applyNumberFormat="1" applyFont="1" applyFill="1" applyBorder="1" applyAlignment="1">
      <alignment horizontal="center" vertical="center" textRotation="90" wrapText="1"/>
    </xf>
    <xf numFmtId="0" fontId="5" fillId="5" borderId="35" xfId="0" applyNumberFormat="1" applyFont="1" applyFill="1" applyBorder="1" applyAlignment="1">
      <alignment horizontal="center" vertical="center" textRotation="90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0" fontId="5" fillId="5" borderId="38" xfId="0" applyNumberFormat="1" applyFont="1" applyFill="1" applyBorder="1" applyAlignment="1">
      <alignment horizontal="center" vertical="center" textRotation="90" wrapText="1"/>
    </xf>
    <xf numFmtId="0" fontId="5" fillId="5" borderId="39" xfId="0" applyNumberFormat="1" applyFont="1" applyFill="1" applyBorder="1" applyAlignment="1">
      <alignment horizontal="center" vertical="center" textRotation="90" wrapText="1"/>
    </xf>
    <xf numFmtId="0" fontId="5" fillId="5" borderId="36" xfId="0" applyNumberFormat="1" applyFont="1" applyFill="1" applyBorder="1" applyAlignment="1">
      <alignment horizontal="center" vertical="center" textRotation="90" wrapText="1"/>
    </xf>
    <xf numFmtId="0" fontId="10" fillId="6" borderId="40" xfId="0" applyNumberFormat="1" applyFont="1" applyFill="1" applyBorder="1" applyAlignment="1">
      <alignment horizontal="center" vertical="center" wrapText="1"/>
    </xf>
    <xf numFmtId="0" fontId="10" fillId="6" borderId="41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5" borderId="11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center" vertical="center" wrapText="1"/>
    </xf>
    <xf numFmtId="0" fontId="5" fillId="5" borderId="13" xfId="0" applyNumberFormat="1" applyFont="1" applyFill="1" applyBorder="1" applyAlignment="1">
      <alignment horizontal="center" vertical="center" wrapText="1"/>
    </xf>
    <xf numFmtId="0" fontId="5" fillId="5" borderId="14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5" borderId="24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37" xfId="0" applyNumberFormat="1" applyFont="1" applyFill="1" applyBorder="1" applyAlignment="1">
      <alignment horizontal="center" vertical="center" wrapText="1"/>
    </xf>
    <xf numFmtId="0" fontId="10" fillId="5" borderId="7" xfId="0" applyNumberFormat="1" applyFont="1" applyFill="1" applyBorder="1" applyAlignment="1">
      <alignment horizontal="center" vertical="center" wrapText="1"/>
    </xf>
    <xf numFmtId="0" fontId="10" fillId="5" borderId="8" xfId="0" applyNumberFormat="1" applyFont="1" applyFill="1" applyBorder="1" applyAlignment="1">
      <alignment horizontal="center" vertical="center" wrapText="1"/>
    </xf>
    <xf numFmtId="0" fontId="10" fillId="5" borderId="9" xfId="0" applyNumberFormat="1" applyFont="1" applyFill="1" applyBorder="1" applyAlignment="1">
      <alignment horizontal="center" vertical="center" wrapText="1"/>
    </xf>
    <xf numFmtId="0" fontId="10" fillId="5" borderId="45" xfId="0" applyNumberFormat="1" applyFont="1" applyFill="1" applyBorder="1" applyAlignment="1">
      <alignment horizontal="center" vertical="center" wrapText="1"/>
    </xf>
    <xf numFmtId="0" fontId="10" fillId="5" borderId="34" xfId="0" applyNumberFormat="1" applyFont="1" applyFill="1" applyBorder="1" applyAlignment="1">
      <alignment horizontal="center" vertical="center" wrapText="1"/>
    </xf>
    <xf numFmtId="0" fontId="10" fillId="5" borderId="35" xfId="0" applyNumberFormat="1" applyFont="1" applyFill="1" applyBorder="1" applyAlignment="1">
      <alignment horizontal="center" vertical="center" wrapText="1"/>
    </xf>
    <xf numFmtId="0" fontId="10" fillId="5" borderId="10" xfId="0" applyNumberFormat="1" applyFont="1" applyFill="1" applyBorder="1" applyAlignment="1">
      <alignment horizontal="center" vertical="center" wrapText="1"/>
    </xf>
    <xf numFmtId="0" fontId="10" fillId="5" borderId="11" xfId="0" applyNumberFormat="1" applyFont="1" applyFill="1" applyBorder="1" applyAlignment="1">
      <alignment horizontal="center" vertical="center" wrapText="1"/>
    </xf>
    <xf numFmtId="0" fontId="10" fillId="5" borderId="14" xfId="0" applyNumberFormat="1" applyFont="1" applyFill="1" applyBorder="1" applyAlignment="1">
      <alignment horizontal="center" vertical="center" wrapText="1"/>
    </xf>
    <xf numFmtId="0" fontId="10" fillId="5" borderId="15" xfId="0" applyNumberFormat="1" applyFont="1" applyFill="1" applyBorder="1" applyAlignment="1">
      <alignment horizontal="center" vertical="center" wrapText="1"/>
    </xf>
    <xf numFmtId="0" fontId="9" fillId="5" borderId="30" xfId="0" applyNumberFormat="1" applyFont="1" applyFill="1" applyBorder="1" applyAlignment="1">
      <alignment horizontal="center" vertical="center" wrapText="1"/>
    </xf>
    <xf numFmtId="0" fontId="9" fillId="5" borderId="43" xfId="0" applyNumberFormat="1" applyFont="1" applyFill="1" applyBorder="1" applyAlignment="1">
      <alignment horizontal="center" vertical="center" wrapText="1"/>
    </xf>
    <xf numFmtId="0" fontId="4" fillId="5" borderId="45" xfId="0" applyNumberFormat="1" applyFont="1" applyFill="1" applyBorder="1" applyAlignment="1">
      <alignment horizontal="center" vertical="center" textRotation="90" wrapText="1"/>
    </xf>
    <xf numFmtId="0" fontId="4" fillId="5" borderId="34" xfId="0" applyNumberFormat="1" applyFont="1" applyFill="1" applyBorder="1" applyAlignment="1">
      <alignment horizontal="center" vertical="center" textRotation="90" wrapText="1"/>
    </xf>
    <xf numFmtId="0" fontId="4" fillId="5" borderId="35" xfId="0" applyNumberFormat="1" applyFont="1" applyFill="1" applyBorder="1" applyAlignment="1">
      <alignment horizontal="center" vertical="center" textRotation="90" wrapText="1"/>
    </xf>
    <xf numFmtId="0" fontId="2" fillId="5" borderId="45" xfId="0" applyNumberFormat="1" applyFont="1" applyFill="1" applyBorder="1" applyAlignment="1">
      <alignment horizontal="center" vertical="center" wrapText="1"/>
    </xf>
    <xf numFmtId="0" fontId="2" fillId="5" borderId="35" xfId="0" applyNumberFormat="1" applyFont="1" applyFill="1" applyBorder="1" applyAlignment="1">
      <alignment horizontal="center" vertical="center" wrapText="1"/>
    </xf>
    <xf numFmtId="0" fontId="10" fillId="6" borderId="21" xfId="0" applyNumberFormat="1" applyFont="1" applyFill="1" applyBorder="1" applyAlignment="1">
      <alignment horizontal="left" vertical="center" wrapText="1"/>
    </xf>
    <xf numFmtId="0" fontId="10" fillId="6" borderId="23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0" fillId="5" borderId="12" xfId="0" applyNumberFormat="1" applyFont="1" applyFill="1" applyBorder="1" applyAlignment="1">
      <alignment horizontal="center" vertical="center" wrapText="1"/>
    </xf>
    <xf numFmtId="0" fontId="10" fillId="5" borderId="13" xfId="0" applyNumberFormat="1" applyFont="1" applyFill="1" applyBorder="1" applyAlignment="1">
      <alignment horizontal="center" vertical="center" wrapText="1"/>
    </xf>
    <xf numFmtId="0" fontId="4" fillId="5" borderId="46" xfId="0" applyNumberFormat="1" applyFont="1" applyFill="1" applyBorder="1" applyAlignment="1">
      <alignment horizontal="center" vertical="center" textRotation="90" wrapText="1"/>
    </xf>
    <xf numFmtId="0" fontId="4" fillId="5" borderId="44" xfId="0" applyNumberFormat="1" applyFont="1" applyFill="1" applyBorder="1" applyAlignment="1">
      <alignment horizontal="center" vertical="center" textRotation="90" wrapText="1"/>
    </xf>
    <xf numFmtId="0" fontId="10" fillId="5" borderId="27" xfId="0" applyNumberFormat="1" applyFont="1" applyFill="1" applyBorder="1" applyAlignment="1">
      <alignment horizontal="center" vertical="center" wrapText="1"/>
    </xf>
    <xf numFmtId="0" fontId="10" fillId="5" borderId="30" xfId="0" applyNumberFormat="1" applyFont="1" applyFill="1" applyBorder="1" applyAlignment="1">
      <alignment horizontal="center" vertical="center" wrapText="1"/>
    </xf>
    <xf numFmtId="0" fontId="10" fillId="5" borderId="28" xfId="0" applyNumberFormat="1" applyFont="1" applyFill="1" applyBorder="1" applyAlignment="1">
      <alignment horizontal="center" vertical="center" wrapText="1"/>
    </xf>
    <xf numFmtId="0" fontId="10" fillId="5" borderId="4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2" fillId="5" borderId="46" xfId="0" applyNumberFormat="1" applyFont="1" applyFill="1" applyBorder="1" applyAlignment="1">
      <alignment horizontal="center" vertical="center" wrapText="1"/>
    </xf>
    <xf numFmtId="0" fontId="2" fillId="5" borderId="42" xfId="0" applyNumberFormat="1" applyFont="1" applyFill="1" applyBorder="1" applyAlignment="1">
      <alignment horizontal="center" vertical="center" wrapText="1"/>
    </xf>
    <xf numFmtId="0" fontId="4" fillId="6" borderId="7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5" borderId="7" xfId="0" applyNumberFormat="1" applyFont="1" applyFill="1" applyBorder="1" applyAlignment="1">
      <alignment horizontal="center" vertical="center" textRotation="90" wrapText="1"/>
    </xf>
    <xf numFmtId="0" fontId="4" fillId="5" borderId="9" xfId="0" applyNumberFormat="1" applyFont="1" applyFill="1" applyBorder="1" applyAlignment="1">
      <alignment horizontal="center" vertical="center" textRotation="90" wrapText="1"/>
    </xf>
    <xf numFmtId="0" fontId="1" fillId="5" borderId="33" xfId="0" applyNumberFormat="1" applyFont="1" applyFill="1" applyBorder="1" applyAlignment="1">
      <alignment horizontal="center" vertical="center" wrapText="1"/>
    </xf>
    <xf numFmtId="0" fontId="1" fillId="5" borderId="35" xfId="0" applyNumberFormat="1" applyFont="1" applyFill="1" applyBorder="1" applyAlignment="1">
      <alignment horizontal="center" vertical="center" wrapText="1"/>
    </xf>
    <xf numFmtId="0" fontId="10" fillId="5" borderId="33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4" fillId="5" borderId="48" xfId="0" applyNumberFormat="1" applyFont="1" applyFill="1" applyBorder="1" applyAlignment="1">
      <alignment horizontal="center" vertical="center" textRotation="90" wrapText="1"/>
    </xf>
    <xf numFmtId="0" fontId="4" fillId="5" borderId="47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4" fillId="6" borderId="40" xfId="0" applyNumberFormat="1" applyFont="1" applyFill="1" applyBorder="1" applyAlignment="1">
      <alignment horizontal="center" vertical="center" wrapText="1"/>
    </xf>
    <xf numFmtId="0" fontId="4" fillId="6" borderId="41" xfId="0" applyNumberFormat="1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center" vertical="center" wrapText="1"/>
    </xf>
    <xf numFmtId="0" fontId="1" fillId="5" borderId="8" xfId="0" applyNumberFormat="1" applyFont="1" applyFill="1" applyBorder="1" applyAlignment="1">
      <alignment horizontal="center" vertical="center" wrapText="1"/>
    </xf>
    <xf numFmtId="0" fontId="1" fillId="5" borderId="9" xfId="0" applyNumberFormat="1" applyFont="1" applyFill="1" applyBorder="1" applyAlignment="1">
      <alignment horizontal="center" vertical="center" wrapText="1"/>
    </xf>
    <xf numFmtId="0" fontId="1" fillId="5" borderId="27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1" fillId="5" borderId="11" xfId="0" applyNumberFormat="1" applyFont="1" applyFill="1" applyBorder="1" applyAlignment="1">
      <alignment horizontal="center" vertical="center" wrapText="1"/>
    </xf>
    <xf numFmtId="0" fontId="1" fillId="5" borderId="14" xfId="0" applyNumberFormat="1" applyFont="1" applyFill="1" applyBorder="1" applyAlignment="1">
      <alignment horizontal="center" vertical="center" wrapText="1"/>
    </xf>
    <xf numFmtId="0" fontId="1" fillId="5" borderId="15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top" wrapText="1"/>
    </xf>
    <xf numFmtId="0" fontId="23" fillId="2" borderId="0" xfId="0" applyNumberFormat="1" applyFont="1" applyFill="1" applyBorder="1" applyAlignment="1">
      <alignment horizontal="right" vertical="center" wrapText="1"/>
    </xf>
    <xf numFmtId="0" fontId="1" fillId="5" borderId="34" xfId="0" applyNumberFormat="1" applyFont="1" applyFill="1" applyBorder="1" applyAlignment="1">
      <alignment horizontal="center" vertical="center" wrapText="1"/>
    </xf>
    <xf numFmtId="0" fontId="1" fillId="5" borderId="25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20" xfId="0" applyNumberFormat="1" applyFont="1" applyFill="1" applyBorder="1" applyAlignment="1">
      <alignment horizontal="center" vertical="center" wrapText="1"/>
    </xf>
    <xf numFmtId="0" fontId="1" fillId="5" borderId="48" xfId="0" applyNumberFormat="1" applyFont="1" applyFill="1" applyBorder="1" applyAlignment="1">
      <alignment horizontal="center" vertical="center" wrapText="1"/>
    </xf>
    <xf numFmtId="0" fontId="1" fillId="5" borderId="32" xfId="0" applyNumberFormat="1" applyFont="1" applyFill="1" applyBorder="1" applyAlignment="1">
      <alignment horizontal="center" vertical="center" wrapText="1"/>
    </xf>
    <xf numFmtId="0" fontId="1" fillId="5" borderId="26" xfId="0" applyNumberFormat="1" applyFont="1" applyFill="1" applyBorder="1" applyAlignment="1">
      <alignment horizontal="center" vertical="center" wrapText="1"/>
    </xf>
    <xf numFmtId="0" fontId="1" fillId="5" borderId="30" xfId="0" applyNumberFormat="1" applyFont="1" applyFill="1" applyBorder="1" applyAlignment="1">
      <alignment horizontal="center" vertical="center" wrapText="1"/>
    </xf>
    <xf numFmtId="0" fontId="1" fillId="5" borderId="29" xfId="0" applyNumberFormat="1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center"/>
    </xf>
    <xf numFmtId="0" fontId="1" fillId="5" borderId="8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 vertical="center" wrapText="1"/>
    </xf>
    <xf numFmtId="0" fontId="1" fillId="5" borderId="13" xfId="0" applyNumberFormat="1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9" fillId="5" borderId="33" xfId="0" applyFont="1" applyFill="1" applyBorder="1" applyAlignment="1">
      <alignment horizontal="center" vertical="center" wrapText="1"/>
    </xf>
    <xf numFmtId="0" fontId="29" fillId="5" borderId="35" xfId="0" applyFont="1" applyFill="1" applyBorder="1" applyAlignment="1">
      <alignment horizontal="center" vertical="center" wrapText="1"/>
    </xf>
    <xf numFmtId="0" fontId="29" fillId="5" borderId="5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5" borderId="9" xfId="0" applyFill="1" applyBorder="1"/>
    <xf numFmtId="0" fontId="10" fillId="0" borderId="0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0" fillId="3" borderId="32" xfId="0" applyFill="1" applyBorder="1"/>
    <xf numFmtId="0" fontId="0" fillId="3" borderId="26" xfId="0" applyFill="1" applyBorder="1"/>
    <xf numFmtId="0" fontId="0" fillId="5" borderId="8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5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E9DE3-2409-494A-8545-4962FACFBB83}">
  <sheetPr>
    <tabColor rgb="FF92D050"/>
  </sheetPr>
  <dimension ref="A1:N63"/>
  <sheetViews>
    <sheetView view="pageBreakPreview" zoomScale="70" zoomScaleNormal="70" zoomScaleSheetLayoutView="70" workbookViewId="0">
      <selection activeCell="F12" sqref="F12"/>
    </sheetView>
  </sheetViews>
  <sheetFormatPr defaultRowHeight="27.75" x14ac:dyDescent="0.4"/>
  <cols>
    <col min="1" max="1" width="6.7109375" style="4" customWidth="1"/>
    <col min="2" max="2" width="69.7109375" style="4" customWidth="1"/>
    <col min="3" max="5" width="20.7109375" style="4" customWidth="1"/>
    <col min="6" max="6" width="22.42578125" style="4" customWidth="1"/>
    <col min="7" max="10" width="20.7109375" style="4" customWidth="1"/>
    <col min="11" max="11" width="9.85546875" style="4" bestFit="1" customWidth="1"/>
    <col min="12" max="12" width="33" style="4" customWidth="1"/>
    <col min="13" max="14" width="13" style="4" bestFit="1" customWidth="1"/>
    <col min="15" max="15" width="9.140625" style="4"/>
    <col min="16" max="16" width="23" style="4" customWidth="1"/>
    <col min="17" max="17" width="15.85546875" style="4" customWidth="1"/>
    <col min="18" max="18" width="9.140625" style="4"/>
    <col min="19" max="20" width="10.7109375" style="4" bestFit="1" customWidth="1"/>
    <col min="21" max="21" width="9.140625" style="4"/>
    <col min="22" max="22" width="10.7109375" style="4" bestFit="1" customWidth="1"/>
    <col min="23" max="16384" width="9.140625" style="4"/>
  </cols>
  <sheetData>
    <row r="1" spans="1:14" x14ac:dyDescent="0.4">
      <c r="B1" s="7"/>
      <c r="C1" s="7"/>
      <c r="D1" s="7"/>
      <c r="E1" s="7"/>
      <c r="F1" s="7"/>
      <c r="J1" s="26" t="s">
        <v>1</v>
      </c>
    </row>
    <row r="2" spans="1:14" ht="60.6" customHeight="1" x14ac:dyDescent="0.4">
      <c r="A2" s="236" t="s">
        <v>104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4" x14ac:dyDescent="0.4">
      <c r="A3" s="237" t="s">
        <v>84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4" ht="28.5" thickBot="1" x14ac:dyDescent="0.45">
      <c r="A4" s="180"/>
      <c r="B4" s="180"/>
      <c r="C4" s="180"/>
      <c r="D4" s="238"/>
      <c r="E4" s="238"/>
      <c r="F4" s="238"/>
      <c r="G4" s="237"/>
      <c r="H4" s="180"/>
      <c r="I4" s="180"/>
      <c r="J4" s="180"/>
    </row>
    <row r="5" spans="1:14" ht="32.450000000000003" customHeight="1" thickBot="1" x14ac:dyDescent="0.45">
      <c r="A5" s="239" t="s">
        <v>0</v>
      </c>
      <c r="B5" s="242" t="s">
        <v>18</v>
      </c>
      <c r="C5" s="245" t="s">
        <v>12</v>
      </c>
      <c r="D5" s="246"/>
      <c r="E5" s="251" t="s">
        <v>39</v>
      </c>
      <c r="F5" s="252"/>
      <c r="G5" s="252"/>
      <c r="H5" s="252"/>
      <c r="I5" s="252"/>
      <c r="J5" s="253"/>
    </row>
    <row r="6" spans="1:14" ht="33" customHeight="1" x14ac:dyDescent="0.4">
      <c r="A6" s="240"/>
      <c r="B6" s="243"/>
      <c r="C6" s="247"/>
      <c r="D6" s="248"/>
      <c r="E6" s="245" t="s">
        <v>77</v>
      </c>
      <c r="F6" s="254"/>
      <c r="G6" s="245" t="s">
        <v>9</v>
      </c>
      <c r="H6" s="254"/>
      <c r="I6" s="245" t="s">
        <v>60</v>
      </c>
      <c r="J6" s="254"/>
    </row>
    <row r="7" spans="1:14" ht="52.9" customHeight="1" thickBot="1" x14ac:dyDescent="0.45">
      <c r="A7" s="240"/>
      <c r="B7" s="243"/>
      <c r="C7" s="249"/>
      <c r="D7" s="250"/>
      <c r="E7" s="255"/>
      <c r="F7" s="256"/>
      <c r="G7" s="255"/>
      <c r="H7" s="256"/>
      <c r="I7" s="255"/>
      <c r="J7" s="256"/>
    </row>
    <row r="8" spans="1:14" ht="33" customHeight="1" thickBot="1" x14ac:dyDescent="0.45">
      <c r="A8" s="241"/>
      <c r="B8" s="244"/>
      <c r="C8" s="150" t="s">
        <v>101</v>
      </c>
      <c r="D8" s="150" t="s">
        <v>105</v>
      </c>
      <c r="E8" s="150" t="s">
        <v>101</v>
      </c>
      <c r="F8" s="150" t="s">
        <v>105</v>
      </c>
      <c r="G8" s="150" t="s">
        <v>101</v>
      </c>
      <c r="H8" s="150" t="s">
        <v>105</v>
      </c>
      <c r="I8" s="150" t="s">
        <v>101</v>
      </c>
      <c r="J8" s="150" t="s">
        <v>105</v>
      </c>
    </row>
    <row r="9" spans="1:14" ht="28.5" thickBot="1" x14ac:dyDescent="0.45">
      <c r="A9" s="104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6">
        <v>10</v>
      </c>
    </row>
    <row r="10" spans="1:14" ht="49.9" customHeight="1" x14ac:dyDescent="0.4">
      <c r="A10" s="107">
        <v>1</v>
      </c>
      <c r="B10" s="108" t="s">
        <v>97</v>
      </c>
      <c r="C10" s="179">
        <v>399</v>
      </c>
      <c r="D10" s="179">
        <f>SUM(F10+H10+J10)</f>
        <v>261</v>
      </c>
      <c r="E10" s="179">
        <v>213</v>
      </c>
      <c r="F10" s="179">
        <v>47</v>
      </c>
      <c r="G10" s="179">
        <v>81</v>
      </c>
      <c r="H10" s="179">
        <v>60</v>
      </c>
      <c r="I10" s="179">
        <v>105</v>
      </c>
      <c r="J10" s="189">
        <v>154</v>
      </c>
      <c r="N10" s="47"/>
    </row>
    <row r="11" spans="1:14" ht="49.9" customHeight="1" x14ac:dyDescent="0.4">
      <c r="A11" s="71">
        <v>2</v>
      </c>
      <c r="B11" s="61" t="s">
        <v>78</v>
      </c>
      <c r="C11" s="50">
        <v>1024</v>
      </c>
      <c r="D11" s="50">
        <f t="shared" ref="D11:D13" si="0">SUM(F11+H11+J11)</f>
        <v>936</v>
      </c>
      <c r="E11" s="50">
        <v>329</v>
      </c>
      <c r="F11" s="50">
        <v>105</v>
      </c>
      <c r="G11" s="50">
        <v>278</v>
      </c>
      <c r="H11" s="50">
        <v>282</v>
      </c>
      <c r="I11" s="50">
        <v>417</v>
      </c>
      <c r="J11" s="72">
        <v>549</v>
      </c>
      <c r="N11" s="47"/>
    </row>
    <row r="12" spans="1:14" ht="49.9" customHeight="1" x14ac:dyDescent="0.4">
      <c r="A12" s="71">
        <v>3</v>
      </c>
      <c r="B12" s="61" t="s">
        <v>99</v>
      </c>
      <c r="C12" s="50">
        <v>7309</v>
      </c>
      <c r="D12" s="50">
        <f t="shared" si="0"/>
        <v>5885</v>
      </c>
      <c r="E12" s="50">
        <v>117</v>
      </c>
      <c r="F12" s="50">
        <v>176</v>
      </c>
      <c r="G12" s="50">
        <v>1327</v>
      </c>
      <c r="H12" s="50">
        <v>821</v>
      </c>
      <c r="I12" s="50">
        <v>5865</v>
      </c>
      <c r="J12" s="72">
        <v>4888</v>
      </c>
      <c r="N12" s="47"/>
    </row>
    <row r="13" spans="1:14" ht="49.9" customHeight="1" thickBot="1" x14ac:dyDescent="0.45">
      <c r="A13" s="109">
        <v>4</v>
      </c>
      <c r="B13" s="110" t="s">
        <v>100</v>
      </c>
      <c r="C13" s="190">
        <v>15321</v>
      </c>
      <c r="D13" s="218">
        <f t="shared" si="0"/>
        <v>9741</v>
      </c>
      <c r="E13" s="190">
        <v>425</v>
      </c>
      <c r="F13" s="190">
        <v>470</v>
      </c>
      <c r="G13" s="190">
        <v>1225</v>
      </c>
      <c r="H13" s="190">
        <v>502</v>
      </c>
      <c r="I13" s="190">
        <v>13671</v>
      </c>
      <c r="J13" s="191">
        <v>8769</v>
      </c>
      <c r="N13" s="47"/>
    </row>
    <row r="14" spans="1:14" ht="43.5" customHeight="1" thickBot="1" x14ac:dyDescent="0.45">
      <c r="A14" s="257" t="s">
        <v>13</v>
      </c>
      <c r="B14" s="258"/>
      <c r="C14" s="155">
        <f>SUM(C10:C13)</f>
        <v>24053</v>
      </c>
      <c r="D14" s="177">
        <f>SUM(D10:D13)</f>
        <v>16823</v>
      </c>
      <c r="E14" s="177">
        <f t="shared" ref="E14:I14" si="1">SUM(E10:E13)</f>
        <v>1084</v>
      </c>
      <c r="F14" s="177">
        <f>SUM(F10:F13)</f>
        <v>798</v>
      </c>
      <c r="G14" s="177">
        <f t="shared" si="1"/>
        <v>2911</v>
      </c>
      <c r="H14" s="177">
        <f>SUM(H10:H13)</f>
        <v>1665</v>
      </c>
      <c r="I14" s="177">
        <f t="shared" si="1"/>
        <v>20058</v>
      </c>
      <c r="J14" s="177">
        <f>SUM(J10:J13)</f>
        <v>14360</v>
      </c>
      <c r="M14" s="47"/>
      <c r="N14" s="47"/>
    </row>
    <row r="15" spans="1:14" x14ac:dyDescent="0.4">
      <c r="A15" s="5"/>
      <c r="B15" s="6"/>
      <c r="C15" s="183"/>
      <c r="D15" s="183"/>
      <c r="E15" s="183"/>
      <c r="F15" s="183"/>
      <c r="G15" s="183"/>
      <c r="H15" s="183"/>
      <c r="I15" s="183"/>
      <c r="J15" s="183"/>
      <c r="L15" s="47"/>
    </row>
    <row r="16" spans="1:14" x14ac:dyDescent="0.4">
      <c r="A16" s="5"/>
      <c r="B16" s="6"/>
      <c r="C16" s="188"/>
      <c r="D16" s="188"/>
      <c r="E16" s="188"/>
      <c r="F16" s="188"/>
      <c r="G16" s="188"/>
      <c r="H16" s="188"/>
      <c r="I16" s="188"/>
      <c r="J16" s="188"/>
      <c r="N16" s="47"/>
    </row>
    <row r="17" spans="1:10" x14ac:dyDescent="0.4">
      <c r="A17" s="5"/>
      <c r="B17" s="6"/>
      <c r="D17" s="259"/>
      <c r="E17" s="259"/>
    </row>
    <row r="18" spans="1:10" x14ac:dyDescent="0.4">
      <c r="A18" s="5"/>
      <c r="D18" s="260"/>
      <c r="E18" s="260"/>
      <c r="F18" s="47"/>
    </row>
    <row r="19" spans="1:10" x14ac:dyDescent="0.4">
      <c r="A19" s="5"/>
      <c r="D19" s="261"/>
      <c r="E19" s="260"/>
      <c r="G19" s="47"/>
    </row>
    <row r="20" spans="1:10" x14ac:dyDescent="0.4">
      <c r="A20" s="5"/>
      <c r="D20" s="260"/>
      <c r="E20" s="260"/>
    </row>
    <row r="21" spans="1:10" x14ac:dyDescent="0.4">
      <c r="A21" s="5"/>
      <c r="B21" s="92"/>
      <c r="D21" s="235"/>
      <c r="E21" s="235"/>
      <c r="F21" s="143"/>
      <c r="G21" s="92"/>
      <c r="H21" s="92"/>
      <c r="I21" s="92"/>
      <c r="J21" s="92"/>
    </row>
    <row r="22" spans="1:10" s="182" customFormat="1" ht="26.25" x14ac:dyDescent="0.2">
      <c r="A22" s="97"/>
    </row>
    <row r="23" spans="1:10" s="93" customFormat="1" ht="27" x14ac:dyDescent="0.35">
      <c r="A23" s="180"/>
      <c r="B23" s="92"/>
      <c r="C23" s="92"/>
      <c r="D23" s="92"/>
      <c r="E23" s="92"/>
      <c r="F23" s="92"/>
      <c r="G23" s="92"/>
      <c r="H23" s="92"/>
      <c r="I23" s="92"/>
      <c r="J23" s="92"/>
    </row>
    <row r="24" spans="1:10" s="182" customFormat="1" ht="26.25" x14ac:dyDescent="0.2">
      <c r="A24" s="97"/>
    </row>
    <row r="25" spans="1:10" s="181" customFormat="1" ht="26.25" x14ac:dyDescent="0.2">
      <c r="A25" s="96"/>
      <c r="B25" s="95"/>
      <c r="D25" s="95"/>
      <c r="E25" s="95"/>
      <c r="F25" s="95"/>
      <c r="G25" s="95"/>
      <c r="H25" s="95"/>
      <c r="I25" s="95"/>
      <c r="J25" s="95"/>
    </row>
    <row r="26" spans="1:10" x14ac:dyDescent="0.4">
      <c r="A26" s="5"/>
    </row>
    <row r="27" spans="1:10" x14ac:dyDescent="0.4">
      <c r="A27" s="5"/>
    </row>
    <row r="28" spans="1:10" x14ac:dyDescent="0.4">
      <c r="A28" s="5"/>
    </row>
    <row r="29" spans="1:10" x14ac:dyDescent="0.4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4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4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4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4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4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4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4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4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4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4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4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4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4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4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4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4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4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4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4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4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4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4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4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4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4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4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4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4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4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4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4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4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4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4">
      <c r="A63" s="5"/>
      <c r="B63" s="5"/>
      <c r="C63" s="5"/>
      <c r="D63" s="5"/>
      <c r="E63" s="5"/>
      <c r="F63" s="5"/>
      <c r="G63" s="5"/>
      <c r="H63" s="5"/>
      <c r="I63" s="5"/>
      <c r="J63" s="5"/>
    </row>
  </sheetData>
  <mergeCells count="16">
    <mergeCell ref="D21:E21"/>
    <mergeCell ref="A2:J2"/>
    <mergeCell ref="A3:J3"/>
    <mergeCell ref="D4:G4"/>
    <mergeCell ref="A5:A8"/>
    <mergeCell ref="B5:B8"/>
    <mergeCell ref="C5:D7"/>
    <mergeCell ref="E5:J5"/>
    <mergeCell ref="E6:F7"/>
    <mergeCell ref="G6:H7"/>
    <mergeCell ref="I6:J7"/>
    <mergeCell ref="A14:B14"/>
    <mergeCell ref="D17:E17"/>
    <mergeCell ref="D18:E18"/>
    <mergeCell ref="D19:E19"/>
    <mergeCell ref="D20:E20"/>
  </mergeCells>
  <printOptions horizontalCentered="1"/>
  <pageMargins left="0" right="0" top="0.39370078740157483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Y26"/>
  <sheetViews>
    <sheetView view="pageBreakPreview" topLeftCell="A7" zoomScale="60" zoomScaleNormal="55" workbookViewId="0">
      <selection activeCell="E32" sqref="E32"/>
    </sheetView>
  </sheetViews>
  <sheetFormatPr defaultRowHeight="23.25" x14ac:dyDescent="0.35"/>
  <cols>
    <col min="1" max="1" width="7.42578125" style="2" customWidth="1"/>
    <col min="2" max="2" width="65.7109375" style="2" customWidth="1"/>
    <col min="3" max="3" width="17.7109375" style="2" customWidth="1"/>
    <col min="4" max="4" width="14.7109375" style="2" customWidth="1"/>
    <col min="5" max="5" width="13.7109375" style="2" customWidth="1"/>
    <col min="6" max="6" width="15.42578125" style="2" customWidth="1"/>
    <col min="7" max="7" width="13.7109375" style="2" customWidth="1"/>
    <col min="8" max="8" width="16.5703125" style="2" customWidth="1"/>
    <col min="9" max="9" width="13.7109375" style="2" customWidth="1"/>
    <col min="10" max="10" width="15.85546875" style="2" customWidth="1"/>
    <col min="11" max="11" width="26" style="2" customWidth="1"/>
    <col min="12" max="17" width="14.7109375" style="2" customWidth="1"/>
    <col min="18" max="21" width="9.140625" style="2"/>
    <col min="22" max="22" width="9.85546875" style="2" bestFit="1" customWidth="1"/>
    <col min="23" max="16384" width="9.140625" style="2"/>
  </cols>
  <sheetData>
    <row r="1" spans="1:25" ht="23.25" customHeight="1" x14ac:dyDescent="0.4">
      <c r="P1" s="262" t="s">
        <v>14</v>
      </c>
      <c r="Q1" s="262"/>
    </row>
    <row r="2" spans="1:25" ht="60" customHeight="1" x14ac:dyDescent="0.35">
      <c r="A2" s="263" t="s">
        <v>106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1:25" ht="33.6" customHeight="1" x14ac:dyDescent="0.35">
      <c r="A3" s="263" t="s">
        <v>84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25" ht="30" customHeight="1" thickBot="1" x14ac:dyDescent="0.45">
      <c r="A4" s="3"/>
      <c r="B4" s="3"/>
      <c r="C4" s="3"/>
      <c r="D4" s="3"/>
      <c r="E4" s="3"/>
      <c r="F4" s="3"/>
      <c r="G4" s="268"/>
      <c r="H4" s="268"/>
      <c r="I4" s="268"/>
      <c r="J4" s="3"/>
      <c r="K4" s="3"/>
      <c r="P4" s="267"/>
      <c r="Q4" s="267"/>
    </row>
    <row r="5" spans="1:25" ht="33" customHeight="1" thickBot="1" x14ac:dyDescent="0.4">
      <c r="A5" s="264" t="s">
        <v>0</v>
      </c>
      <c r="B5" s="264" t="s">
        <v>56</v>
      </c>
      <c r="C5" s="280" t="s">
        <v>3</v>
      </c>
      <c r="D5" s="281"/>
      <c r="E5" s="272" t="s">
        <v>4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4"/>
    </row>
    <row r="6" spans="1:25" ht="51.75" customHeight="1" thickBot="1" x14ac:dyDescent="0.4">
      <c r="A6" s="265"/>
      <c r="B6" s="265"/>
      <c r="C6" s="282"/>
      <c r="D6" s="283"/>
      <c r="E6" s="272" t="s">
        <v>39</v>
      </c>
      <c r="F6" s="273"/>
      <c r="G6" s="273"/>
      <c r="H6" s="273"/>
      <c r="I6" s="273"/>
      <c r="J6" s="274"/>
      <c r="K6" s="272" t="s">
        <v>107</v>
      </c>
      <c r="L6" s="273"/>
      <c r="M6" s="273"/>
      <c r="N6" s="273"/>
      <c r="O6" s="273"/>
      <c r="P6" s="273"/>
      <c r="Q6" s="274"/>
    </row>
    <row r="7" spans="1:25" ht="33" customHeight="1" thickBot="1" x14ac:dyDescent="0.4">
      <c r="A7" s="265"/>
      <c r="B7" s="265"/>
      <c r="C7" s="282"/>
      <c r="D7" s="283"/>
      <c r="E7" s="280" t="s">
        <v>9</v>
      </c>
      <c r="F7" s="281"/>
      <c r="G7" s="280" t="s">
        <v>59</v>
      </c>
      <c r="H7" s="281"/>
      <c r="I7" s="280" t="s">
        <v>98</v>
      </c>
      <c r="J7" s="286"/>
      <c r="K7" s="264" t="s">
        <v>57</v>
      </c>
      <c r="L7" s="272" t="s">
        <v>37</v>
      </c>
      <c r="M7" s="273"/>
      <c r="N7" s="273"/>
      <c r="O7" s="274"/>
      <c r="P7" s="269" t="s">
        <v>52</v>
      </c>
      <c r="Q7" s="275" t="s">
        <v>53</v>
      </c>
    </row>
    <row r="8" spans="1:25" ht="30" customHeight="1" x14ac:dyDescent="0.35">
      <c r="A8" s="265"/>
      <c r="B8" s="265"/>
      <c r="C8" s="282"/>
      <c r="D8" s="283"/>
      <c r="E8" s="282"/>
      <c r="F8" s="283"/>
      <c r="G8" s="282"/>
      <c r="H8" s="283"/>
      <c r="I8" s="282"/>
      <c r="J8" s="287"/>
      <c r="K8" s="265"/>
      <c r="L8" s="269" t="s">
        <v>55</v>
      </c>
      <c r="M8" s="269" t="s">
        <v>36</v>
      </c>
      <c r="N8" s="269" t="s">
        <v>16</v>
      </c>
      <c r="O8" s="269" t="s">
        <v>38</v>
      </c>
      <c r="P8" s="270"/>
      <c r="Q8" s="276"/>
    </row>
    <row r="9" spans="1:25" ht="21.75" customHeight="1" x14ac:dyDescent="0.35">
      <c r="A9" s="265"/>
      <c r="B9" s="265"/>
      <c r="C9" s="282"/>
      <c r="D9" s="283"/>
      <c r="E9" s="282"/>
      <c r="F9" s="283"/>
      <c r="G9" s="282"/>
      <c r="H9" s="283"/>
      <c r="I9" s="282"/>
      <c r="J9" s="287"/>
      <c r="K9" s="265"/>
      <c r="L9" s="270"/>
      <c r="M9" s="270"/>
      <c r="N9" s="270"/>
      <c r="O9" s="270"/>
      <c r="P9" s="270"/>
      <c r="Q9" s="276"/>
    </row>
    <row r="10" spans="1:25" ht="141" customHeight="1" thickBot="1" x14ac:dyDescent="0.4">
      <c r="A10" s="265"/>
      <c r="B10" s="265"/>
      <c r="C10" s="284"/>
      <c r="D10" s="285"/>
      <c r="E10" s="284"/>
      <c r="F10" s="285"/>
      <c r="G10" s="284"/>
      <c r="H10" s="285"/>
      <c r="I10" s="284"/>
      <c r="J10" s="288"/>
      <c r="K10" s="265"/>
      <c r="L10" s="270"/>
      <c r="M10" s="270"/>
      <c r="N10" s="270"/>
      <c r="O10" s="270"/>
      <c r="P10" s="270"/>
      <c r="Q10" s="276"/>
    </row>
    <row r="11" spans="1:25" ht="30" customHeight="1" thickBot="1" x14ac:dyDescent="0.4">
      <c r="A11" s="266"/>
      <c r="B11" s="266"/>
      <c r="C11" s="147" t="s">
        <v>101</v>
      </c>
      <c r="D11" s="147" t="s">
        <v>105</v>
      </c>
      <c r="E11" s="147" t="s">
        <v>101</v>
      </c>
      <c r="F11" s="147" t="s">
        <v>105</v>
      </c>
      <c r="G11" s="147" t="s">
        <v>101</v>
      </c>
      <c r="H11" s="147" t="s">
        <v>105</v>
      </c>
      <c r="I11" s="147" t="s">
        <v>101</v>
      </c>
      <c r="J11" s="147" t="s">
        <v>105</v>
      </c>
      <c r="K11" s="266"/>
      <c r="L11" s="271"/>
      <c r="M11" s="271"/>
      <c r="N11" s="271"/>
      <c r="O11" s="271"/>
      <c r="P11" s="271"/>
      <c r="Q11" s="277"/>
    </row>
    <row r="12" spans="1:25" ht="24" thickBot="1" x14ac:dyDescent="0.4">
      <c r="A12" s="81">
        <v>1</v>
      </c>
      <c r="B12" s="82">
        <v>2</v>
      </c>
      <c r="C12" s="82">
        <v>3</v>
      </c>
      <c r="D12" s="82">
        <v>4</v>
      </c>
      <c r="E12" s="82">
        <v>5</v>
      </c>
      <c r="F12" s="82">
        <v>6</v>
      </c>
      <c r="G12" s="82">
        <v>7</v>
      </c>
      <c r="H12" s="82">
        <v>8</v>
      </c>
      <c r="I12" s="82">
        <v>9</v>
      </c>
      <c r="J12" s="82">
        <v>10</v>
      </c>
      <c r="K12" s="82">
        <v>11</v>
      </c>
      <c r="L12" s="82">
        <v>12</v>
      </c>
      <c r="M12" s="82">
        <v>13</v>
      </c>
      <c r="N12" s="82">
        <v>14</v>
      </c>
      <c r="O12" s="82">
        <v>15</v>
      </c>
      <c r="P12" s="82">
        <v>16</v>
      </c>
      <c r="Q12" s="83">
        <v>17</v>
      </c>
    </row>
    <row r="13" spans="1:25" ht="63" customHeight="1" x14ac:dyDescent="0.35">
      <c r="A13" s="151">
        <v>1</v>
      </c>
      <c r="B13" s="75" t="s">
        <v>79</v>
      </c>
      <c r="C13" s="62">
        <v>18289</v>
      </c>
      <c r="D13" s="63">
        <v>10160</v>
      </c>
      <c r="E13" s="63">
        <v>1452</v>
      </c>
      <c r="F13" s="63">
        <v>464</v>
      </c>
      <c r="G13" s="63">
        <v>13665</v>
      </c>
      <c r="H13" s="63">
        <v>8163</v>
      </c>
      <c r="I13" s="63">
        <v>3172</v>
      </c>
      <c r="J13" s="63">
        <v>1533</v>
      </c>
      <c r="K13" s="63">
        <f>SUM(L13:Q13)</f>
        <v>10160</v>
      </c>
      <c r="L13" s="63">
        <v>5857</v>
      </c>
      <c r="M13" s="63">
        <v>4020</v>
      </c>
      <c r="N13" s="63">
        <v>31</v>
      </c>
      <c r="O13" s="192">
        <v>225</v>
      </c>
      <c r="P13" s="192">
        <v>27</v>
      </c>
      <c r="Q13" s="193">
        <v>0</v>
      </c>
      <c r="U13" s="49"/>
      <c r="V13" s="49"/>
      <c r="Y13" s="49"/>
    </row>
    <row r="14" spans="1:25" s="1" customFormat="1" ht="65.25" customHeight="1" x14ac:dyDescent="0.35">
      <c r="A14" s="152">
        <v>2</v>
      </c>
      <c r="B14" s="56" t="s">
        <v>80</v>
      </c>
      <c r="C14" s="62">
        <v>0</v>
      </c>
      <c r="D14" s="63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63">
        <f t="shared" ref="K14:K18" si="0">SUM(L14:Q14)</f>
        <v>0</v>
      </c>
      <c r="L14" s="52">
        <v>0</v>
      </c>
      <c r="M14" s="52">
        <v>0</v>
      </c>
      <c r="N14" s="52">
        <v>0</v>
      </c>
      <c r="O14" s="194">
        <v>0</v>
      </c>
      <c r="P14" s="194">
        <v>0</v>
      </c>
      <c r="Q14" s="195">
        <v>0</v>
      </c>
      <c r="U14" s="49"/>
      <c r="V14" s="49"/>
      <c r="Y14" s="49"/>
    </row>
    <row r="15" spans="1:25" s="1" customFormat="1" ht="62.25" customHeight="1" x14ac:dyDescent="0.35">
      <c r="A15" s="152">
        <v>3</v>
      </c>
      <c r="B15" s="56" t="s">
        <v>81</v>
      </c>
      <c r="C15" s="62">
        <v>707</v>
      </c>
      <c r="D15" s="63">
        <v>250</v>
      </c>
      <c r="E15" s="52">
        <v>4</v>
      </c>
      <c r="F15" s="52">
        <v>24</v>
      </c>
      <c r="G15" s="52">
        <v>325</v>
      </c>
      <c r="H15" s="52">
        <v>118</v>
      </c>
      <c r="I15" s="52">
        <v>378</v>
      </c>
      <c r="J15" s="52">
        <v>114</v>
      </c>
      <c r="K15" s="63">
        <f t="shared" si="0"/>
        <v>250</v>
      </c>
      <c r="L15" s="52">
        <v>139</v>
      </c>
      <c r="M15" s="52">
        <v>106</v>
      </c>
      <c r="N15" s="52">
        <v>1</v>
      </c>
      <c r="O15" s="194">
        <v>3</v>
      </c>
      <c r="P15" s="194">
        <v>1</v>
      </c>
      <c r="Q15" s="195">
        <v>0</v>
      </c>
      <c r="U15" s="49"/>
      <c r="V15" s="49"/>
      <c r="Y15" s="49"/>
    </row>
    <row r="16" spans="1:25" s="1" customFormat="1" ht="40.15" customHeight="1" x14ac:dyDescent="0.35">
      <c r="A16" s="151">
        <v>4</v>
      </c>
      <c r="B16" s="56" t="s">
        <v>92</v>
      </c>
      <c r="C16" s="62">
        <v>232</v>
      </c>
      <c r="D16" s="63">
        <v>156</v>
      </c>
      <c r="E16" s="52">
        <v>97</v>
      </c>
      <c r="F16" s="52">
        <v>44</v>
      </c>
      <c r="G16" s="52">
        <v>109</v>
      </c>
      <c r="H16" s="52">
        <v>64</v>
      </c>
      <c r="I16" s="52">
        <v>26</v>
      </c>
      <c r="J16" s="52">
        <v>49</v>
      </c>
      <c r="K16" s="63">
        <f t="shared" si="0"/>
        <v>156</v>
      </c>
      <c r="L16" s="52">
        <v>89</v>
      </c>
      <c r="M16" s="52">
        <v>64</v>
      </c>
      <c r="N16" s="52">
        <v>0</v>
      </c>
      <c r="O16" s="194">
        <v>2</v>
      </c>
      <c r="P16" s="194">
        <v>1</v>
      </c>
      <c r="Q16" s="195">
        <v>0</v>
      </c>
      <c r="U16" s="49"/>
      <c r="V16" s="49"/>
      <c r="Y16" s="49"/>
    </row>
    <row r="17" spans="1:25" s="1" customFormat="1" ht="79.5" customHeight="1" x14ac:dyDescent="0.35">
      <c r="A17" s="152">
        <v>5</v>
      </c>
      <c r="B17" s="56" t="s">
        <v>96</v>
      </c>
      <c r="C17" s="62">
        <v>8086</v>
      </c>
      <c r="D17" s="63">
        <v>8273</v>
      </c>
      <c r="E17" s="52">
        <v>1342</v>
      </c>
      <c r="F17" s="52">
        <v>1108</v>
      </c>
      <c r="G17" s="52">
        <v>5931</v>
      </c>
      <c r="H17" s="52">
        <v>5961</v>
      </c>
      <c r="I17" s="52">
        <v>813</v>
      </c>
      <c r="J17" s="52">
        <v>1182</v>
      </c>
      <c r="K17" s="63">
        <f t="shared" si="0"/>
        <v>8273</v>
      </c>
      <c r="L17" s="52">
        <v>4367</v>
      </c>
      <c r="M17" s="52">
        <v>3602</v>
      </c>
      <c r="N17" s="52">
        <v>45</v>
      </c>
      <c r="O17" s="194">
        <v>233</v>
      </c>
      <c r="P17" s="194">
        <v>26</v>
      </c>
      <c r="Q17" s="195">
        <v>0</v>
      </c>
      <c r="U17" s="49"/>
      <c r="V17" s="49"/>
      <c r="Y17" s="49"/>
    </row>
    <row r="18" spans="1:25" s="1" customFormat="1" ht="40.15" customHeight="1" thickBot="1" x14ac:dyDescent="0.4">
      <c r="A18" s="152">
        <v>6</v>
      </c>
      <c r="B18" s="64" t="s">
        <v>83</v>
      </c>
      <c r="C18" s="62">
        <v>282</v>
      </c>
      <c r="D18" s="63">
        <v>89</v>
      </c>
      <c r="E18" s="66">
        <v>16</v>
      </c>
      <c r="F18" s="66">
        <v>25</v>
      </c>
      <c r="G18" s="66">
        <v>28</v>
      </c>
      <c r="H18" s="66">
        <v>54</v>
      </c>
      <c r="I18" s="66">
        <v>238</v>
      </c>
      <c r="J18" s="66">
        <v>25</v>
      </c>
      <c r="K18" s="63">
        <f t="shared" si="0"/>
        <v>89</v>
      </c>
      <c r="L18" s="66">
        <v>24</v>
      </c>
      <c r="M18" s="66">
        <v>65</v>
      </c>
      <c r="N18" s="66">
        <v>0</v>
      </c>
      <c r="O18" s="196">
        <v>0</v>
      </c>
      <c r="P18" s="196">
        <v>0</v>
      </c>
      <c r="Q18" s="197">
        <v>0</v>
      </c>
      <c r="U18" s="49"/>
      <c r="V18" s="49"/>
      <c r="Y18" s="49"/>
    </row>
    <row r="19" spans="1:25" ht="40.15" customHeight="1" thickBot="1" x14ac:dyDescent="0.4">
      <c r="A19" s="278" t="s">
        <v>10</v>
      </c>
      <c r="B19" s="279"/>
      <c r="C19" s="156">
        <f t="shared" ref="C19:J19" si="1">SUM(C13:C18)</f>
        <v>27596</v>
      </c>
      <c r="D19" s="156">
        <f t="shared" si="1"/>
        <v>18928</v>
      </c>
      <c r="E19" s="156">
        <f t="shared" si="1"/>
        <v>2911</v>
      </c>
      <c r="F19" s="156">
        <f t="shared" si="1"/>
        <v>1665</v>
      </c>
      <c r="G19" s="156">
        <f t="shared" si="1"/>
        <v>20058</v>
      </c>
      <c r="H19" s="156">
        <f t="shared" si="1"/>
        <v>14360</v>
      </c>
      <c r="I19" s="156">
        <f t="shared" si="1"/>
        <v>4627</v>
      </c>
      <c r="J19" s="156">
        <f t="shared" si="1"/>
        <v>2903</v>
      </c>
      <c r="K19" s="156">
        <f>SUM(K13:K18)</f>
        <v>18928</v>
      </c>
      <c r="L19" s="156">
        <f t="shared" ref="L19:Q19" si="2">SUM(L13:L18)</f>
        <v>10476</v>
      </c>
      <c r="M19" s="156">
        <f t="shared" si="2"/>
        <v>7857</v>
      </c>
      <c r="N19" s="156">
        <f t="shared" si="2"/>
        <v>77</v>
      </c>
      <c r="O19" s="156">
        <f t="shared" si="2"/>
        <v>463</v>
      </c>
      <c r="P19" s="156">
        <f t="shared" si="2"/>
        <v>55</v>
      </c>
      <c r="Q19" s="156">
        <f t="shared" si="2"/>
        <v>0</v>
      </c>
      <c r="S19" s="49"/>
    </row>
    <row r="20" spans="1:25" x14ac:dyDescent="0.35">
      <c r="C20" s="85"/>
      <c r="D20" s="85"/>
      <c r="E20" s="85"/>
      <c r="F20" s="85"/>
      <c r="G20" s="85"/>
      <c r="H20" s="85"/>
      <c r="I20" s="85"/>
      <c r="J20" s="86"/>
      <c r="K20" s="85"/>
      <c r="L20" s="85"/>
      <c r="M20" s="85"/>
      <c r="N20" s="85"/>
      <c r="O20" s="85"/>
      <c r="P20" s="85"/>
      <c r="Q20" s="85"/>
    </row>
    <row r="21" spans="1:25" x14ac:dyDescent="0.35"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25" s="98" customFormat="1" ht="25.5" x14ac:dyDescent="0.35">
      <c r="B22" s="92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</row>
    <row r="23" spans="1:25" s="99" customFormat="1" ht="26.25" x14ac:dyDescent="0.35">
      <c r="B23" s="89"/>
      <c r="D23" s="98"/>
      <c r="F23" s="231"/>
      <c r="K23" s="98"/>
    </row>
    <row r="24" spans="1:25" s="48" customFormat="1" x14ac:dyDescent="0.35">
      <c r="B24" s="100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25" s="99" customFormat="1" ht="26.25" x14ac:dyDescent="0.35">
      <c r="B25" s="89"/>
      <c r="D25" s="98"/>
    </row>
    <row r="26" spans="1:25" s="94" customFormat="1" ht="25.5" x14ac:dyDescent="0.35">
      <c r="B26" s="95"/>
      <c r="D26" s="98"/>
      <c r="E26" s="98"/>
      <c r="F26" s="98"/>
      <c r="G26" s="98"/>
      <c r="H26" s="98"/>
      <c r="I26" s="98"/>
      <c r="J26" s="98"/>
      <c r="K26" s="100"/>
    </row>
  </sheetData>
  <mergeCells count="23">
    <mergeCell ref="A19:B19"/>
    <mergeCell ref="C5:D10"/>
    <mergeCell ref="E5:Q5"/>
    <mergeCell ref="L7:O7"/>
    <mergeCell ref="I7:J10"/>
    <mergeCell ref="M8:M11"/>
    <mergeCell ref="E7:F10"/>
    <mergeCell ref="G7:H10"/>
    <mergeCell ref="O8:O11"/>
    <mergeCell ref="P1:Q1"/>
    <mergeCell ref="A2:Q2"/>
    <mergeCell ref="A3:Q3"/>
    <mergeCell ref="A5:A11"/>
    <mergeCell ref="P4:Q4"/>
    <mergeCell ref="G4:I4"/>
    <mergeCell ref="N8:N11"/>
    <mergeCell ref="K6:Q6"/>
    <mergeCell ref="Q7:Q11"/>
    <mergeCell ref="B5:B11"/>
    <mergeCell ref="E6:J6"/>
    <mergeCell ref="L8:L11"/>
    <mergeCell ref="P7:P11"/>
    <mergeCell ref="K7:K11"/>
  </mergeCells>
  <printOptions horizontalCentered="1"/>
  <pageMargins left="0" right="0" top="0.39370078740157483" bottom="0" header="7.874015748031496E-2" footer="7.874015748031496E-2"/>
  <pageSetup paperSize="9" scale="46" orientation="landscape" r:id="rId1"/>
  <ignoredErrors>
    <ignoredError sqref="E19:I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I30"/>
  <sheetViews>
    <sheetView view="pageBreakPreview" topLeftCell="A7" zoomScale="55" zoomScaleNormal="70" zoomScaleSheetLayoutView="55" workbookViewId="0">
      <selection activeCell="Q20" sqref="Q20"/>
    </sheetView>
  </sheetViews>
  <sheetFormatPr defaultRowHeight="23.25" x14ac:dyDescent="0.35"/>
  <cols>
    <col min="1" max="1" width="7.7109375" style="2" customWidth="1"/>
    <col min="2" max="2" width="34.42578125" style="2" customWidth="1"/>
    <col min="3" max="3" width="12.7109375" style="2" customWidth="1"/>
    <col min="4" max="4" width="13.140625" style="2" customWidth="1"/>
    <col min="5" max="5" width="14.5703125" style="2" customWidth="1"/>
    <col min="6" max="6" width="15.28515625" style="2" customWidth="1"/>
    <col min="7" max="7" width="14" style="2" customWidth="1"/>
    <col min="8" max="8" width="14.140625" style="2" customWidth="1"/>
    <col min="9" max="9" width="15.85546875" style="2" customWidth="1"/>
    <col min="10" max="10" width="19.42578125" style="2" customWidth="1"/>
    <col min="11" max="11" width="14.7109375" style="2" customWidth="1"/>
    <col min="12" max="12" width="14.28515625" style="2" customWidth="1"/>
    <col min="13" max="14" width="12.7109375" style="2" customWidth="1"/>
    <col min="15" max="15" width="14" style="2" customWidth="1"/>
    <col min="16" max="16" width="15.7109375" style="2" customWidth="1"/>
    <col min="17" max="17" width="16.28515625" style="2" customWidth="1"/>
    <col min="18" max="18" width="21" style="2" customWidth="1"/>
    <col min="19" max="19" width="10.7109375" style="2" customWidth="1"/>
    <col min="20" max="20" width="13.5703125" style="2" customWidth="1"/>
    <col min="21" max="21" width="15.85546875" style="2" customWidth="1"/>
    <col min="22" max="22" width="14.5703125" style="2" customWidth="1"/>
    <col min="23" max="23" width="13.5703125" style="2" customWidth="1"/>
    <col min="24" max="30" width="9.140625" style="2"/>
    <col min="31" max="31" width="9.85546875" style="2" bestFit="1" customWidth="1"/>
    <col min="32" max="16384" width="9.140625" style="2"/>
  </cols>
  <sheetData>
    <row r="1" spans="1:35" ht="27.75" x14ac:dyDescent="0.4">
      <c r="V1" s="308" t="s">
        <v>2</v>
      </c>
      <c r="W1" s="308"/>
    </row>
    <row r="2" spans="1:35" ht="64.900000000000006" customHeight="1" x14ac:dyDescent="0.35">
      <c r="A2" s="263" t="s">
        <v>108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</row>
    <row r="3" spans="1:35" ht="33.6" customHeight="1" x14ac:dyDescent="0.35">
      <c r="A3" s="317" t="s">
        <v>84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1:35" ht="18.600000000000001" customHeight="1" thickBot="1" x14ac:dyDescent="0.4">
      <c r="A4" s="3"/>
      <c r="B4" s="3"/>
      <c r="C4" s="3"/>
      <c r="D4" s="3"/>
      <c r="E4" s="3"/>
      <c r="F4" s="3"/>
      <c r="G4" s="3"/>
      <c r="H4" s="3"/>
      <c r="I4" s="3"/>
      <c r="J4" s="268"/>
      <c r="K4" s="268"/>
      <c r="L4" s="268"/>
      <c r="M4" s="3"/>
      <c r="N4" s="3"/>
      <c r="O4" s="3"/>
      <c r="P4" s="3"/>
      <c r="Q4" s="318"/>
      <c r="R4" s="318"/>
      <c r="S4" s="318"/>
      <c r="T4" s="318"/>
      <c r="U4" s="318"/>
      <c r="V4" s="318"/>
      <c r="W4" s="318"/>
    </row>
    <row r="5" spans="1:35" ht="30.75" customHeight="1" thickBot="1" x14ac:dyDescent="0.4">
      <c r="A5" s="264" t="s">
        <v>0</v>
      </c>
      <c r="B5" s="264" t="s">
        <v>19</v>
      </c>
      <c r="C5" s="295" t="s">
        <v>3</v>
      </c>
      <c r="D5" s="296"/>
      <c r="E5" s="313" t="s">
        <v>4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1"/>
    </row>
    <row r="6" spans="1:35" ht="33" customHeight="1" thickBot="1" x14ac:dyDescent="0.4">
      <c r="A6" s="265"/>
      <c r="B6" s="265"/>
      <c r="C6" s="309"/>
      <c r="D6" s="310"/>
      <c r="E6" s="314" t="s">
        <v>6</v>
      </c>
      <c r="F6" s="315"/>
      <c r="G6" s="315"/>
      <c r="H6" s="316"/>
      <c r="I6" s="289" t="s">
        <v>109</v>
      </c>
      <c r="J6" s="290"/>
      <c r="K6" s="290"/>
      <c r="L6" s="290"/>
      <c r="M6" s="290"/>
      <c r="N6" s="290"/>
      <c r="O6" s="290"/>
      <c r="P6" s="290"/>
      <c r="Q6" s="290"/>
      <c r="R6" s="290"/>
      <c r="S6" s="291"/>
      <c r="T6" s="295" t="s">
        <v>94</v>
      </c>
      <c r="U6" s="296"/>
      <c r="V6" s="295" t="s">
        <v>50</v>
      </c>
      <c r="W6" s="296"/>
    </row>
    <row r="7" spans="1:35" ht="36.6" customHeight="1" thickBot="1" x14ac:dyDescent="0.4">
      <c r="A7" s="265"/>
      <c r="B7" s="265"/>
      <c r="C7" s="309"/>
      <c r="D7" s="310"/>
      <c r="E7" s="295" t="s">
        <v>35</v>
      </c>
      <c r="F7" s="296"/>
      <c r="G7" s="295" t="s">
        <v>7</v>
      </c>
      <c r="H7" s="296"/>
      <c r="I7" s="292" t="s">
        <v>15</v>
      </c>
      <c r="J7" s="292" t="s">
        <v>61</v>
      </c>
      <c r="K7" s="289" t="s">
        <v>11</v>
      </c>
      <c r="L7" s="290"/>
      <c r="M7" s="290"/>
      <c r="N7" s="290"/>
      <c r="O7" s="291"/>
      <c r="P7" s="301" t="s">
        <v>44</v>
      </c>
      <c r="Q7" s="301" t="s">
        <v>45</v>
      </c>
      <c r="R7" s="301" t="s">
        <v>46</v>
      </c>
      <c r="S7" s="311" t="s">
        <v>38</v>
      </c>
      <c r="T7" s="309"/>
      <c r="U7" s="310"/>
      <c r="V7" s="309"/>
      <c r="W7" s="310"/>
    </row>
    <row r="8" spans="1:35" ht="27" customHeight="1" thickBot="1" x14ac:dyDescent="0.4">
      <c r="A8" s="265"/>
      <c r="B8" s="265"/>
      <c r="C8" s="297"/>
      <c r="D8" s="298"/>
      <c r="E8" s="297"/>
      <c r="F8" s="298"/>
      <c r="G8" s="297"/>
      <c r="H8" s="298"/>
      <c r="I8" s="293"/>
      <c r="J8" s="293"/>
      <c r="K8" s="292" t="s">
        <v>10</v>
      </c>
      <c r="L8" s="299" t="s">
        <v>51</v>
      </c>
      <c r="M8" s="300"/>
      <c r="N8" s="304" t="s">
        <v>43</v>
      </c>
      <c r="O8" s="319" t="s">
        <v>58</v>
      </c>
      <c r="P8" s="302"/>
      <c r="Q8" s="302"/>
      <c r="R8" s="302"/>
      <c r="S8" s="312"/>
      <c r="T8" s="297"/>
      <c r="U8" s="298"/>
      <c r="V8" s="297"/>
      <c r="W8" s="298"/>
    </row>
    <row r="9" spans="1:35" ht="143.25" customHeight="1" thickBot="1" x14ac:dyDescent="0.4">
      <c r="A9" s="266"/>
      <c r="B9" s="266"/>
      <c r="C9" s="147" t="s">
        <v>101</v>
      </c>
      <c r="D9" s="147" t="s">
        <v>105</v>
      </c>
      <c r="E9" s="147" t="s">
        <v>101</v>
      </c>
      <c r="F9" s="147" t="s">
        <v>105</v>
      </c>
      <c r="G9" s="147" t="s">
        <v>101</v>
      </c>
      <c r="H9" s="147" t="s">
        <v>105</v>
      </c>
      <c r="I9" s="294"/>
      <c r="J9" s="294"/>
      <c r="K9" s="294"/>
      <c r="L9" s="148" t="s">
        <v>42</v>
      </c>
      <c r="M9" s="149" t="s">
        <v>41</v>
      </c>
      <c r="N9" s="305"/>
      <c r="O9" s="320"/>
      <c r="P9" s="303"/>
      <c r="Q9" s="303"/>
      <c r="R9" s="303"/>
      <c r="S9" s="303"/>
      <c r="T9" s="147" t="s">
        <v>101</v>
      </c>
      <c r="U9" s="147" t="s">
        <v>105</v>
      </c>
      <c r="V9" s="147" t="s">
        <v>101</v>
      </c>
      <c r="W9" s="147" t="s">
        <v>105</v>
      </c>
    </row>
    <row r="10" spans="1:35" s="24" customFormat="1" ht="24" thickBot="1" x14ac:dyDescent="0.4">
      <c r="A10" s="111">
        <v>1</v>
      </c>
      <c r="B10" s="112">
        <v>2</v>
      </c>
      <c r="C10" s="112">
        <v>3</v>
      </c>
      <c r="D10" s="112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112">
        <v>10</v>
      </c>
      <c r="K10" s="112">
        <v>11</v>
      </c>
      <c r="L10" s="112">
        <v>12</v>
      </c>
      <c r="M10" s="112">
        <v>13</v>
      </c>
      <c r="N10" s="112">
        <v>14</v>
      </c>
      <c r="O10" s="112">
        <v>15</v>
      </c>
      <c r="P10" s="112">
        <v>16</v>
      </c>
      <c r="Q10" s="112">
        <v>17</v>
      </c>
      <c r="R10" s="112">
        <v>18</v>
      </c>
      <c r="S10" s="112">
        <v>19</v>
      </c>
      <c r="T10" s="112">
        <v>20</v>
      </c>
      <c r="U10" s="112">
        <v>21</v>
      </c>
      <c r="V10" s="112">
        <v>22</v>
      </c>
      <c r="W10" s="113">
        <v>23</v>
      </c>
    </row>
    <row r="11" spans="1:35" s="1" customFormat="1" ht="58.9" customHeight="1" thickBot="1" x14ac:dyDescent="0.35">
      <c r="A11" s="114">
        <v>1</v>
      </c>
      <c r="B11" s="115" t="s">
        <v>20</v>
      </c>
      <c r="C11" s="116">
        <v>1303</v>
      </c>
      <c r="D11" s="117">
        <v>789</v>
      </c>
      <c r="E11" s="117">
        <v>1301</v>
      </c>
      <c r="F11" s="117">
        <v>789</v>
      </c>
      <c r="G11" s="118">
        <v>2</v>
      </c>
      <c r="H11" s="118">
        <v>0</v>
      </c>
      <c r="I11" s="219">
        <v>37</v>
      </c>
      <c r="J11" s="117">
        <v>646</v>
      </c>
      <c r="K11" s="220">
        <v>106</v>
      </c>
      <c r="L11" s="221">
        <v>2</v>
      </c>
      <c r="M11" s="119">
        <v>48</v>
      </c>
      <c r="N11" s="222">
        <v>2</v>
      </c>
      <c r="O11" s="221">
        <v>54</v>
      </c>
      <c r="P11" s="223">
        <v>130</v>
      </c>
      <c r="Q11" s="223">
        <v>618</v>
      </c>
      <c r="R11" s="223">
        <v>0</v>
      </c>
      <c r="S11" s="223">
        <v>14</v>
      </c>
      <c r="T11" s="120">
        <v>14</v>
      </c>
      <c r="U11" s="120">
        <v>12</v>
      </c>
      <c r="V11" s="119">
        <v>2</v>
      </c>
      <c r="W11" s="121">
        <v>3</v>
      </c>
      <c r="X11" s="215"/>
      <c r="Y11" s="215"/>
      <c r="Z11" s="216"/>
      <c r="AA11" s="215"/>
      <c r="AB11" s="215"/>
      <c r="AC11" s="215"/>
      <c r="AD11" s="216"/>
      <c r="AE11" s="216"/>
      <c r="AF11" s="216"/>
      <c r="AG11" s="216"/>
      <c r="AH11" s="216"/>
      <c r="AI11" s="216"/>
    </row>
    <row r="12" spans="1:35" s="1" customFormat="1" ht="46.9" customHeight="1" thickBot="1" x14ac:dyDescent="0.35">
      <c r="A12" s="69">
        <v>2</v>
      </c>
      <c r="B12" s="58" t="s">
        <v>21</v>
      </c>
      <c r="C12" s="84">
        <v>1189</v>
      </c>
      <c r="D12" s="117">
        <v>714</v>
      </c>
      <c r="E12" s="59">
        <v>1189</v>
      </c>
      <c r="F12" s="117">
        <v>714</v>
      </c>
      <c r="G12" s="60">
        <v>0</v>
      </c>
      <c r="H12" s="60">
        <v>0</v>
      </c>
      <c r="I12" s="224">
        <v>47</v>
      </c>
      <c r="J12" s="59">
        <v>516</v>
      </c>
      <c r="K12" s="59">
        <v>151</v>
      </c>
      <c r="L12" s="225">
        <v>5</v>
      </c>
      <c r="M12" s="91">
        <v>27</v>
      </c>
      <c r="N12" s="226">
        <v>3</v>
      </c>
      <c r="O12" s="225">
        <v>116</v>
      </c>
      <c r="P12" s="227">
        <v>128</v>
      </c>
      <c r="Q12" s="227">
        <v>528</v>
      </c>
      <c r="R12" s="227">
        <v>3</v>
      </c>
      <c r="S12" s="227">
        <v>15</v>
      </c>
      <c r="T12" s="57">
        <v>14</v>
      </c>
      <c r="U12" s="57">
        <v>38</v>
      </c>
      <c r="V12" s="91">
        <v>1</v>
      </c>
      <c r="W12" s="70">
        <v>2</v>
      </c>
      <c r="X12" s="215"/>
      <c r="Y12" s="215"/>
      <c r="Z12" s="216"/>
      <c r="AA12" s="215"/>
      <c r="AB12" s="215"/>
      <c r="AC12" s="215"/>
      <c r="AD12" s="216"/>
      <c r="AE12" s="216"/>
      <c r="AF12" s="216"/>
      <c r="AG12" s="216"/>
      <c r="AH12" s="216"/>
      <c r="AI12" s="216"/>
    </row>
    <row r="13" spans="1:35" s="1" customFormat="1" ht="46.9" customHeight="1" thickBot="1" x14ac:dyDescent="0.35">
      <c r="A13" s="69">
        <v>3</v>
      </c>
      <c r="B13" s="58" t="s">
        <v>22</v>
      </c>
      <c r="C13" s="84">
        <v>1289</v>
      </c>
      <c r="D13" s="117">
        <v>873</v>
      </c>
      <c r="E13" s="59">
        <v>1289</v>
      </c>
      <c r="F13" s="117">
        <v>873</v>
      </c>
      <c r="G13" s="60">
        <v>0</v>
      </c>
      <c r="H13" s="60">
        <v>0</v>
      </c>
      <c r="I13" s="224">
        <v>41</v>
      </c>
      <c r="J13" s="59">
        <v>664</v>
      </c>
      <c r="K13" s="59">
        <v>168</v>
      </c>
      <c r="L13" s="225">
        <v>6</v>
      </c>
      <c r="M13" s="91">
        <v>85</v>
      </c>
      <c r="N13" s="226">
        <v>4</v>
      </c>
      <c r="O13" s="225">
        <v>73</v>
      </c>
      <c r="P13" s="227">
        <v>132</v>
      </c>
      <c r="Q13" s="227">
        <v>684</v>
      </c>
      <c r="R13" s="227">
        <v>1</v>
      </c>
      <c r="S13" s="227">
        <v>23</v>
      </c>
      <c r="T13" s="57">
        <v>27</v>
      </c>
      <c r="U13" s="57">
        <v>17</v>
      </c>
      <c r="V13" s="91">
        <v>1</v>
      </c>
      <c r="W13" s="70">
        <v>4</v>
      </c>
      <c r="X13" s="215"/>
      <c r="Y13" s="215"/>
      <c r="Z13" s="216"/>
      <c r="AA13" s="215"/>
      <c r="AB13" s="215"/>
      <c r="AC13" s="215"/>
      <c r="AD13" s="216"/>
      <c r="AE13" s="216"/>
      <c r="AF13" s="216"/>
      <c r="AG13" s="216"/>
      <c r="AH13" s="216"/>
      <c r="AI13" s="216"/>
    </row>
    <row r="14" spans="1:35" s="1" customFormat="1" ht="46.9" customHeight="1" thickBot="1" x14ac:dyDescent="0.35">
      <c r="A14" s="69">
        <v>4</v>
      </c>
      <c r="B14" s="58" t="s">
        <v>23</v>
      </c>
      <c r="C14" s="84">
        <v>1936</v>
      </c>
      <c r="D14" s="117">
        <v>1382</v>
      </c>
      <c r="E14" s="59">
        <v>1936</v>
      </c>
      <c r="F14" s="117">
        <v>1382</v>
      </c>
      <c r="G14" s="60">
        <v>0</v>
      </c>
      <c r="H14" s="60">
        <v>0</v>
      </c>
      <c r="I14" s="224">
        <v>43</v>
      </c>
      <c r="J14" s="59">
        <v>1234</v>
      </c>
      <c r="K14" s="59">
        <v>105</v>
      </c>
      <c r="L14" s="225">
        <v>7</v>
      </c>
      <c r="M14" s="91">
        <v>13</v>
      </c>
      <c r="N14" s="226">
        <v>4</v>
      </c>
      <c r="O14" s="225">
        <v>81</v>
      </c>
      <c r="P14" s="227">
        <v>220</v>
      </c>
      <c r="Q14" s="227">
        <v>1199</v>
      </c>
      <c r="R14" s="227">
        <v>1</v>
      </c>
      <c r="S14" s="227">
        <v>36</v>
      </c>
      <c r="T14" s="57">
        <v>17</v>
      </c>
      <c r="U14" s="57">
        <v>18</v>
      </c>
      <c r="V14" s="91">
        <v>2</v>
      </c>
      <c r="W14" s="70">
        <v>2</v>
      </c>
      <c r="X14" s="215"/>
      <c r="Y14" s="215"/>
      <c r="Z14" s="216"/>
      <c r="AA14" s="215"/>
      <c r="AB14" s="215"/>
      <c r="AC14" s="215"/>
      <c r="AD14" s="216"/>
      <c r="AE14" s="216"/>
      <c r="AF14" s="216"/>
      <c r="AG14" s="216"/>
      <c r="AH14" s="216"/>
      <c r="AI14" s="216"/>
    </row>
    <row r="15" spans="1:35" s="1" customFormat="1" ht="46.9" customHeight="1" thickBot="1" x14ac:dyDescent="0.35">
      <c r="A15" s="69">
        <v>5</v>
      </c>
      <c r="B15" s="58" t="s">
        <v>24</v>
      </c>
      <c r="C15" s="84">
        <v>4061</v>
      </c>
      <c r="D15" s="117">
        <v>2553</v>
      </c>
      <c r="E15" s="59">
        <v>4060</v>
      </c>
      <c r="F15" s="117">
        <v>2553</v>
      </c>
      <c r="G15" s="60">
        <v>1</v>
      </c>
      <c r="H15" s="60">
        <v>0</v>
      </c>
      <c r="I15" s="224">
        <v>180</v>
      </c>
      <c r="J15" s="59">
        <v>2066</v>
      </c>
      <c r="K15" s="59">
        <v>307</v>
      </c>
      <c r="L15" s="225">
        <v>6</v>
      </c>
      <c r="M15" s="91">
        <v>32</v>
      </c>
      <c r="N15" s="226">
        <v>7</v>
      </c>
      <c r="O15" s="225">
        <v>262</v>
      </c>
      <c r="P15" s="227">
        <v>444</v>
      </c>
      <c r="Q15" s="227">
        <v>1951</v>
      </c>
      <c r="R15" s="227">
        <v>12</v>
      </c>
      <c r="S15" s="227">
        <v>56</v>
      </c>
      <c r="T15" s="57">
        <v>78</v>
      </c>
      <c r="U15" s="57">
        <v>44</v>
      </c>
      <c r="V15" s="91">
        <v>1</v>
      </c>
      <c r="W15" s="70">
        <v>3</v>
      </c>
      <c r="X15" s="215"/>
      <c r="Y15" s="215"/>
      <c r="Z15" s="216"/>
      <c r="AA15" s="215"/>
      <c r="AB15" s="215"/>
      <c r="AC15" s="215"/>
      <c r="AD15" s="216"/>
      <c r="AE15" s="216"/>
      <c r="AF15" s="216"/>
      <c r="AG15" s="216"/>
      <c r="AH15" s="216"/>
      <c r="AI15" s="216"/>
    </row>
    <row r="16" spans="1:35" s="1" customFormat="1" ht="46.9" customHeight="1" thickBot="1" x14ac:dyDescent="0.35">
      <c r="A16" s="69">
        <v>6</v>
      </c>
      <c r="B16" s="58" t="s">
        <v>25</v>
      </c>
      <c r="C16" s="84">
        <v>2125</v>
      </c>
      <c r="D16" s="117">
        <v>1630</v>
      </c>
      <c r="E16" s="59">
        <v>2125</v>
      </c>
      <c r="F16" s="117">
        <v>1630</v>
      </c>
      <c r="G16" s="60">
        <v>0</v>
      </c>
      <c r="H16" s="60">
        <v>0</v>
      </c>
      <c r="I16" s="224">
        <v>67</v>
      </c>
      <c r="J16" s="59">
        <v>1326</v>
      </c>
      <c r="K16" s="59">
        <v>237</v>
      </c>
      <c r="L16" s="225">
        <v>3</v>
      </c>
      <c r="M16" s="91">
        <v>149</v>
      </c>
      <c r="N16" s="226">
        <v>5</v>
      </c>
      <c r="O16" s="225">
        <v>80</v>
      </c>
      <c r="P16" s="227">
        <v>152</v>
      </c>
      <c r="Q16" s="227">
        <v>1424</v>
      </c>
      <c r="R16" s="227">
        <v>2</v>
      </c>
      <c r="S16" s="227">
        <v>52</v>
      </c>
      <c r="T16" s="57">
        <v>48</v>
      </c>
      <c r="U16" s="57">
        <v>16</v>
      </c>
      <c r="V16" s="91">
        <v>2</v>
      </c>
      <c r="W16" s="70">
        <v>4</v>
      </c>
      <c r="X16" s="215"/>
      <c r="Y16" s="215"/>
      <c r="Z16" s="216"/>
      <c r="AA16" s="215"/>
      <c r="AB16" s="215"/>
      <c r="AC16" s="215"/>
      <c r="AD16" s="216"/>
      <c r="AE16" s="216"/>
      <c r="AF16" s="216"/>
      <c r="AG16" s="216"/>
      <c r="AH16" s="216"/>
      <c r="AI16" s="216"/>
    </row>
    <row r="17" spans="1:35" s="1" customFormat="1" ht="46.9" customHeight="1" thickBot="1" x14ac:dyDescent="0.35">
      <c r="A17" s="69">
        <v>7</v>
      </c>
      <c r="B17" s="58" t="s">
        <v>26</v>
      </c>
      <c r="C17" s="84">
        <v>1873</v>
      </c>
      <c r="D17" s="117">
        <v>1094</v>
      </c>
      <c r="E17" s="59">
        <v>1873</v>
      </c>
      <c r="F17" s="117">
        <v>1094</v>
      </c>
      <c r="G17" s="60">
        <v>0</v>
      </c>
      <c r="H17" s="60">
        <v>0</v>
      </c>
      <c r="I17" s="224">
        <v>67</v>
      </c>
      <c r="J17" s="59">
        <v>764</v>
      </c>
      <c r="K17" s="59">
        <v>263</v>
      </c>
      <c r="L17" s="225">
        <v>9</v>
      </c>
      <c r="M17" s="91">
        <v>85</v>
      </c>
      <c r="N17" s="226">
        <v>9</v>
      </c>
      <c r="O17" s="225">
        <v>160</v>
      </c>
      <c r="P17" s="227">
        <v>196</v>
      </c>
      <c r="Q17" s="227">
        <v>913</v>
      </c>
      <c r="R17" s="227">
        <v>2</v>
      </c>
      <c r="S17" s="227">
        <v>38</v>
      </c>
      <c r="T17" s="57">
        <v>94</v>
      </c>
      <c r="U17" s="57">
        <v>31</v>
      </c>
      <c r="V17" s="91">
        <v>1</v>
      </c>
      <c r="W17" s="70">
        <v>4</v>
      </c>
      <c r="X17" s="215"/>
      <c r="Y17" s="215"/>
      <c r="Z17" s="216"/>
      <c r="AA17" s="215"/>
      <c r="AB17" s="215"/>
      <c r="AC17" s="215"/>
      <c r="AD17" s="216"/>
      <c r="AE17" s="216"/>
      <c r="AF17" s="216"/>
      <c r="AG17" s="216"/>
      <c r="AH17" s="216"/>
      <c r="AI17" s="216"/>
    </row>
    <row r="18" spans="1:35" s="1" customFormat="1" ht="46.9" customHeight="1" thickBot="1" x14ac:dyDescent="0.35">
      <c r="A18" s="69">
        <v>8</v>
      </c>
      <c r="B18" s="58" t="s">
        <v>27</v>
      </c>
      <c r="C18" s="84">
        <v>2646</v>
      </c>
      <c r="D18" s="117">
        <v>1699</v>
      </c>
      <c r="E18" s="59">
        <v>2644</v>
      </c>
      <c r="F18" s="117">
        <v>1699</v>
      </c>
      <c r="G18" s="60">
        <v>2</v>
      </c>
      <c r="H18" s="60">
        <v>0</v>
      </c>
      <c r="I18" s="224">
        <v>72</v>
      </c>
      <c r="J18" s="59">
        <v>1463</v>
      </c>
      <c r="K18" s="59">
        <v>164</v>
      </c>
      <c r="L18" s="225">
        <v>4</v>
      </c>
      <c r="M18" s="91">
        <v>19</v>
      </c>
      <c r="N18" s="226">
        <v>4</v>
      </c>
      <c r="O18" s="225">
        <v>137</v>
      </c>
      <c r="P18" s="227">
        <v>227</v>
      </c>
      <c r="Q18" s="227">
        <v>1407</v>
      </c>
      <c r="R18" s="227">
        <v>6</v>
      </c>
      <c r="S18" s="227">
        <v>29</v>
      </c>
      <c r="T18" s="57">
        <v>35</v>
      </c>
      <c r="U18" s="57">
        <v>33</v>
      </c>
      <c r="V18" s="91">
        <v>3</v>
      </c>
      <c r="W18" s="70">
        <v>1</v>
      </c>
      <c r="X18" s="215"/>
      <c r="Y18" s="215"/>
      <c r="Z18" s="216"/>
      <c r="AA18" s="215"/>
      <c r="AB18" s="215"/>
      <c r="AC18" s="215"/>
      <c r="AD18" s="216"/>
      <c r="AE18" s="216"/>
      <c r="AF18" s="216"/>
      <c r="AG18" s="216"/>
      <c r="AH18" s="216"/>
      <c r="AI18" s="216"/>
    </row>
    <row r="19" spans="1:35" s="1" customFormat="1" ht="46.9" customHeight="1" thickBot="1" x14ac:dyDescent="0.35">
      <c r="A19" s="69">
        <v>9</v>
      </c>
      <c r="B19" s="58" t="s">
        <v>28</v>
      </c>
      <c r="C19" s="84">
        <v>1038</v>
      </c>
      <c r="D19" s="117">
        <v>593</v>
      </c>
      <c r="E19" s="59">
        <v>1038</v>
      </c>
      <c r="F19" s="117">
        <v>593</v>
      </c>
      <c r="G19" s="60">
        <v>0</v>
      </c>
      <c r="H19" s="60">
        <v>0</v>
      </c>
      <c r="I19" s="224">
        <v>45</v>
      </c>
      <c r="J19" s="59">
        <v>434</v>
      </c>
      <c r="K19" s="59">
        <v>114</v>
      </c>
      <c r="L19" s="225">
        <v>7</v>
      </c>
      <c r="M19" s="91">
        <v>8</v>
      </c>
      <c r="N19" s="226">
        <v>3</v>
      </c>
      <c r="O19" s="225">
        <v>96</v>
      </c>
      <c r="P19" s="227">
        <v>99</v>
      </c>
      <c r="Q19" s="227">
        <v>556</v>
      </c>
      <c r="R19" s="227">
        <v>2</v>
      </c>
      <c r="S19" s="227">
        <v>16</v>
      </c>
      <c r="T19" s="57">
        <v>14</v>
      </c>
      <c r="U19" s="57">
        <v>19</v>
      </c>
      <c r="V19" s="91">
        <v>1</v>
      </c>
      <c r="W19" s="70">
        <v>1</v>
      </c>
      <c r="X19" s="215"/>
      <c r="Y19" s="215"/>
      <c r="Z19" s="216"/>
      <c r="AA19" s="215"/>
      <c r="AB19" s="215"/>
      <c r="AC19" s="215"/>
      <c r="AD19" s="216"/>
      <c r="AE19" s="216"/>
      <c r="AF19" s="216"/>
      <c r="AG19" s="216"/>
      <c r="AH19" s="216"/>
      <c r="AI19" s="216"/>
    </row>
    <row r="20" spans="1:35" s="1" customFormat="1" ht="46.9" customHeight="1" thickBot="1" x14ac:dyDescent="0.35">
      <c r="A20" s="69">
        <v>10</v>
      </c>
      <c r="B20" s="58" t="s">
        <v>29</v>
      </c>
      <c r="C20" s="84">
        <v>2902</v>
      </c>
      <c r="D20" s="117">
        <v>1878</v>
      </c>
      <c r="E20" s="59">
        <v>2900</v>
      </c>
      <c r="F20" s="117">
        <v>1878</v>
      </c>
      <c r="G20" s="60">
        <v>2</v>
      </c>
      <c r="H20" s="60">
        <v>0</v>
      </c>
      <c r="I20" s="224">
        <v>96</v>
      </c>
      <c r="J20" s="59">
        <v>1556</v>
      </c>
      <c r="K20" s="59">
        <v>226</v>
      </c>
      <c r="L20" s="225">
        <v>13</v>
      </c>
      <c r="M20" s="91">
        <v>20</v>
      </c>
      <c r="N20" s="226">
        <v>9</v>
      </c>
      <c r="O20" s="225">
        <v>184</v>
      </c>
      <c r="P20" s="227">
        <v>328</v>
      </c>
      <c r="Q20" s="227">
        <v>1530</v>
      </c>
      <c r="R20" s="227">
        <v>3</v>
      </c>
      <c r="S20" s="227">
        <v>20</v>
      </c>
      <c r="T20" s="57">
        <v>56</v>
      </c>
      <c r="U20" s="57">
        <v>39</v>
      </c>
      <c r="V20" s="91">
        <v>2</v>
      </c>
      <c r="W20" s="70">
        <v>2</v>
      </c>
      <c r="X20" s="215"/>
      <c r="Y20" s="215"/>
      <c r="Z20" s="216"/>
      <c r="AA20" s="215"/>
      <c r="AB20" s="215"/>
      <c r="AC20" s="215"/>
      <c r="AD20" s="216"/>
      <c r="AE20" s="216"/>
      <c r="AF20" s="216"/>
      <c r="AG20" s="216"/>
      <c r="AH20" s="216"/>
      <c r="AI20" s="216"/>
    </row>
    <row r="21" spans="1:35" s="1" customFormat="1" ht="46.9" customHeight="1" thickBot="1" x14ac:dyDescent="0.35">
      <c r="A21" s="69">
        <v>11</v>
      </c>
      <c r="B21" s="58" t="s">
        <v>30</v>
      </c>
      <c r="C21" s="84">
        <v>2695</v>
      </c>
      <c r="D21" s="117">
        <v>1952</v>
      </c>
      <c r="E21" s="59">
        <v>2690</v>
      </c>
      <c r="F21" s="117">
        <v>1950</v>
      </c>
      <c r="G21" s="60">
        <v>5</v>
      </c>
      <c r="H21" s="60">
        <v>2</v>
      </c>
      <c r="I21" s="224">
        <v>260</v>
      </c>
      <c r="J21" s="59">
        <v>1367</v>
      </c>
      <c r="K21" s="59">
        <v>325</v>
      </c>
      <c r="L21" s="225">
        <v>29</v>
      </c>
      <c r="M21" s="91">
        <v>59</v>
      </c>
      <c r="N21" s="226">
        <v>13</v>
      </c>
      <c r="O21" s="225">
        <v>224</v>
      </c>
      <c r="P21" s="227">
        <v>497</v>
      </c>
      <c r="Q21" s="227">
        <v>1367</v>
      </c>
      <c r="R21" s="227">
        <v>28</v>
      </c>
      <c r="S21" s="227">
        <v>77</v>
      </c>
      <c r="T21" s="57">
        <v>63</v>
      </c>
      <c r="U21" s="57">
        <v>56</v>
      </c>
      <c r="V21" s="91">
        <v>2</v>
      </c>
      <c r="W21" s="70">
        <v>5</v>
      </c>
      <c r="X21" s="215"/>
      <c r="Y21" s="215"/>
      <c r="Z21" s="216"/>
      <c r="AA21" s="215"/>
      <c r="AB21" s="215"/>
      <c r="AC21" s="215"/>
      <c r="AD21" s="216"/>
      <c r="AE21" s="216"/>
      <c r="AF21" s="216"/>
      <c r="AG21" s="216"/>
      <c r="AH21" s="216"/>
      <c r="AI21" s="216"/>
    </row>
    <row r="22" spans="1:35" s="1" customFormat="1" ht="46.9" customHeight="1" thickBot="1" x14ac:dyDescent="0.35">
      <c r="A22" s="69">
        <v>12</v>
      </c>
      <c r="B22" s="58" t="s">
        <v>31</v>
      </c>
      <c r="C22" s="84">
        <v>1213</v>
      </c>
      <c r="D22" s="117">
        <v>804</v>
      </c>
      <c r="E22" s="59">
        <v>1208</v>
      </c>
      <c r="F22" s="117">
        <v>803</v>
      </c>
      <c r="G22" s="60">
        <v>5</v>
      </c>
      <c r="H22" s="60">
        <v>1</v>
      </c>
      <c r="I22" s="224">
        <v>76</v>
      </c>
      <c r="J22" s="59">
        <v>585</v>
      </c>
      <c r="K22" s="59">
        <v>143</v>
      </c>
      <c r="L22" s="225">
        <v>8</v>
      </c>
      <c r="M22" s="91">
        <v>53</v>
      </c>
      <c r="N22" s="226">
        <v>5</v>
      </c>
      <c r="O22" s="225">
        <v>77</v>
      </c>
      <c r="P22" s="227">
        <v>185</v>
      </c>
      <c r="Q22" s="227">
        <v>707</v>
      </c>
      <c r="R22" s="227">
        <v>3</v>
      </c>
      <c r="S22" s="227">
        <v>19</v>
      </c>
      <c r="T22" s="57">
        <v>13</v>
      </c>
      <c r="U22" s="57">
        <v>14</v>
      </c>
      <c r="V22" s="91">
        <v>2</v>
      </c>
      <c r="W22" s="70">
        <v>3</v>
      </c>
      <c r="X22" s="215"/>
      <c r="Y22" s="215"/>
      <c r="Z22" s="216"/>
      <c r="AA22" s="215"/>
      <c r="AB22" s="215"/>
      <c r="AC22" s="215"/>
      <c r="AD22" s="216"/>
      <c r="AE22" s="216"/>
      <c r="AF22" s="216"/>
      <c r="AG22" s="216"/>
      <c r="AH22" s="216"/>
      <c r="AI22" s="216"/>
    </row>
    <row r="23" spans="1:35" s="1" customFormat="1" ht="46.9" customHeight="1" thickBot="1" x14ac:dyDescent="0.35">
      <c r="A23" s="69">
        <v>13</v>
      </c>
      <c r="B23" s="58" t="s">
        <v>32</v>
      </c>
      <c r="C23" s="84">
        <v>1340</v>
      </c>
      <c r="D23" s="117">
        <v>688</v>
      </c>
      <c r="E23" s="59">
        <v>1340</v>
      </c>
      <c r="F23" s="117">
        <v>688</v>
      </c>
      <c r="G23" s="60">
        <v>0</v>
      </c>
      <c r="H23" s="60">
        <v>0</v>
      </c>
      <c r="I23" s="224">
        <v>47</v>
      </c>
      <c r="J23" s="59">
        <v>572</v>
      </c>
      <c r="K23" s="59">
        <v>69</v>
      </c>
      <c r="L23" s="225">
        <v>5</v>
      </c>
      <c r="M23" s="91">
        <v>6</v>
      </c>
      <c r="N23" s="226">
        <v>3</v>
      </c>
      <c r="O23" s="225">
        <v>55</v>
      </c>
      <c r="P23" s="227">
        <v>112</v>
      </c>
      <c r="Q23" s="227">
        <v>645</v>
      </c>
      <c r="R23" s="227">
        <v>2</v>
      </c>
      <c r="S23" s="227">
        <v>14</v>
      </c>
      <c r="T23" s="57">
        <v>7</v>
      </c>
      <c r="U23" s="57">
        <v>11</v>
      </c>
      <c r="V23" s="91">
        <v>3</v>
      </c>
      <c r="W23" s="70">
        <v>1</v>
      </c>
      <c r="X23" s="215"/>
      <c r="Y23" s="215"/>
      <c r="Z23" s="216"/>
      <c r="AA23" s="215"/>
      <c r="AB23" s="215"/>
      <c r="AC23" s="215"/>
      <c r="AD23" s="216"/>
      <c r="AE23" s="216"/>
      <c r="AF23" s="216"/>
      <c r="AG23" s="216"/>
      <c r="AH23" s="216"/>
      <c r="AI23" s="216"/>
    </row>
    <row r="24" spans="1:35" s="1" customFormat="1" ht="46.9" customHeight="1" thickBot="1" x14ac:dyDescent="0.35">
      <c r="A24" s="69">
        <v>14</v>
      </c>
      <c r="B24" s="58" t="s">
        <v>33</v>
      </c>
      <c r="C24" s="84">
        <v>1969</v>
      </c>
      <c r="D24" s="117">
        <v>2272</v>
      </c>
      <c r="E24" s="59">
        <v>1958</v>
      </c>
      <c r="F24" s="117">
        <v>2268</v>
      </c>
      <c r="G24" s="60">
        <v>11</v>
      </c>
      <c r="H24" s="60">
        <v>4</v>
      </c>
      <c r="I24" s="224">
        <v>586</v>
      </c>
      <c r="J24" s="59">
        <v>1161</v>
      </c>
      <c r="K24" s="59">
        <v>525</v>
      </c>
      <c r="L24" s="225">
        <v>48</v>
      </c>
      <c r="M24" s="91">
        <v>42</v>
      </c>
      <c r="N24" s="226">
        <v>54</v>
      </c>
      <c r="O24" s="225">
        <v>381</v>
      </c>
      <c r="P24" s="227">
        <v>883</v>
      </c>
      <c r="Q24" s="227">
        <v>1112</v>
      </c>
      <c r="R24" s="227">
        <v>19</v>
      </c>
      <c r="S24" s="227">
        <v>54</v>
      </c>
      <c r="T24" s="57">
        <v>49</v>
      </c>
      <c r="U24" s="57">
        <v>46</v>
      </c>
      <c r="V24" s="91">
        <v>1</v>
      </c>
      <c r="W24" s="70">
        <v>2</v>
      </c>
      <c r="X24" s="215"/>
      <c r="Y24" s="215"/>
      <c r="Z24" s="216"/>
      <c r="AA24" s="215"/>
      <c r="AB24" s="215"/>
      <c r="AC24" s="215"/>
      <c r="AD24" s="216"/>
      <c r="AE24" s="216"/>
      <c r="AF24" s="216"/>
      <c r="AG24" s="216"/>
      <c r="AH24" s="216"/>
      <c r="AI24" s="216"/>
    </row>
    <row r="25" spans="1:35" s="1" customFormat="1" ht="46.9" customHeight="1" thickBot="1" x14ac:dyDescent="0.35">
      <c r="A25" s="122">
        <v>15</v>
      </c>
      <c r="B25" s="123" t="s">
        <v>34</v>
      </c>
      <c r="C25" s="124">
        <v>17</v>
      </c>
      <c r="D25" s="117">
        <v>7</v>
      </c>
      <c r="E25" s="125">
        <v>17</v>
      </c>
      <c r="F25" s="117">
        <v>7</v>
      </c>
      <c r="G25" s="126">
        <v>0</v>
      </c>
      <c r="H25" s="126">
        <v>0</v>
      </c>
      <c r="I25" s="228">
        <v>1</v>
      </c>
      <c r="J25" s="126">
        <v>6</v>
      </c>
      <c r="K25" s="229">
        <v>0</v>
      </c>
      <c r="L25" s="126">
        <v>0</v>
      </c>
      <c r="M25" s="127">
        <v>0</v>
      </c>
      <c r="N25" s="126">
        <v>0</v>
      </c>
      <c r="O25" s="126">
        <v>0</v>
      </c>
      <c r="P25" s="126">
        <v>6</v>
      </c>
      <c r="Q25" s="230">
        <v>1</v>
      </c>
      <c r="R25" s="126">
        <v>0</v>
      </c>
      <c r="S25" s="126">
        <v>0</v>
      </c>
      <c r="T25" s="127">
        <v>1</v>
      </c>
      <c r="U25" s="127">
        <v>0</v>
      </c>
      <c r="V25" s="127">
        <v>0</v>
      </c>
      <c r="W25" s="128">
        <v>0</v>
      </c>
      <c r="X25" s="215"/>
      <c r="Y25" s="215"/>
      <c r="Z25" s="216"/>
      <c r="AA25" s="215"/>
      <c r="AB25" s="215"/>
      <c r="AC25" s="215"/>
      <c r="AD25" s="216"/>
      <c r="AE25" s="216"/>
      <c r="AF25" s="216"/>
      <c r="AG25" s="216"/>
      <c r="AH25" s="216"/>
      <c r="AI25" s="216"/>
    </row>
    <row r="26" spans="1:35" s="1" customFormat="1" ht="46.5" customHeight="1" thickBot="1" x14ac:dyDescent="0.35">
      <c r="A26" s="306" t="s">
        <v>5</v>
      </c>
      <c r="B26" s="307"/>
      <c r="C26" s="153">
        <f>SUM(C11:C25)</f>
        <v>27596</v>
      </c>
      <c r="D26" s="154">
        <f>SUM(D11:D25)</f>
        <v>18928</v>
      </c>
      <c r="E26" s="153">
        <f t="shared" ref="E26:W26" si="0">SUM(E11:E25)</f>
        <v>27568</v>
      </c>
      <c r="F26" s="153">
        <f t="shared" si="0"/>
        <v>18921</v>
      </c>
      <c r="G26" s="153">
        <f t="shared" si="0"/>
        <v>28</v>
      </c>
      <c r="H26" s="153">
        <f t="shared" si="0"/>
        <v>7</v>
      </c>
      <c r="I26" s="153">
        <f t="shared" si="0"/>
        <v>1665</v>
      </c>
      <c r="J26" s="153">
        <f t="shared" si="0"/>
        <v>14360</v>
      </c>
      <c r="K26" s="154">
        <f>SUM(K11:K25)</f>
        <v>2903</v>
      </c>
      <c r="L26" s="154">
        <f t="shared" ref="L26:O26" si="1">SUM(L11:L25)</f>
        <v>152</v>
      </c>
      <c r="M26" s="154">
        <f t="shared" si="1"/>
        <v>646</v>
      </c>
      <c r="N26" s="154">
        <f t="shared" si="1"/>
        <v>125</v>
      </c>
      <c r="O26" s="154">
        <f t="shared" si="1"/>
        <v>1980</v>
      </c>
      <c r="P26" s="154">
        <f>SUM(P11:P25)</f>
        <v>3739</v>
      </c>
      <c r="Q26" s="153">
        <f t="shared" si="0"/>
        <v>14642</v>
      </c>
      <c r="R26" s="153">
        <f t="shared" si="0"/>
        <v>84</v>
      </c>
      <c r="S26" s="153">
        <f t="shared" si="0"/>
        <v>463</v>
      </c>
      <c r="T26" s="153">
        <f>SUM(T11:T25)</f>
        <v>530</v>
      </c>
      <c r="U26" s="153">
        <f t="shared" si="0"/>
        <v>394</v>
      </c>
      <c r="V26" s="153">
        <f t="shared" si="0"/>
        <v>24</v>
      </c>
      <c r="W26" s="153">
        <f t="shared" si="0"/>
        <v>37</v>
      </c>
      <c r="X26" s="215"/>
      <c r="Y26" s="216"/>
      <c r="Z26" s="215"/>
      <c r="AA26" s="216"/>
      <c r="AB26" s="215"/>
      <c r="AC26" s="215"/>
    </row>
    <row r="27" spans="1:35" x14ac:dyDescent="0.35"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215"/>
      <c r="Y27" s="215"/>
      <c r="Z27" s="215"/>
      <c r="AA27" s="215"/>
      <c r="AB27" s="215"/>
      <c r="AC27" s="215"/>
    </row>
    <row r="28" spans="1:35" x14ac:dyDescent="0.35">
      <c r="N28" s="49"/>
      <c r="X28" s="215"/>
      <c r="Y28" s="215"/>
      <c r="Z28" s="215"/>
      <c r="AA28" s="215"/>
      <c r="AB28" s="215"/>
      <c r="AC28" s="215"/>
    </row>
    <row r="29" spans="1:35" x14ac:dyDescent="0.35">
      <c r="G29" s="48"/>
      <c r="I29" s="49"/>
      <c r="X29" s="215"/>
      <c r="Y29" s="215"/>
      <c r="Z29" s="215"/>
      <c r="AA29" s="215"/>
      <c r="AB29" s="215"/>
      <c r="AC29" s="215"/>
    </row>
    <row r="30" spans="1:35" x14ac:dyDescent="0.3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5"/>
      <c r="Y30" s="215"/>
      <c r="Z30" s="215"/>
      <c r="AA30" s="215"/>
      <c r="AB30" s="215"/>
      <c r="AC30" s="215"/>
    </row>
  </sheetData>
  <mergeCells count="27">
    <mergeCell ref="A26:B26"/>
    <mergeCell ref="V1:W1"/>
    <mergeCell ref="J4:L4"/>
    <mergeCell ref="V6:W8"/>
    <mergeCell ref="I7:I9"/>
    <mergeCell ref="S7:S9"/>
    <mergeCell ref="E5:W5"/>
    <mergeCell ref="E6:H6"/>
    <mergeCell ref="A2:W2"/>
    <mergeCell ref="A3:W3"/>
    <mergeCell ref="Q4:W4"/>
    <mergeCell ref="O8:O9"/>
    <mergeCell ref="T6:U8"/>
    <mergeCell ref="A5:A9"/>
    <mergeCell ref="B5:B9"/>
    <mergeCell ref="C5:D8"/>
    <mergeCell ref="I6:S6"/>
    <mergeCell ref="J7:J9"/>
    <mergeCell ref="K8:K9"/>
    <mergeCell ref="E7:F8"/>
    <mergeCell ref="L8:M8"/>
    <mergeCell ref="G7:H8"/>
    <mergeCell ref="P7:P9"/>
    <mergeCell ref="Q7:Q9"/>
    <mergeCell ref="R7:R9"/>
    <mergeCell ref="K7:O7"/>
    <mergeCell ref="N8:N9"/>
  </mergeCells>
  <printOptions horizontalCentered="1"/>
  <pageMargins left="0" right="0" top="0.39370078740157483" bottom="0" header="0" footer="0"/>
  <pageSetup paperSize="9" scale="42" orientation="landscape" r:id="rId1"/>
  <colBreaks count="1" manualBreakCount="1">
    <brk id="2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N22"/>
  <sheetViews>
    <sheetView view="pageBreakPreview" zoomScale="50" zoomScaleNormal="55" zoomScaleSheetLayoutView="50" workbookViewId="0">
      <selection activeCell="AI17" sqref="AI17"/>
    </sheetView>
  </sheetViews>
  <sheetFormatPr defaultColWidth="8.85546875" defaultRowHeight="23.25" x14ac:dyDescent="0.2"/>
  <cols>
    <col min="1" max="1" width="7.7109375" style="10" customWidth="1"/>
    <col min="2" max="2" width="79.42578125" style="10" customWidth="1"/>
    <col min="3" max="3" width="11.85546875" style="10" customWidth="1"/>
    <col min="4" max="4" width="11.28515625" style="10" customWidth="1"/>
    <col min="5" max="5" width="10.140625" style="10" customWidth="1"/>
    <col min="6" max="6" width="9.28515625" style="10" customWidth="1"/>
    <col min="7" max="8" width="9.42578125" style="10" customWidth="1"/>
    <col min="9" max="9" width="9.7109375" style="10" customWidth="1"/>
    <col min="10" max="10" width="10.28515625" style="10" customWidth="1"/>
    <col min="11" max="11" width="10" style="10" customWidth="1"/>
    <col min="12" max="33" width="9.7109375" style="10" customWidth="1"/>
    <col min="34" max="34" width="9.7109375" style="9" customWidth="1"/>
    <col min="35" max="35" width="13.7109375" style="10" customWidth="1"/>
    <col min="36" max="36" width="9.140625" style="85" bestFit="1" customWidth="1"/>
    <col min="37" max="37" width="9.85546875" style="10" bestFit="1" customWidth="1"/>
    <col min="38" max="16384" width="8.85546875" style="10"/>
  </cols>
  <sheetData>
    <row r="1" spans="1:40" ht="34.5" customHeight="1" x14ac:dyDescent="0.2">
      <c r="AF1" s="332" t="s">
        <v>47</v>
      </c>
      <c r="AG1" s="332"/>
      <c r="AH1" s="332"/>
    </row>
    <row r="2" spans="1:40" ht="55.5" customHeight="1" x14ac:dyDescent="0.4">
      <c r="A2" s="333" t="s">
        <v>110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</row>
    <row r="3" spans="1:40" ht="39" customHeight="1" x14ac:dyDescent="0.5">
      <c r="A3" s="334" t="s">
        <v>84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</row>
    <row r="4" spans="1:40" ht="27.6" customHeight="1" thickBot="1" x14ac:dyDescent="0.6">
      <c r="A4" s="11"/>
      <c r="M4" s="335"/>
      <c r="N4" s="336"/>
      <c r="O4" s="336"/>
      <c r="P4" s="336"/>
      <c r="Z4" s="337"/>
      <c r="AA4" s="337"/>
      <c r="AB4" s="337"/>
      <c r="AC4" s="337"/>
      <c r="AD4" s="337"/>
      <c r="AE4" s="337"/>
      <c r="AF4" s="337"/>
      <c r="AG4" s="337"/>
      <c r="AH4" s="337"/>
      <c r="AI4" s="1"/>
    </row>
    <row r="5" spans="1:40" ht="164.25" customHeight="1" thickBot="1" x14ac:dyDescent="0.45">
      <c r="A5" s="325" t="s">
        <v>0</v>
      </c>
      <c r="B5" s="327" t="s">
        <v>8</v>
      </c>
      <c r="C5" s="328" t="s">
        <v>85</v>
      </c>
      <c r="D5" s="329"/>
      <c r="E5" s="330" t="s">
        <v>20</v>
      </c>
      <c r="F5" s="331"/>
      <c r="G5" s="323" t="s">
        <v>21</v>
      </c>
      <c r="H5" s="324"/>
      <c r="I5" s="323" t="s">
        <v>22</v>
      </c>
      <c r="J5" s="324"/>
      <c r="K5" s="323" t="s">
        <v>23</v>
      </c>
      <c r="L5" s="324"/>
      <c r="M5" s="323" t="s">
        <v>24</v>
      </c>
      <c r="N5" s="324"/>
      <c r="O5" s="323" t="s">
        <v>25</v>
      </c>
      <c r="P5" s="324"/>
      <c r="Q5" s="323" t="s">
        <v>26</v>
      </c>
      <c r="R5" s="324"/>
      <c r="S5" s="323" t="s">
        <v>27</v>
      </c>
      <c r="T5" s="324"/>
      <c r="U5" s="323" t="s">
        <v>28</v>
      </c>
      <c r="V5" s="324"/>
      <c r="W5" s="323" t="s">
        <v>29</v>
      </c>
      <c r="X5" s="324"/>
      <c r="Y5" s="323" t="s">
        <v>30</v>
      </c>
      <c r="Z5" s="324"/>
      <c r="AA5" s="323" t="s">
        <v>31</v>
      </c>
      <c r="AB5" s="324"/>
      <c r="AC5" s="323" t="s">
        <v>32</v>
      </c>
      <c r="AD5" s="324"/>
      <c r="AE5" s="323" t="s">
        <v>33</v>
      </c>
      <c r="AF5" s="324"/>
      <c r="AG5" s="323" t="s">
        <v>48</v>
      </c>
      <c r="AH5" s="324"/>
      <c r="AI5" s="1"/>
      <c r="AK5" s="4"/>
      <c r="AL5" s="167"/>
      <c r="AN5" s="167"/>
    </row>
    <row r="6" spans="1:40" ht="37.5" customHeight="1" thickBot="1" x14ac:dyDescent="0.45">
      <c r="A6" s="326"/>
      <c r="B6" s="294"/>
      <c r="C6" s="146">
        <v>2021</v>
      </c>
      <c r="D6" s="146">
        <v>2022</v>
      </c>
      <c r="E6" s="146">
        <v>2021</v>
      </c>
      <c r="F6" s="146">
        <v>2022</v>
      </c>
      <c r="G6" s="146">
        <v>2021</v>
      </c>
      <c r="H6" s="146">
        <v>2022</v>
      </c>
      <c r="I6" s="146">
        <v>2021</v>
      </c>
      <c r="J6" s="146">
        <v>2022</v>
      </c>
      <c r="K6" s="146">
        <v>2021</v>
      </c>
      <c r="L6" s="146">
        <v>2022</v>
      </c>
      <c r="M6" s="146">
        <v>2021</v>
      </c>
      <c r="N6" s="146">
        <v>2022</v>
      </c>
      <c r="O6" s="146">
        <v>2021</v>
      </c>
      <c r="P6" s="146">
        <v>2022</v>
      </c>
      <c r="Q6" s="146">
        <v>2021</v>
      </c>
      <c r="R6" s="146">
        <v>2022</v>
      </c>
      <c r="S6" s="146">
        <v>2021</v>
      </c>
      <c r="T6" s="146">
        <v>2022</v>
      </c>
      <c r="U6" s="146">
        <v>2021</v>
      </c>
      <c r="V6" s="146">
        <v>2022</v>
      </c>
      <c r="W6" s="146">
        <v>2021</v>
      </c>
      <c r="X6" s="146">
        <v>2022</v>
      </c>
      <c r="Y6" s="146">
        <v>2021</v>
      </c>
      <c r="Z6" s="146">
        <v>2022</v>
      </c>
      <c r="AA6" s="146">
        <v>2021</v>
      </c>
      <c r="AB6" s="146">
        <v>2022</v>
      </c>
      <c r="AC6" s="146">
        <v>2021</v>
      </c>
      <c r="AD6" s="146">
        <v>2022</v>
      </c>
      <c r="AE6" s="146">
        <v>2021</v>
      </c>
      <c r="AF6" s="146">
        <v>2022</v>
      </c>
      <c r="AG6" s="146">
        <v>2021</v>
      </c>
      <c r="AH6" s="146">
        <v>2022</v>
      </c>
      <c r="AI6" s="1"/>
      <c r="AK6" s="4"/>
      <c r="AL6" s="167"/>
      <c r="AN6" s="167"/>
    </row>
    <row r="7" spans="1:40" s="24" customFormat="1" ht="28.5" thickBot="1" x14ac:dyDescent="0.45">
      <c r="A7" s="111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  <c r="R7" s="112">
        <v>18</v>
      </c>
      <c r="S7" s="112">
        <v>19</v>
      </c>
      <c r="T7" s="112">
        <v>20</v>
      </c>
      <c r="U7" s="112">
        <v>21</v>
      </c>
      <c r="V7" s="112">
        <v>22</v>
      </c>
      <c r="W7" s="112">
        <v>23</v>
      </c>
      <c r="X7" s="112">
        <v>24</v>
      </c>
      <c r="Y7" s="112">
        <v>25</v>
      </c>
      <c r="Z7" s="112">
        <v>26</v>
      </c>
      <c r="AA7" s="112">
        <v>27</v>
      </c>
      <c r="AB7" s="112">
        <v>28</v>
      </c>
      <c r="AC7" s="112">
        <v>29</v>
      </c>
      <c r="AD7" s="112">
        <v>30</v>
      </c>
      <c r="AE7" s="112">
        <v>31</v>
      </c>
      <c r="AF7" s="112">
        <v>32</v>
      </c>
      <c r="AG7" s="112">
        <v>33</v>
      </c>
      <c r="AH7" s="113">
        <v>34</v>
      </c>
      <c r="AJ7" s="90"/>
      <c r="AK7" s="7"/>
      <c r="AL7" s="26"/>
      <c r="AN7" s="26"/>
    </row>
    <row r="8" spans="1:40" s="166" customFormat="1" ht="58.15" customHeight="1" thickBot="1" x14ac:dyDescent="0.45">
      <c r="A8" s="129">
        <v>1</v>
      </c>
      <c r="B8" s="130" t="s">
        <v>79</v>
      </c>
      <c r="C8" s="131">
        <v>18289</v>
      </c>
      <c r="D8" s="132">
        <v>10160</v>
      </c>
      <c r="E8" s="133">
        <v>993</v>
      </c>
      <c r="F8" s="133">
        <v>523</v>
      </c>
      <c r="G8" s="133">
        <v>755</v>
      </c>
      <c r="H8" s="133">
        <v>401</v>
      </c>
      <c r="I8" s="133">
        <v>885</v>
      </c>
      <c r="J8" s="133">
        <v>495</v>
      </c>
      <c r="K8" s="133">
        <v>1225</v>
      </c>
      <c r="L8" s="133">
        <v>710</v>
      </c>
      <c r="M8" s="133">
        <v>2704</v>
      </c>
      <c r="N8" s="133">
        <v>1396</v>
      </c>
      <c r="O8" s="133">
        <v>1637</v>
      </c>
      <c r="P8" s="133">
        <v>1138</v>
      </c>
      <c r="Q8" s="133">
        <v>1347</v>
      </c>
      <c r="R8" s="133">
        <v>641</v>
      </c>
      <c r="S8" s="133">
        <v>1891</v>
      </c>
      <c r="T8" s="133">
        <v>1083</v>
      </c>
      <c r="U8" s="133">
        <v>662</v>
      </c>
      <c r="V8" s="133">
        <v>283</v>
      </c>
      <c r="W8" s="133">
        <v>2016</v>
      </c>
      <c r="X8" s="133">
        <v>1126</v>
      </c>
      <c r="Y8" s="133">
        <v>1559</v>
      </c>
      <c r="Z8" s="133">
        <v>823</v>
      </c>
      <c r="AA8" s="133">
        <v>740</v>
      </c>
      <c r="AB8" s="133">
        <v>400</v>
      </c>
      <c r="AC8" s="133">
        <v>1010</v>
      </c>
      <c r="AD8" s="133">
        <v>414</v>
      </c>
      <c r="AE8" s="133">
        <v>854</v>
      </c>
      <c r="AF8" s="133">
        <v>727</v>
      </c>
      <c r="AG8" s="133">
        <v>11</v>
      </c>
      <c r="AH8" s="134">
        <v>0</v>
      </c>
      <c r="AI8" s="164"/>
      <c r="AJ8" s="165"/>
      <c r="AK8" s="173"/>
      <c r="AL8" s="168"/>
      <c r="AN8" s="170"/>
    </row>
    <row r="9" spans="1:40" ht="80.25" customHeight="1" thickBot="1" x14ac:dyDescent="0.45">
      <c r="A9" s="67">
        <v>2</v>
      </c>
      <c r="B9" s="54" t="s">
        <v>80</v>
      </c>
      <c r="C9" s="51">
        <v>0</v>
      </c>
      <c r="D9" s="132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68">
        <v>0</v>
      </c>
      <c r="AI9" s="28"/>
      <c r="AJ9" s="140"/>
      <c r="AK9" s="174"/>
      <c r="AL9" s="163"/>
      <c r="AN9" s="167"/>
    </row>
    <row r="10" spans="1:40" ht="59.45" customHeight="1" thickBot="1" x14ac:dyDescent="0.45">
      <c r="A10" s="67">
        <v>3</v>
      </c>
      <c r="B10" s="54" t="s">
        <v>81</v>
      </c>
      <c r="C10" s="51">
        <v>707</v>
      </c>
      <c r="D10" s="132">
        <v>250</v>
      </c>
      <c r="E10" s="55">
        <v>4</v>
      </c>
      <c r="F10" s="55">
        <v>3</v>
      </c>
      <c r="G10" s="55">
        <v>9</v>
      </c>
      <c r="H10" s="55">
        <v>11</v>
      </c>
      <c r="I10" s="55">
        <v>4</v>
      </c>
      <c r="J10" s="55">
        <v>6</v>
      </c>
      <c r="K10" s="55">
        <v>36</v>
      </c>
      <c r="L10" s="55">
        <v>16</v>
      </c>
      <c r="M10" s="55">
        <v>183</v>
      </c>
      <c r="N10" s="55">
        <v>39</v>
      </c>
      <c r="O10" s="55">
        <v>11</v>
      </c>
      <c r="P10" s="55">
        <v>13</v>
      </c>
      <c r="Q10" s="55">
        <v>52</v>
      </c>
      <c r="R10" s="55">
        <v>13</v>
      </c>
      <c r="S10" s="55">
        <v>85</v>
      </c>
      <c r="T10" s="55">
        <v>19</v>
      </c>
      <c r="U10" s="55">
        <v>52</v>
      </c>
      <c r="V10" s="55">
        <v>8</v>
      </c>
      <c r="W10" s="55">
        <v>112</v>
      </c>
      <c r="X10" s="55">
        <v>41</v>
      </c>
      <c r="Y10" s="55">
        <v>47</v>
      </c>
      <c r="Z10" s="55">
        <v>28</v>
      </c>
      <c r="AA10" s="55">
        <v>39</v>
      </c>
      <c r="AB10" s="55">
        <v>11</v>
      </c>
      <c r="AC10" s="55">
        <v>38</v>
      </c>
      <c r="AD10" s="55">
        <v>10</v>
      </c>
      <c r="AE10" s="55">
        <v>35</v>
      </c>
      <c r="AF10" s="55">
        <v>32</v>
      </c>
      <c r="AG10" s="55">
        <v>0</v>
      </c>
      <c r="AH10" s="68">
        <v>0</v>
      </c>
      <c r="AI10" s="28"/>
      <c r="AJ10" s="140"/>
      <c r="AK10" s="174"/>
      <c r="AL10" s="163"/>
      <c r="AN10" s="167"/>
    </row>
    <row r="11" spans="1:40" ht="56.25" customHeight="1" thickBot="1" x14ac:dyDescent="0.45">
      <c r="A11" s="67">
        <v>4</v>
      </c>
      <c r="B11" s="54" t="s">
        <v>82</v>
      </c>
      <c r="C11" s="51">
        <v>232</v>
      </c>
      <c r="D11" s="132">
        <v>156</v>
      </c>
      <c r="E11" s="55">
        <v>6</v>
      </c>
      <c r="F11" s="55">
        <v>7</v>
      </c>
      <c r="G11" s="55">
        <v>5</v>
      </c>
      <c r="H11" s="55">
        <v>6</v>
      </c>
      <c r="I11" s="55">
        <v>8</v>
      </c>
      <c r="J11" s="55">
        <v>8</v>
      </c>
      <c r="K11" s="55">
        <v>5</v>
      </c>
      <c r="L11" s="55">
        <v>5</v>
      </c>
      <c r="M11" s="55">
        <v>21</v>
      </c>
      <c r="N11" s="55">
        <v>24</v>
      </c>
      <c r="O11" s="55">
        <v>17</v>
      </c>
      <c r="P11" s="55">
        <v>5</v>
      </c>
      <c r="Q11" s="55">
        <v>6</v>
      </c>
      <c r="R11" s="55">
        <v>7</v>
      </c>
      <c r="S11" s="55">
        <v>13</v>
      </c>
      <c r="T11" s="55">
        <v>11</v>
      </c>
      <c r="U11" s="55">
        <v>3</v>
      </c>
      <c r="V11" s="55">
        <v>2</v>
      </c>
      <c r="W11" s="55">
        <v>12</v>
      </c>
      <c r="X11" s="55">
        <v>4</v>
      </c>
      <c r="Y11" s="55">
        <v>36</v>
      </c>
      <c r="Z11" s="55">
        <v>17</v>
      </c>
      <c r="AA11" s="55">
        <v>7</v>
      </c>
      <c r="AB11" s="55">
        <v>10</v>
      </c>
      <c r="AC11" s="55">
        <v>5</v>
      </c>
      <c r="AD11" s="55">
        <v>1</v>
      </c>
      <c r="AE11" s="55">
        <v>87</v>
      </c>
      <c r="AF11" s="55">
        <v>48</v>
      </c>
      <c r="AG11" s="55">
        <v>1</v>
      </c>
      <c r="AH11" s="68">
        <v>1</v>
      </c>
      <c r="AI11" s="28"/>
      <c r="AJ11" s="140"/>
      <c r="AK11" s="174"/>
      <c r="AL11" s="163"/>
      <c r="AN11" s="167"/>
    </row>
    <row r="12" spans="1:40" s="166" customFormat="1" ht="70.5" thickBot="1" x14ac:dyDescent="0.45">
      <c r="A12" s="67">
        <v>5</v>
      </c>
      <c r="B12" s="54" t="s">
        <v>96</v>
      </c>
      <c r="C12" s="51">
        <v>8086</v>
      </c>
      <c r="D12" s="132">
        <v>8273</v>
      </c>
      <c r="E12" s="55">
        <v>273</v>
      </c>
      <c r="F12" s="55">
        <v>242</v>
      </c>
      <c r="G12" s="55">
        <v>395</v>
      </c>
      <c r="H12" s="55">
        <v>295</v>
      </c>
      <c r="I12" s="55">
        <v>376</v>
      </c>
      <c r="J12" s="55">
        <v>362</v>
      </c>
      <c r="K12" s="55">
        <v>646</v>
      </c>
      <c r="L12" s="55">
        <v>648</v>
      </c>
      <c r="M12" s="55">
        <v>1144</v>
      </c>
      <c r="N12" s="55">
        <v>1083</v>
      </c>
      <c r="O12" s="55">
        <v>443</v>
      </c>
      <c r="P12" s="55">
        <v>471</v>
      </c>
      <c r="Q12" s="55">
        <v>441</v>
      </c>
      <c r="R12" s="55">
        <v>429</v>
      </c>
      <c r="S12" s="55">
        <v>633</v>
      </c>
      <c r="T12" s="55">
        <v>586</v>
      </c>
      <c r="U12" s="55">
        <v>317</v>
      </c>
      <c r="V12" s="55">
        <v>296</v>
      </c>
      <c r="W12" s="55">
        <v>736</v>
      </c>
      <c r="X12" s="55">
        <v>702</v>
      </c>
      <c r="Y12" s="55">
        <v>1035</v>
      </c>
      <c r="Z12" s="55">
        <v>1072</v>
      </c>
      <c r="AA12" s="55">
        <v>406</v>
      </c>
      <c r="AB12" s="55">
        <v>379</v>
      </c>
      <c r="AC12" s="55">
        <v>257</v>
      </c>
      <c r="AD12" s="55">
        <v>262</v>
      </c>
      <c r="AE12" s="55">
        <v>981</v>
      </c>
      <c r="AF12" s="55">
        <v>1441</v>
      </c>
      <c r="AG12" s="55">
        <v>3</v>
      </c>
      <c r="AH12" s="68">
        <v>5</v>
      </c>
      <c r="AI12" s="164"/>
      <c r="AJ12" s="165"/>
      <c r="AK12" s="173"/>
      <c r="AL12" s="168"/>
      <c r="AN12" s="170"/>
    </row>
    <row r="13" spans="1:40" ht="54.75" customHeight="1" thickBot="1" x14ac:dyDescent="0.45">
      <c r="A13" s="135">
        <v>6</v>
      </c>
      <c r="B13" s="136" t="s">
        <v>83</v>
      </c>
      <c r="C13" s="137">
        <v>282</v>
      </c>
      <c r="D13" s="132">
        <v>89</v>
      </c>
      <c r="E13" s="138">
        <v>27</v>
      </c>
      <c r="F13" s="138">
        <v>14</v>
      </c>
      <c r="G13" s="138">
        <v>25</v>
      </c>
      <c r="H13" s="138">
        <v>1</v>
      </c>
      <c r="I13" s="138">
        <v>16</v>
      </c>
      <c r="J13" s="138">
        <v>2</v>
      </c>
      <c r="K13" s="138">
        <v>24</v>
      </c>
      <c r="L13" s="138">
        <v>3</v>
      </c>
      <c r="M13" s="138">
        <v>9</v>
      </c>
      <c r="N13" s="138">
        <v>11</v>
      </c>
      <c r="O13" s="138">
        <v>17</v>
      </c>
      <c r="P13" s="138">
        <v>3</v>
      </c>
      <c r="Q13" s="138">
        <v>27</v>
      </c>
      <c r="R13" s="138">
        <v>4</v>
      </c>
      <c r="S13" s="138">
        <v>24</v>
      </c>
      <c r="T13" s="138">
        <v>0</v>
      </c>
      <c r="U13" s="138">
        <v>4</v>
      </c>
      <c r="V13" s="138">
        <v>4</v>
      </c>
      <c r="W13" s="138">
        <v>26</v>
      </c>
      <c r="X13" s="138">
        <v>5</v>
      </c>
      <c r="Y13" s="138">
        <v>18</v>
      </c>
      <c r="Z13" s="138">
        <v>12</v>
      </c>
      <c r="AA13" s="138">
        <v>21</v>
      </c>
      <c r="AB13" s="138">
        <v>4</v>
      </c>
      <c r="AC13" s="138">
        <v>30</v>
      </c>
      <c r="AD13" s="138">
        <v>1</v>
      </c>
      <c r="AE13" s="138">
        <v>12</v>
      </c>
      <c r="AF13" s="138">
        <v>24</v>
      </c>
      <c r="AG13" s="138">
        <v>2</v>
      </c>
      <c r="AH13" s="139">
        <v>1</v>
      </c>
      <c r="AI13" s="28"/>
      <c r="AJ13" s="140"/>
      <c r="AK13" s="174"/>
      <c r="AL13" s="163"/>
      <c r="AN13" s="167"/>
    </row>
    <row r="14" spans="1:40" s="27" customFormat="1" ht="52.5" customHeight="1" thickBot="1" x14ac:dyDescent="0.45">
      <c r="A14" s="321" t="s">
        <v>49</v>
      </c>
      <c r="B14" s="322"/>
      <c r="C14" s="158">
        <f t="shared" ref="C14:AH14" si="0">SUM(C8:C13)</f>
        <v>27596</v>
      </c>
      <c r="D14" s="156">
        <f t="shared" si="0"/>
        <v>18928</v>
      </c>
      <c r="E14" s="156">
        <f t="shared" si="0"/>
        <v>1303</v>
      </c>
      <c r="F14" s="156">
        <f t="shared" si="0"/>
        <v>789</v>
      </c>
      <c r="G14" s="156">
        <f t="shared" si="0"/>
        <v>1189</v>
      </c>
      <c r="H14" s="156">
        <f t="shared" si="0"/>
        <v>714</v>
      </c>
      <c r="I14" s="156">
        <f t="shared" si="0"/>
        <v>1289</v>
      </c>
      <c r="J14" s="156">
        <f t="shared" si="0"/>
        <v>873</v>
      </c>
      <c r="K14" s="156">
        <f t="shared" si="0"/>
        <v>1936</v>
      </c>
      <c r="L14" s="156">
        <f t="shared" si="0"/>
        <v>1382</v>
      </c>
      <c r="M14" s="156">
        <f t="shared" si="0"/>
        <v>4061</v>
      </c>
      <c r="N14" s="158">
        <f t="shared" si="0"/>
        <v>2553</v>
      </c>
      <c r="O14" s="156">
        <f t="shared" si="0"/>
        <v>2125</v>
      </c>
      <c r="P14" s="156">
        <f t="shared" si="0"/>
        <v>1630</v>
      </c>
      <c r="Q14" s="156">
        <f t="shared" si="0"/>
        <v>1873</v>
      </c>
      <c r="R14" s="158">
        <f t="shared" si="0"/>
        <v>1094</v>
      </c>
      <c r="S14" s="156">
        <f t="shared" si="0"/>
        <v>2646</v>
      </c>
      <c r="T14" s="156">
        <f t="shared" si="0"/>
        <v>1699</v>
      </c>
      <c r="U14" s="158">
        <f t="shared" si="0"/>
        <v>1038</v>
      </c>
      <c r="V14" s="156">
        <f t="shared" si="0"/>
        <v>593</v>
      </c>
      <c r="W14" s="156">
        <f t="shared" si="0"/>
        <v>2902</v>
      </c>
      <c r="X14" s="156">
        <f t="shared" si="0"/>
        <v>1878</v>
      </c>
      <c r="Y14" s="158">
        <f t="shared" si="0"/>
        <v>2695</v>
      </c>
      <c r="Z14" s="156">
        <f t="shared" si="0"/>
        <v>1952</v>
      </c>
      <c r="AA14" s="158">
        <f t="shared" si="0"/>
        <v>1213</v>
      </c>
      <c r="AB14" s="156">
        <f t="shared" si="0"/>
        <v>804</v>
      </c>
      <c r="AC14" s="156">
        <f t="shared" si="0"/>
        <v>1340</v>
      </c>
      <c r="AD14" s="156">
        <f t="shared" si="0"/>
        <v>688</v>
      </c>
      <c r="AE14" s="156">
        <f t="shared" si="0"/>
        <v>1969</v>
      </c>
      <c r="AF14" s="158">
        <f t="shared" si="0"/>
        <v>2272</v>
      </c>
      <c r="AG14" s="156">
        <f t="shared" si="0"/>
        <v>17</v>
      </c>
      <c r="AH14" s="156">
        <f t="shared" si="0"/>
        <v>7</v>
      </c>
      <c r="AI14" s="28"/>
      <c r="AJ14" s="140"/>
      <c r="AK14" s="175"/>
      <c r="AL14" s="169"/>
      <c r="AN14" s="171"/>
    </row>
    <row r="15" spans="1:40" ht="27.75" customHeight="1" x14ac:dyDescent="0.4">
      <c r="C15" s="184"/>
      <c r="D15" s="184"/>
      <c r="E15" s="184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185"/>
      <c r="AI15" s="88"/>
      <c r="AK15" s="4"/>
      <c r="AL15" s="167"/>
      <c r="AN15" s="167"/>
    </row>
    <row r="16" spans="1:40" ht="27.75" x14ac:dyDescent="0.4">
      <c r="C16" s="87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K16" s="4"/>
      <c r="AL16" s="167"/>
      <c r="AN16" s="167"/>
    </row>
    <row r="17" spans="2:40" ht="71.25" customHeight="1" x14ac:dyDescent="0.4"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200"/>
      <c r="AJ17" s="201"/>
      <c r="AK17" s="4"/>
      <c r="AL17" s="167"/>
      <c r="AN17" s="167"/>
    </row>
    <row r="18" spans="2:40" ht="27.75" x14ac:dyDescent="0.4">
      <c r="C18" s="87"/>
      <c r="AK18" s="4"/>
      <c r="AL18" s="167"/>
      <c r="AN18" s="167"/>
    </row>
    <row r="19" spans="2:40" ht="27.75" x14ac:dyDescent="0.4"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K19" s="4"/>
      <c r="AL19" s="167"/>
      <c r="AN19" s="167"/>
    </row>
    <row r="20" spans="2:40" x14ac:dyDescent="0.2">
      <c r="C20" s="87"/>
      <c r="F20" s="172"/>
    </row>
    <row r="21" spans="2:40" ht="51.75" customHeight="1" x14ac:dyDescent="0.4"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4"/>
    </row>
    <row r="22" spans="2:40" ht="26.25" x14ac:dyDescent="0.4">
      <c r="C22" s="87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</row>
  </sheetData>
  <mergeCells count="24">
    <mergeCell ref="AG5:AH5"/>
    <mergeCell ref="Y5:Z5"/>
    <mergeCell ref="AA5:AB5"/>
    <mergeCell ref="AC5:AD5"/>
    <mergeCell ref="AE5:AF5"/>
    <mergeCell ref="AF1:AH1"/>
    <mergeCell ref="A2:AH2"/>
    <mergeCell ref="A3:AH3"/>
    <mergeCell ref="M4:P4"/>
    <mergeCell ref="Z4:AH4"/>
    <mergeCell ref="A14:B14"/>
    <mergeCell ref="U5:V5"/>
    <mergeCell ref="W5:X5"/>
    <mergeCell ref="A5:A6"/>
    <mergeCell ref="B5:B6"/>
    <mergeCell ref="C5:D5"/>
    <mergeCell ref="Q5:R5"/>
    <mergeCell ref="S5:T5"/>
    <mergeCell ref="E5:F5"/>
    <mergeCell ref="G5:H5"/>
    <mergeCell ref="I5:J5"/>
    <mergeCell ref="K5:L5"/>
    <mergeCell ref="M5:N5"/>
    <mergeCell ref="O5:P5"/>
  </mergeCells>
  <pageMargins left="0" right="0" top="0" bottom="0" header="0" footer="0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Z36"/>
  <sheetViews>
    <sheetView tabSelected="1" view="pageBreakPreview" topLeftCell="A4" zoomScale="70" zoomScaleNormal="55" zoomScaleSheetLayoutView="70" workbookViewId="0">
      <selection activeCell="X22" sqref="X22"/>
    </sheetView>
  </sheetViews>
  <sheetFormatPr defaultColWidth="9.28515625" defaultRowHeight="26.25" x14ac:dyDescent="0.4"/>
  <cols>
    <col min="1" max="1" width="6" style="16" customWidth="1"/>
    <col min="2" max="2" width="36.85546875" style="16" customWidth="1"/>
    <col min="3" max="3" width="11.7109375" style="16" customWidth="1"/>
    <col min="4" max="4" width="10.7109375" style="16" customWidth="1"/>
    <col min="5" max="5" width="10.7109375" style="16" bestFit="1" customWidth="1"/>
    <col min="6" max="6" width="10.85546875" style="16" bestFit="1" customWidth="1"/>
    <col min="7" max="7" width="11.85546875" style="16" customWidth="1"/>
    <col min="8" max="10" width="11" style="16" customWidth="1"/>
    <col min="11" max="11" width="11.140625" style="16" customWidth="1"/>
    <col min="12" max="12" width="11.42578125" style="16" customWidth="1"/>
    <col min="13" max="14" width="12.7109375" style="16" customWidth="1"/>
    <col min="15" max="15" width="11" style="16" customWidth="1"/>
    <col min="16" max="16" width="11.5703125" style="16" customWidth="1"/>
    <col min="17" max="17" width="10.28515625" style="16" customWidth="1"/>
    <col min="18" max="18" width="10.7109375" style="16" customWidth="1"/>
    <col min="19" max="19" width="10.140625" style="16" customWidth="1"/>
    <col min="20" max="20" width="9.7109375" style="16" customWidth="1"/>
    <col min="21" max="16384" width="9.28515625" style="16"/>
  </cols>
  <sheetData>
    <row r="1" spans="1:26" x14ac:dyDescent="0.4">
      <c r="S1" s="18" t="s">
        <v>17</v>
      </c>
      <c r="T1" s="17"/>
    </row>
    <row r="2" spans="1:26" ht="45" customHeight="1" x14ac:dyDescent="0.4">
      <c r="A2" s="348" t="s">
        <v>111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</row>
    <row r="3" spans="1:26" ht="22.9" customHeight="1" x14ac:dyDescent="0.4">
      <c r="A3" s="348" t="s">
        <v>86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</row>
    <row r="4" spans="1:26" ht="9.6" customHeight="1" thickBot="1" x14ac:dyDescent="0.4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349"/>
      <c r="N4" s="349"/>
      <c r="O4" s="349"/>
      <c r="P4" s="349"/>
      <c r="Q4" s="349"/>
      <c r="R4" s="349"/>
      <c r="S4" s="349"/>
      <c r="T4" s="349"/>
    </row>
    <row r="5" spans="1:26" s="20" customFormat="1" ht="21.6" customHeight="1" thickBot="1" x14ac:dyDescent="0.35">
      <c r="A5" s="325" t="s">
        <v>0</v>
      </c>
      <c r="B5" s="351" t="s">
        <v>19</v>
      </c>
      <c r="C5" s="344" t="s">
        <v>12</v>
      </c>
      <c r="D5" s="345"/>
      <c r="E5" s="354" t="s">
        <v>4</v>
      </c>
      <c r="F5" s="355"/>
      <c r="G5" s="355"/>
      <c r="H5" s="355"/>
      <c r="I5" s="355"/>
      <c r="J5" s="356"/>
      <c r="K5" s="354"/>
      <c r="L5" s="355"/>
      <c r="M5" s="355"/>
      <c r="N5" s="355"/>
      <c r="O5" s="355"/>
      <c r="P5" s="355"/>
      <c r="Q5" s="355"/>
      <c r="R5" s="355"/>
      <c r="S5" s="355"/>
      <c r="T5" s="356"/>
    </row>
    <row r="6" spans="1:26" s="20" customFormat="1" ht="20.45" customHeight="1" thickBot="1" x14ac:dyDescent="0.35">
      <c r="A6" s="350"/>
      <c r="B6" s="352"/>
      <c r="C6" s="362"/>
      <c r="D6" s="363"/>
      <c r="E6" s="340" t="s">
        <v>71</v>
      </c>
      <c r="F6" s="341"/>
      <c r="G6" s="341"/>
      <c r="H6" s="341"/>
      <c r="I6" s="341"/>
      <c r="J6" s="342"/>
      <c r="K6" s="343"/>
      <c r="L6" s="342"/>
      <c r="M6" s="359" t="s">
        <v>72</v>
      </c>
      <c r="N6" s="360"/>
      <c r="O6" s="360"/>
      <c r="P6" s="360"/>
      <c r="Q6" s="360"/>
      <c r="R6" s="360"/>
      <c r="S6" s="360"/>
      <c r="T6" s="361"/>
    </row>
    <row r="7" spans="1:26" s="20" customFormat="1" ht="22.5" customHeight="1" thickBot="1" x14ac:dyDescent="0.35">
      <c r="A7" s="350"/>
      <c r="B7" s="352"/>
      <c r="C7" s="362"/>
      <c r="D7" s="363"/>
      <c r="E7" s="344" t="s">
        <v>73</v>
      </c>
      <c r="F7" s="345"/>
      <c r="G7" s="340" t="s">
        <v>4</v>
      </c>
      <c r="H7" s="341"/>
      <c r="I7" s="341"/>
      <c r="J7" s="342"/>
      <c r="K7" s="343"/>
      <c r="L7" s="342"/>
      <c r="M7" s="344" t="s">
        <v>73</v>
      </c>
      <c r="N7" s="345"/>
      <c r="O7" s="340" t="s">
        <v>4</v>
      </c>
      <c r="P7" s="341"/>
      <c r="Q7" s="341"/>
      <c r="R7" s="341"/>
      <c r="S7" s="341"/>
      <c r="T7" s="342"/>
    </row>
    <row r="8" spans="1:26" s="20" customFormat="1" ht="29.45" customHeight="1" thickBot="1" x14ac:dyDescent="0.35">
      <c r="A8" s="350"/>
      <c r="B8" s="352"/>
      <c r="C8" s="346"/>
      <c r="D8" s="347"/>
      <c r="E8" s="346"/>
      <c r="F8" s="347"/>
      <c r="G8" s="340" t="s">
        <v>74</v>
      </c>
      <c r="H8" s="342"/>
      <c r="I8" s="357" t="s">
        <v>75</v>
      </c>
      <c r="J8" s="358"/>
      <c r="K8" s="340" t="s">
        <v>76</v>
      </c>
      <c r="L8" s="342"/>
      <c r="M8" s="346"/>
      <c r="N8" s="347"/>
      <c r="O8" s="340" t="s">
        <v>74</v>
      </c>
      <c r="P8" s="342"/>
      <c r="Q8" s="340" t="s">
        <v>75</v>
      </c>
      <c r="R8" s="342"/>
      <c r="S8" s="340" t="s">
        <v>76</v>
      </c>
      <c r="T8" s="342"/>
    </row>
    <row r="9" spans="1:26" s="20" customFormat="1" ht="33" customHeight="1" thickBot="1" x14ac:dyDescent="0.35">
      <c r="A9" s="326"/>
      <c r="B9" s="353"/>
      <c r="C9" s="145" t="s">
        <v>101</v>
      </c>
      <c r="D9" s="145" t="s">
        <v>105</v>
      </c>
      <c r="E9" s="145" t="s">
        <v>101</v>
      </c>
      <c r="F9" s="145" t="s">
        <v>105</v>
      </c>
      <c r="G9" s="145" t="s">
        <v>101</v>
      </c>
      <c r="H9" s="145" t="s">
        <v>105</v>
      </c>
      <c r="I9" s="145" t="s">
        <v>101</v>
      </c>
      <c r="J9" s="145" t="s">
        <v>105</v>
      </c>
      <c r="K9" s="145" t="s">
        <v>101</v>
      </c>
      <c r="L9" s="145" t="s">
        <v>105</v>
      </c>
      <c r="M9" s="145" t="s">
        <v>101</v>
      </c>
      <c r="N9" s="145" t="s">
        <v>105</v>
      </c>
      <c r="O9" s="145" t="s">
        <v>101</v>
      </c>
      <c r="P9" s="145" t="s">
        <v>105</v>
      </c>
      <c r="Q9" s="145" t="s">
        <v>101</v>
      </c>
      <c r="R9" s="145" t="s">
        <v>105</v>
      </c>
      <c r="S9" s="145" t="s">
        <v>101</v>
      </c>
      <c r="T9" s="145" t="s">
        <v>105</v>
      </c>
    </row>
    <row r="10" spans="1:26" s="20" customFormat="1" ht="20.25" customHeight="1" thickBot="1" x14ac:dyDescent="0.35">
      <c r="A10" s="39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41">
        <v>10</v>
      </c>
      <c r="K10" s="42">
        <v>11</v>
      </c>
      <c r="L10" s="40">
        <v>12</v>
      </c>
      <c r="M10" s="40">
        <v>13</v>
      </c>
      <c r="N10" s="40">
        <v>14</v>
      </c>
      <c r="O10" s="40">
        <v>15</v>
      </c>
      <c r="P10" s="40">
        <v>16</v>
      </c>
      <c r="Q10" s="40">
        <v>17</v>
      </c>
      <c r="R10" s="40">
        <v>18</v>
      </c>
      <c r="S10" s="40">
        <v>19</v>
      </c>
      <c r="T10" s="41">
        <v>20</v>
      </c>
    </row>
    <row r="11" spans="1:26" s="20" customFormat="1" ht="40.15" customHeight="1" x14ac:dyDescent="0.3">
      <c r="A11" s="44">
        <v>1</v>
      </c>
      <c r="B11" s="75" t="s">
        <v>20</v>
      </c>
      <c r="C11" s="76">
        <v>1303</v>
      </c>
      <c r="D11" s="62">
        <v>789</v>
      </c>
      <c r="E11" s="62">
        <v>1301</v>
      </c>
      <c r="F11" s="73">
        <v>789</v>
      </c>
      <c r="G11" s="62">
        <v>1287</v>
      </c>
      <c r="H11" s="62">
        <v>785</v>
      </c>
      <c r="I11" s="76">
        <v>12</v>
      </c>
      <c r="J11" s="76">
        <v>0</v>
      </c>
      <c r="K11" s="76">
        <v>2</v>
      </c>
      <c r="L11" s="76">
        <v>4</v>
      </c>
      <c r="M11" s="77">
        <v>2</v>
      </c>
      <c r="N11" s="77">
        <v>0</v>
      </c>
      <c r="O11" s="76">
        <v>1</v>
      </c>
      <c r="P11" s="76">
        <v>0</v>
      </c>
      <c r="Q11" s="76">
        <v>1</v>
      </c>
      <c r="R11" s="76">
        <v>0</v>
      </c>
      <c r="S11" s="53">
        <v>0</v>
      </c>
      <c r="T11" s="101">
        <v>0</v>
      </c>
      <c r="V11" s="178"/>
      <c r="W11" s="144"/>
      <c r="X11" s="144"/>
      <c r="Y11" s="144"/>
      <c r="Z11" s="144"/>
    </row>
    <row r="12" spans="1:26" s="20" customFormat="1" ht="37.9" customHeight="1" x14ac:dyDescent="0.3">
      <c r="A12" s="45">
        <v>2</v>
      </c>
      <c r="B12" s="56" t="s">
        <v>21</v>
      </c>
      <c r="C12" s="76">
        <v>1189</v>
      </c>
      <c r="D12" s="51">
        <v>714</v>
      </c>
      <c r="E12" s="62">
        <v>1189</v>
      </c>
      <c r="F12" s="73">
        <v>714</v>
      </c>
      <c r="G12" s="51">
        <v>1185</v>
      </c>
      <c r="H12" s="51">
        <v>704</v>
      </c>
      <c r="I12" s="53">
        <v>3</v>
      </c>
      <c r="J12" s="53">
        <v>2</v>
      </c>
      <c r="K12" s="53">
        <v>1</v>
      </c>
      <c r="L12" s="53">
        <v>8</v>
      </c>
      <c r="M12" s="77">
        <v>0</v>
      </c>
      <c r="N12" s="77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102">
        <v>0</v>
      </c>
      <c r="V12" s="178"/>
      <c r="W12" s="144"/>
      <c r="X12" s="144"/>
      <c r="Y12" s="144"/>
      <c r="Z12" s="144"/>
    </row>
    <row r="13" spans="1:26" s="20" customFormat="1" ht="37.9" customHeight="1" x14ac:dyDescent="0.3">
      <c r="A13" s="45">
        <v>3</v>
      </c>
      <c r="B13" s="56" t="s">
        <v>22</v>
      </c>
      <c r="C13" s="76">
        <v>1289</v>
      </c>
      <c r="D13" s="51">
        <v>873</v>
      </c>
      <c r="E13" s="62">
        <v>1289</v>
      </c>
      <c r="F13" s="73">
        <v>873</v>
      </c>
      <c r="G13" s="51">
        <v>1279</v>
      </c>
      <c r="H13" s="51">
        <v>866</v>
      </c>
      <c r="I13" s="53">
        <v>8</v>
      </c>
      <c r="J13" s="53">
        <v>0</v>
      </c>
      <c r="K13" s="53">
        <v>2</v>
      </c>
      <c r="L13" s="53">
        <v>7</v>
      </c>
      <c r="M13" s="77">
        <v>0</v>
      </c>
      <c r="N13" s="77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102">
        <v>0</v>
      </c>
      <c r="V13" s="178"/>
      <c r="W13" s="144"/>
      <c r="X13" s="144"/>
      <c r="Y13" s="144"/>
      <c r="Z13" s="144"/>
    </row>
    <row r="14" spans="1:26" s="20" customFormat="1" ht="37.9" customHeight="1" x14ac:dyDescent="0.3">
      <c r="A14" s="45">
        <v>4</v>
      </c>
      <c r="B14" s="56" t="s">
        <v>23</v>
      </c>
      <c r="C14" s="76">
        <v>1936</v>
      </c>
      <c r="D14" s="51">
        <v>1382</v>
      </c>
      <c r="E14" s="62">
        <v>1936</v>
      </c>
      <c r="F14" s="73">
        <v>1382</v>
      </c>
      <c r="G14" s="51">
        <v>1930</v>
      </c>
      <c r="H14" s="51">
        <v>1375</v>
      </c>
      <c r="I14" s="53">
        <v>5</v>
      </c>
      <c r="J14" s="53">
        <v>1</v>
      </c>
      <c r="K14" s="53">
        <v>1</v>
      </c>
      <c r="L14" s="53">
        <v>6</v>
      </c>
      <c r="M14" s="77">
        <v>0</v>
      </c>
      <c r="N14" s="77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102">
        <v>0</v>
      </c>
      <c r="V14" s="178"/>
      <c r="W14" s="144"/>
      <c r="X14" s="144"/>
      <c r="Y14" s="144"/>
      <c r="Z14" s="144"/>
    </row>
    <row r="15" spans="1:26" s="20" customFormat="1" ht="37.9" customHeight="1" x14ac:dyDescent="0.3">
      <c r="A15" s="45">
        <v>5</v>
      </c>
      <c r="B15" s="56" t="s">
        <v>24</v>
      </c>
      <c r="C15" s="76">
        <v>4061</v>
      </c>
      <c r="D15" s="51">
        <v>2553</v>
      </c>
      <c r="E15" s="62">
        <v>4060</v>
      </c>
      <c r="F15" s="73">
        <v>2553</v>
      </c>
      <c r="G15" s="51">
        <v>4041</v>
      </c>
      <c r="H15" s="51">
        <v>2535</v>
      </c>
      <c r="I15" s="53">
        <v>13</v>
      </c>
      <c r="J15" s="53">
        <v>6</v>
      </c>
      <c r="K15" s="53">
        <v>6</v>
      </c>
      <c r="L15" s="53">
        <v>12</v>
      </c>
      <c r="M15" s="77">
        <v>1</v>
      </c>
      <c r="N15" s="77">
        <v>0</v>
      </c>
      <c r="O15" s="53">
        <v>1</v>
      </c>
      <c r="P15" s="53">
        <v>0</v>
      </c>
      <c r="Q15" s="53">
        <v>0</v>
      </c>
      <c r="R15" s="53">
        <v>0</v>
      </c>
      <c r="S15" s="53">
        <v>0</v>
      </c>
      <c r="T15" s="102">
        <v>0</v>
      </c>
      <c r="V15" s="178"/>
      <c r="W15" s="144"/>
      <c r="X15" s="144"/>
      <c r="Y15" s="144"/>
      <c r="Z15" s="144"/>
    </row>
    <row r="16" spans="1:26" s="20" customFormat="1" ht="37.9" customHeight="1" x14ac:dyDescent="0.3">
      <c r="A16" s="45">
        <v>6</v>
      </c>
      <c r="B16" s="56" t="s">
        <v>25</v>
      </c>
      <c r="C16" s="76">
        <v>2125</v>
      </c>
      <c r="D16" s="51">
        <v>1630</v>
      </c>
      <c r="E16" s="62">
        <v>2125</v>
      </c>
      <c r="F16" s="73">
        <v>1630</v>
      </c>
      <c r="G16" s="51">
        <v>2112</v>
      </c>
      <c r="H16" s="51">
        <v>1620</v>
      </c>
      <c r="I16" s="53">
        <v>12</v>
      </c>
      <c r="J16" s="53">
        <v>0</v>
      </c>
      <c r="K16" s="53">
        <v>1</v>
      </c>
      <c r="L16" s="53">
        <v>10</v>
      </c>
      <c r="M16" s="77">
        <v>0</v>
      </c>
      <c r="N16" s="77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102">
        <v>0</v>
      </c>
      <c r="V16" s="178"/>
      <c r="W16" s="144"/>
      <c r="X16" s="144"/>
      <c r="Y16" s="144"/>
      <c r="Z16" s="144"/>
    </row>
    <row r="17" spans="1:26" s="20" customFormat="1" ht="37.9" customHeight="1" x14ac:dyDescent="0.3">
      <c r="A17" s="45">
        <v>7</v>
      </c>
      <c r="B17" s="56" t="s">
        <v>26</v>
      </c>
      <c r="C17" s="76">
        <v>1873</v>
      </c>
      <c r="D17" s="51">
        <v>1094</v>
      </c>
      <c r="E17" s="62">
        <v>1873</v>
      </c>
      <c r="F17" s="73">
        <v>1094</v>
      </c>
      <c r="G17" s="51">
        <v>1842</v>
      </c>
      <c r="H17" s="51">
        <v>1084</v>
      </c>
      <c r="I17" s="53">
        <v>30</v>
      </c>
      <c r="J17" s="53">
        <v>4</v>
      </c>
      <c r="K17" s="53">
        <v>1</v>
      </c>
      <c r="L17" s="53">
        <v>6</v>
      </c>
      <c r="M17" s="77">
        <v>0</v>
      </c>
      <c r="N17" s="77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102">
        <v>0</v>
      </c>
      <c r="V17" s="178"/>
      <c r="W17" s="144"/>
      <c r="X17" s="144"/>
      <c r="Y17" s="144"/>
      <c r="Z17" s="144"/>
    </row>
    <row r="18" spans="1:26" s="20" customFormat="1" ht="37.9" customHeight="1" x14ac:dyDescent="0.3">
      <c r="A18" s="45">
        <v>8</v>
      </c>
      <c r="B18" s="56" t="s">
        <v>27</v>
      </c>
      <c r="C18" s="76">
        <v>2646</v>
      </c>
      <c r="D18" s="51">
        <v>1699</v>
      </c>
      <c r="E18" s="62">
        <v>2644</v>
      </c>
      <c r="F18" s="73">
        <v>1699</v>
      </c>
      <c r="G18" s="51">
        <v>2628</v>
      </c>
      <c r="H18" s="51">
        <v>1687</v>
      </c>
      <c r="I18" s="53">
        <v>14</v>
      </c>
      <c r="J18" s="53">
        <v>0</v>
      </c>
      <c r="K18" s="53">
        <v>2</v>
      </c>
      <c r="L18" s="53">
        <v>12</v>
      </c>
      <c r="M18" s="77">
        <v>2</v>
      </c>
      <c r="N18" s="77">
        <v>0</v>
      </c>
      <c r="O18" s="53">
        <v>2</v>
      </c>
      <c r="P18" s="53">
        <v>0</v>
      </c>
      <c r="Q18" s="53">
        <v>0</v>
      </c>
      <c r="R18" s="53">
        <v>0</v>
      </c>
      <c r="S18" s="53">
        <v>0</v>
      </c>
      <c r="T18" s="102">
        <v>0</v>
      </c>
      <c r="V18" s="178"/>
      <c r="W18" s="144"/>
      <c r="X18" s="144"/>
      <c r="Y18" s="144"/>
      <c r="Z18" s="144"/>
    </row>
    <row r="19" spans="1:26" s="20" customFormat="1" ht="37.9" customHeight="1" x14ac:dyDescent="0.3">
      <c r="A19" s="45">
        <v>9</v>
      </c>
      <c r="B19" s="56" t="s">
        <v>28</v>
      </c>
      <c r="C19" s="76">
        <v>1038</v>
      </c>
      <c r="D19" s="51">
        <v>593</v>
      </c>
      <c r="E19" s="62">
        <v>1038</v>
      </c>
      <c r="F19" s="73">
        <v>593</v>
      </c>
      <c r="G19" s="51">
        <v>1028</v>
      </c>
      <c r="H19" s="51">
        <v>589</v>
      </c>
      <c r="I19" s="53">
        <v>7</v>
      </c>
      <c r="J19" s="53">
        <v>2</v>
      </c>
      <c r="K19" s="53">
        <v>3</v>
      </c>
      <c r="L19" s="53">
        <v>2</v>
      </c>
      <c r="M19" s="77">
        <v>0</v>
      </c>
      <c r="N19" s="77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102">
        <v>0</v>
      </c>
      <c r="V19" s="178"/>
      <c r="W19" s="144"/>
      <c r="X19" s="144"/>
      <c r="Y19" s="144"/>
      <c r="Z19" s="144"/>
    </row>
    <row r="20" spans="1:26" s="20" customFormat="1" ht="37.9" customHeight="1" x14ac:dyDescent="0.3">
      <c r="A20" s="45">
        <v>10</v>
      </c>
      <c r="B20" s="56" t="s">
        <v>29</v>
      </c>
      <c r="C20" s="76">
        <v>2902</v>
      </c>
      <c r="D20" s="51">
        <v>1878</v>
      </c>
      <c r="E20" s="62">
        <v>2900</v>
      </c>
      <c r="F20" s="73">
        <v>1878</v>
      </c>
      <c r="G20" s="51">
        <v>2882</v>
      </c>
      <c r="H20" s="51">
        <v>1860</v>
      </c>
      <c r="I20" s="53">
        <v>12</v>
      </c>
      <c r="J20" s="53">
        <v>1</v>
      </c>
      <c r="K20" s="53">
        <v>6</v>
      </c>
      <c r="L20" s="53">
        <v>17</v>
      </c>
      <c r="M20" s="77">
        <v>2</v>
      </c>
      <c r="N20" s="77">
        <v>0</v>
      </c>
      <c r="O20" s="53">
        <v>2</v>
      </c>
      <c r="P20" s="53">
        <v>0</v>
      </c>
      <c r="Q20" s="53">
        <v>0</v>
      </c>
      <c r="R20" s="53">
        <v>0</v>
      </c>
      <c r="S20" s="53">
        <v>0</v>
      </c>
      <c r="T20" s="102">
        <v>0</v>
      </c>
      <c r="V20" s="178"/>
      <c r="W20" s="144"/>
      <c r="X20" s="144"/>
      <c r="Y20" s="144"/>
      <c r="Z20" s="144"/>
    </row>
    <row r="21" spans="1:26" s="20" customFormat="1" ht="37.9" customHeight="1" x14ac:dyDescent="0.3">
      <c r="A21" s="45">
        <v>11</v>
      </c>
      <c r="B21" s="56" t="s">
        <v>30</v>
      </c>
      <c r="C21" s="76">
        <v>2695</v>
      </c>
      <c r="D21" s="51">
        <v>1952</v>
      </c>
      <c r="E21" s="62">
        <v>2690</v>
      </c>
      <c r="F21" s="73">
        <v>1950</v>
      </c>
      <c r="G21" s="51">
        <v>2675</v>
      </c>
      <c r="H21" s="51">
        <v>1932</v>
      </c>
      <c r="I21" s="53">
        <v>11</v>
      </c>
      <c r="J21" s="53">
        <v>0</v>
      </c>
      <c r="K21" s="53">
        <v>4</v>
      </c>
      <c r="L21" s="53">
        <v>18</v>
      </c>
      <c r="M21" s="77">
        <v>5</v>
      </c>
      <c r="N21" s="77">
        <v>2</v>
      </c>
      <c r="O21" s="53">
        <v>5</v>
      </c>
      <c r="P21" s="53">
        <v>2</v>
      </c>
      <c r="Q21" s="53">
        <v>0</v>
      </c>
      <c r="R21" s="53">
        <v>0</v>
      </c>
      <c r="S21" s="53">
        <v>0</v>
      </c>
      <c r="T21" s="102">
        <v>0</v>
      </c>
      <c r="V21" s="178"/>
      <c r="W21" s="144"/>
      <c r="X21" s="144"/>
      <c r="Y21" s="144"/>
      <c r="Z21" s="144"/>
    </row>
    <row r="22" spans="1:26" s="20" customFormat="1" ht="37.9" customHeight="1" x14ac:dyDescent="0.3">
      <c r="A22" s="45">
        <v>12</v>
      </c>
      <c r="B22" s="56" t="s">
        <v>31</v>
      </c>
      <c r="C22" s="76">
        <v>1213</v>
      </c>
      <c r="D22" s="51">
        <v>804</v>
      </c>
      <c r="E22" s="62">
        <v>1208</v>
      </c>
      <c r="F22" s="73">
        <v>803</v>
      </c>
      <c r="G22" s="51">
        <v>1202</v>
      </c>
      <c r="H22" s="51">
        <v>797</v>
      </c>
      <c r="I22" s="53">
        <v>4</v>
      </c>
      <c r="J22" s="53">
        <v>1</v>
      </c>
      <c r="K22" s="53">
        <v>2</v>
      </c>
      <c r="L22" s="53">
        <v>5</v>
      </c>
      <c r="M22" s="77">
        <v>5</v>
      </c>
      <c r="N22" s="77">
        <v>1</v>
      </c>
      <c r="O22" s="53">
        <v>5</v>
      </c>
      <c r="P22" s="53">
        <v>1</v>
      </c>
      <c r="Q22" s="53">
        <v>0</v>
      </c>
      <c r="R22" s="53">
        <v>0</v>
      </c>
      <c r="S22" s="53">
        <v>0</v>
      </c>
      <c r="T22" s="102">
        <v>0</v>
      </c>
      <c r="V22" s="178"/>
      <c r="W22" s="144"/>
      <c r="X22" s="144"/>
      <c r="Y22" s="144"/>
      <c r="Z22" s="144"/>
    </row>
    <row r="23" spans="1:26" s="20" customFormat="1" ht="37.9" customHeight="1" x14ac:dyDescent="0.3">
      <c r="A23" s="45">
        <v>13</v>
      </c>
      <c r="B23" s="56" t="s">
        <v>32</v>
      </c>
      <c r="C23" s="76">
        <v>1340</v>
      </c>
      <c r="D23" s="51">
        <v>688</v>
      </c>
      <c r="E23" s="62">
        <v>1340</v>
      </c>
      <c r="F23" s="73">
        <v>688</v>
      </c>
      <c r="G23" s="51">
        <v>1330</v>
      </c>
      <c r="H23" s="51">
        <v>684</v>
      </c>
      <c r="I23" s="53">
        <v>7</v>
      </c>
      <c r="J23" s="53">
        <v>0</v>
      </c>
      <c r="K23" s="53">
        <v>3</v>
      </c>
      <c r="L23" s="53">
        <v>4</v>
      </c>
      <c r="M23" s="77">
        <v>0</v>
      </c>
      <c r="N23" s="77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102">
        <v>0</v>
      </c>
      <c r="V23" s="178"/>
      <c r="W23" s="144"/>
      <c r="X23" s="144"/>
      <c r="Y23" s="144"/>
      <c r="Z23" s="144"/>
    </row>
    <row r="24" spans="1:26" s="20" customFormat="1" ht="37.9" customHeight="1" x14ac:dyDescent="0.3">
      <c r="A24" s="45">
        <v>14</v>
      </c>
      <c r="B24" s="56" t="s">
        <v>33</v>
      </c>
      <c r="C24" s="76">
        <v>1969</v>
      </c>
      <c r="D24" s="51">
        <v>2272</v>
      </c>
      <c r="E24" s="62">
        <v>1958</v>
      </c>
      <c r="F24" s="73">
        <v>2268</v>
      </c>
      <c r="G24" s="51">
        <v>1935</v>
      </c>
      <c r="H24" s="51">
        <v>2242</v>
      </c>
      <c r="I24" s="53">
        <v>12</v>
      </c>
      <c r="J24" s="53">
        <v>5</v>
      </c>
      <c r="K24" s="53">
        <v>11</v>
      </c>
      <c r="L24" s="53">
        <v>21</v>
      </c>
      <c r="M24" s="77">
        <v>11</v>
      </c>
      <c r="N24" s="77">
        <v>4</v>
      </c>
      <c r="O24" s="53">
        <v>11</v>
      </c>
      <c r="P24" s="53">
        <v>4</v>
      </c>
      <c r="Q24" s="53">
        <v>0</v>
      </c>
      <c r="R24" s="53">
        <v>0</v>
      </c>
      <c r="S24" s="53">
        <v>0</v>
      </c>
      <c r="T24" s="102">
        <v>0</v>
      </c>
      <c r="V24" s="178"/>
      <c r="W24" s="144"/>
      <c r="X24" s="144"/>
      <c r="Y24" s="144"/>
      <c r="Z24" s="144"/>
    </row>
    <row r="25" spans="1:26" s="20" customFormat="1" ht="37.9" customHeight="1" thickBot="1" x14ac:dyDescent="0.35">
      <c r="A25" s="46">
        <v>15</v>
      </c>
      <c r="B25" s="64" t="s">
        <v>34</v>
      </c>
      <c r="C25" s="76">
        <v>17</v>
      </c>
      <c r="D25" s="65">
        <v>7</v>
      </c>
      <c r="E25" s="62">
        <v>17</v>
      </c>
      <c r="F25" s="73">
        <v>7</v>
      </c>
      <c r="G25" s="65">
        <v>17</v>
      </c>
      <c r="H25" s="65">
        <v>7</v>
      </c>
      <c r="I25" s="74">
        <v>0</v>
      </c>
      <c r="J25" s="74">
        <v>0</v>
      </c>
      <c r="K25" s="74">
        <v>0</v>
      </c>
      <c r="L25" s="74">
        <v>0</v>
      </c>
      <c r="M25" s="77">
        <v>0</v>
      </c>
      <c r="N25" s="77">
        <v>0</v>
      </c>
      <c r="O25" s="74">
        <v>0</v>
      </c>
      <c r="P25" s="74">
        <v>0</v>
      </c>
      <c r="Q25" s="53">
        <v>0</v>
      </c>
      <c r="R25" s="74">
        <v>0</v>
      </c>
      <c r="S25" s="53">
        <v>0</v>
      </c>
      <c r="T25" s="103">
        <v>0</v>
      </c>
      <c r="V25" s="178"/>
      <c r="W25" s="144"/>
      <c r="X25" s="144"/>
      <c r="Y25" s="144"/>
      <c r="Z25" s="144"/>
    </row>
    <row r="26" spans="1:26" s="20" customFormat="1" ht="42.75" customHeight="1" thickBot="1" x14ac:dyDescent="0.35">
      <c r="A26" s="338" t="s">
        <v>10</v>
      </c>
      <c r="B26" s="339"/>
      <c r="C26" s="157">
        <f>SUM(C11:C25)</f>
        <v>27596</v>
      </c>
      <c r="D26" s="157">
        <f t="shared" ref="D26:T26" si="0">SUM(D11:D25)</f>
        <v>18928</v>
      </c>
      <c r="E26" s="157">
        <f t="shared" si="0"/>
        <v>27568</v>
      </c>
      <c r="F26" s="177">
        <f>SUM(F11:F25)</f>
        <v>18921</v>
      </c>
      <c r="G26" s="157">
        <f t="shared" si="0"/>
        <v>27373</v>
      </c>
      <c r="H26" s="157">
        <f t="shared" si="0"/>
        <v>18767</v>
      </c>
      <c r="I26" s="157">
        <f t="shared" si="0"/>
        <v>150</v>
      </c>
      <c r="J26" s="157">
        <f t="shared" si="0"/>
        <v>22</v>
      </c>
      <c r="K26" s="157">
        <f t="shared" si="0"/>
        <v>45</v>
      </c>
      <c r="L26" s="157">
        <f t="shared" si="0"/>
        <v>132</v>
      </c>
      <c r="M26" s="157">
        <f t="shared" si="0"/>
        <v>28</v>
      </c>
      <c r="N26" s="157">
        <f t="shared" si="0"/>
        <v>7</v>
      </c>
      <c r="O26" s="157">
        <f t="shared" si="0"/>
        <v>27</v>
      </c>
      <c r="P26" s="157">
        <f t="shared" si="0"/>
        <v>7</v>
      </c>
      <c r="Q26" s="157">
        <f t="shared" si="0"/>
        <v>1</v>
      </c>
      <c r="R26" s="157">
        <f t="shared" si="0"/>
        <v>0</v>
      </c>
      <c r="S26" s="157">
        <f t="shared" si="0"/>
        <v>0</v>
      </c>
      <c r="T26" s="157">
        <f t="shared" si="0"/>
        <v>0</v>
      </c>
      <c r="V26" s="144"/>
      <c r="X26" s="144"/>
      <c r="Z26" s="144"/>
    </row>
    <row r="27" spans="1:26" s="20" customFormat="1" ht="21" customHeight="1" x14ac:dyDescent="0.3">
      <c r="A27" s="10"/>
      <c r="B27" s="10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6" ht="22.5" customHeight="1" x14ac:dyDescent="0.4">
      <c r="A28" s="10"/>
      <c r="B28" s="10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207"/>
    </row>
    <row r="29" spans="1:26" x14ac:dyDescent="0.4">
      <c r="A29" s="10"/>
      <c r="B29" s="10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</row>
    <row r="30" spans="1:26" x14ac:dyDescent="0.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6" x14ac:dyDescent="0.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6" x14ac:dyDescent="0.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</sheetData>
  <mergeCells count="20">
    <mergeCell ref="G8:H8"/>
    <mergeCell ref="M6:T6"/>
    <mergeCell ref="O7:T7"/>
    <mergeCell ref="C5:D8"/>
    <mergeCell ref="A26:B26"/>
    <mergeCell ref="G7:L7"/>
    <mergeCell ref="E7:F8"/>
    <mergeCell ref="M7:N8"/>
    <mergeCell ref="A2:T2"/>
    <mergeCell ref="A3:T3"/>
    <mergeCell ref="M4:T4"/>
    <mergeCell ref="A5:A9"/>
    <mergeCell ref="B5:B9"/>
    <mergeCell ref="E5:T5"/>
    <mergeCell ref="I8:J8"/>
    <mergeCell ref="O8:P8"/>
    <mergeCell ref="E6:L6"/>
    <mergeCell ref="S8:T8"/>
    <mergeCell ref="K8:L8"/>
    <mergeCell ref="Q8:R8"/>
  </mergeCells>
  <printOptions horizontalCentered="1"/>
  <pageMargins left="0" right="0" top="0.19685039370078741" bottom="0" header="0" footer="0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Q15"/>
  <sheetViews>
    <sheetView view="pageBreakPreview" zoomScale="70" zoomScaleNormal="100" zoomScaleSheetLayoutView="70" workbookViewId="0">
      <selection activeCell="I4" sqref="I4:P4"/>
    </sheetView>
  </sheetViews>
  <sheetFormatPr defaultColWidth="8.85546875" defaultRowHeight="18.75" x14ac:dyDescent="0.3"/>
  <cols>
    <col min="1" max="1" width="14.5703125" style="23" customWidth="1"/>
    <col min="2" max="2" width="16.140625" style="23" customWidth="1"/>
    <col min="3" max="3" width="17.42578125" style="23" customWidth="1"/>
    <col min="4" max="4" width="18.42578125" style="23" customWidth="1"/>
    <col min="5" max="5" width="11.7109375" style="23" customWidth="1"/>
    <col min="6" max="7" width="17.42578125" style="23" customWidth="1"/>
    <col min="8" max="8" width="14.140625" style="23" customWidth="1"/>
    <col min="9" max="9" width="14" style="29" customWidth="1"/>
    <col min="10" max="11" width="17.42578125" style="29" customWidth="1"/>
    <col min="12" max="12" width="19.28515625" style="29" customWidth="1"/>
    <col min="13" max="13" width="12.140625" style="29" customWidth="1"/>
    <col min="14" max="17" width="17.42578125" style="29" customWidth="1"/>
    <col min="18" max="16384" width="8.85546875" style="8"/>
  </cols>
  <sheetData>
    <row r="1" spans="1:17" ht="34.5" customHeight="1" x14ac:dyDescent="0.3">
      <c r="P1" s="367" t="s">
        <v>62</v>
      </c>
      <c r="Q1" s="367"/>
    </row>
    <row r="2" spans="1:17" ht="50.25" customHeight="1" x14ac:dyDescent="0.25">
      <c r="A2" s="371" t="s">
        <v>112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1:17" ht="26.25" thickBot="1" x14ac:dyDescent="0.3">
      <c r="A3" s="372" t="s">
        <v>84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</row>
    <row r="4" spans="1:17" ht="62.25" customHeight="1" thickBot="1" x14ac:dyDescent="0.3">
      <c r="A4" s="364" t="s">
        <v>95</v>
      </c>
      <c r="B4" s="365"/>
      <c r="C4" s="365"/>
      <c r="D4" s="365"/>
      <c r="E4" s="365"/>
      <c r="F4" s="365"/>
      <c r="G4" s="366"/>
      <c r="H4" s="368" t="s">
        <v>89</v>
      </c>
      <c r="I4" s="364" t="s">
        <v>54</v>
      </c>
      <c r="J4" s="365"/>
      <c r="K4" s="365"/>
      <c r="L4" s="365"/>
      <c r="M4" s="365"/>
      <c r="N4" s="365"/>
      <c r="O4" s="370"/>
      <c r="P4" s="366"/>
      <c r="Q4" s="368" t="s">
        <v>89</v>
      </c>
    </row>
    <row r="5" spans="1:17" ht="94.5" thickBot="1" x14ac:dyDescent="0.3">
      <c r="A5" s="141" t="s">
        <v>10</v>
      </c>
      <c r="B5" s="141" t="s">
        <v>103</v>
      </c>
      <c r="C5" s="141" t="s">
        <v>88</v>
      </c>
      <c r="D5" s="141" t="s">
        <v>87</v>
      </c>
      <c r="E5" s="141" t="s">
        <v>40</v>
      </c>
      <c r="F5" s="141" t="s">
        <v>93</v>
      </c>
      <c r="G5" s="141" t="s">
        <v>90</v>
      </c>
      <c r="H5" s="369"/>
      <c r="I5" s="141" t="s">
        <v>10</v>
      </c>
      <c r="J5" s="141" t="s">
        <v>91</v>
      </c>
      <c r="K5" s="141" t="s">
        <v>88</v>
      </c>
      <c r="L5" s="141" t="s">
        <v>87</v>
      </c>
      <c r="M5" s="141" t="s">
        <v>40</v>
      </c>
      <c r="N5" s="141" t="s">
        <v>93</v>
      </c>
      <c r="O5" s="142" t="s">
        <v>102</v>
      </c>
      <c r="P5" s="142" t="s">
        <v>90</v>
      </c>
      <c r="Q5" s="369"/>
    </row>
    <row r="6" spans="1:17" ht="19.5" thickBot="1" x14ac:dyDescent="0.3">
      <c r="A6" s="78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9">
        <v>9</v>
      </c>
      <c r="J6" s="79">
        <v>10</v>
      </c>
      <c r="K6" s="79">
        <v>11</v>
      </c>
      <c r="L6" s="79">
        <v>12</v>
      </c>
      <c r="M6" s="79">
        <v>13</v>
      </c>
      <c r="N6" s="79">
        <v>14</v>
      </c>
      <c r="O6" s="79">
        <v>15</v>
      </c>
      <c r="P6" s="79">
        <v>16</v>
      </c>
      <c r="Q6" s="80">
        <v>17</v>
      </c>
    </row>
    <row r="7" spans="1:17" ht="52.5" customHeight="1" thickBot="1" x14ac:dyDescent="0.3">
      <c r="A7" s="159">
        <f>SUM(B7:G7)</f>
        <v>0</v>
      </c>
      <c r="B7" s="160">
        <v>0</v>
      </c>
      <c r="C7" s="160">
        <v>0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1">
        <v>72576</v>
      </c>
      <c r="J7" s="161">
        <v>57684</v>
      </c>
      <c r="K7" s="161">
        <v>10990</v>
      </c>
      <c r="L7" s="161">
        <v>25</v>
      </c>
      <c r="M7" s="161">
        <v>319</v>
      </c>
      <c r="N7" s="161">
        <v>282</v>
      </c>
      <c r="O7" s="161">
        <v>1295</v>
      </c>
      <c r="P7" s="161">
        <v>1981</v>
      </c>
      <c r="Q7" s="162">
        <v>0</v>
      </c>
    </row>
    <row r="8" spans="1:17" x14ac:dyDescent="0.3">
      <c r="B8" s="30"/>
      <c r="C8" s="30"/>
      <c r="D8" s="30"/>
      <c r="E8" s="30"/>
      <c r="F8" s="30"/>
      <c r="G8" s="30"/>
      <c r="H8" s="30"/>
      <c r="I8" s="37"/>
      <c r="J8" s="30"/>
      <c r="K8" s="30"/>
    </row>
    <row r="9" spans="1:17" s="22" customFormat="1" ht="21.75" customHeight="1" x14ac:dyDescent="0.4">
      <c r="A9" s="23"/>
      <c r="B9" s="30"/>
      <c r="C9" s="30"/>
      <c r="D9" s="30"/>
      <c r="E9" s="21"/>
      <c r="F9" s="21"/>
      <c r="G9" s="21"/>
      <c r="H9" s="38"/>
      <c r="I9" s="232"/>
      <c r="J9" s="233"/>
      <c r="K9" s="233"/>
      <c r="L9" s="234"/>
      <c r="M9" s="234"/>
      <c r="N9" s="234"/>
      <c r="O9" s="234"/>
      <c r="P9" s="234"/>
      <c r="Q9" s="234"/>
    </row>
    <row r="10" spans="1:17" ht="21.75" customHeight="1" x14ac:dyDescent="0.3"/>
    <row r="11" spans="1:17" ht="21.75" customHeight="1" x14ac:dyDescent="0.3"/>
    <row r="12" spans="1:17" ht="21.75" customHeight="1" x14ac:dyDescent="0.3"/>
    <row r="13" spans="1:17" ht="21.75" customHeight="1" x14ac:dyDescent="0.3"/>
    <row r="14" spans="1:17" ht="21.75" customHeight="1" x14ac:dyDescent="0.3"/>
    <row r="15" spans="1:17" ht="21.75" customHeight="1" x14ac:dyDescent="0.3"/>
  </sheetData>
  <mergeCells count="7">
    <mergeCell ref="A4:G4"/>
    <mergeCell ref="P1:Q1"/>
    <mergeCell ref="H4:H5"/>
    <mergeCell ref="I4:P4"/>
    <mergeCell ref="Q4:Q5"/>
    <mergeCell ref="A2:Q2"/>
    <mergeCell ref="A3:Q3"/>
  </mergeCells>
  <printOptions horizontalCentered="1"/>
  <pageMargins left="0" right="0" top="0.74803149606299213" bottom="0" header="0.31496062992125984" footer="0.31496062992125984"/>
  <pageSetup paperSize="9" scale="52" orientation="landscape" r:id="rId1"/>
  <colBreaks count="1" manualBreakCount="1">
    <brk id="17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N49"/>
  <sheetViews>
    <sheetView view="pageBreakPreview" zoomScale="55" zoomScaleNormal="55" zoomScaleSheetLayoutView="55" workbookViewId="0">
      <selection activeCell="M6" sqref="M6:N7"/>
    </sheetView>
  </sheetViews>
  <sheetFormatPr defaultRowHeight="20.25" x14ac:dyDescent="0.3"/>
  <cols>
    <col min="1" max="14" width="16.28515625" style="1" customWidth="1"/>
    <col min="15" max="16384" width="9.140625" style="1"/>
  </cols>
  <sheetData>
    <row r="1" spans="1:14" ht="30.75" x14ac:dyDescent="0.45">
      <c r="C1" s="12"/>
      <c r="D1" s="12"/>
      <c r="E1" s="12"/>
      <c r="F1" s="12"/>
      <c r="G1" s="12"/>
      <c r="H1" s="12"/>
      <c r="M1" s="373" t="s">
        <v>70</v>
      </c>
      <c r="N1" s="373"/>
    </row>
    <row r="2" spans="1:14" ht="87.6" customHeight="1" x14ac:dyDescent="0.3">
      <c r="A2" s="375" t="s">
        <v>113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ht="33" customHeight="1" x14ac:dyDescent="0.35">
      <c r="A3" s="237" t="s">
        <v>84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27" customHeight="1" thickBo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41.45" customHeight="1" thickBot="1" x14ac:dyDescent="0.35">
      <c r="A5" s="376" t="s">
        <v>63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8"/>
    </row>
    <row r="6" spans="1:14" ht="42" customHeight="1" thickBot="1" x14ac:dyDescent="0.35">
      <c r="A6" s="251" t="s">
        <v>64</v>
      </c>
      <c r="B6" s="379"/>
      <c r="C6" s="379"/>
      <c r="D6" s="379"/>
      <c r="E6" s="379"/>
      <c r="F6" s="379"/>
      <c r="G6" s="379"/>
      <c r="H6" s="374"/>
      <c r="I6" s="245" t="s">
        <v>65</v>
      </c>
      <c r="J6" s="380"/>
      <c r="K6" s="245" t="s">
        <v>66</v>
      </c>
      <c r="L6" s="380"/>
      <c r="M6" s="245" t="s">
        <v>10</v>
      </c>
      <c r="N6" s="380"/>
    </row>
    <row r="7" spans="1:14" ht="78.599999999999994" customHeight="1" thickBot="1" x14ac:dyDescent="0.35">
      <c r="A7" s="251" t="s">
        <v>67</v>
      </c>
      <c r="B7" s="374"/>
      <c r="C7" s="251" t="s">
        <v>68</v>
      </c>
      <c r="D7" s="374"/>
      <c r="E7" s="251" t="s">
        <v>69</v>
      </c>
      <c r="F7" s="374"/>
      <c r="G7" s="251" t="s">
        <v>13</v>
      </c>
      <c r="H7" s="374"/>
      <c r="I7" s="381"/>
      <c r="J7" s="382"/>
      <c r="K7" s="381"/>
      <c r="L7" s="382"/>
      <c r="M7" s="381"/>
      <c r="N7" s="382"/>
    </row>
    <row r="8" spans="1:14" ht="43.9" customHeight="1" thickBot="1" x14ac:dyDescent="0.35">
      <c r="A8" s="43" t="s">
        <v>101</v>
      </c>
      <c r="B8" s="43" t="s">
        <v>105</v>
      </c>
      <c r="C8" s="43" t="s">
        <v>101</v>
      </c>
      <c r="D8" s="43" t="s">
        <v>105</v>
      </c>
      <c r="E8" s="43" t="s">
        <v>101</v>
      </c>
      <c r="F8" s="43" t="s">
        <v>105</v>
      </c>
      <c r="G8" s="43" t="s">
        <v>101</v>
      </c>
      <c r="H8" s="43" t="s">
        <v>105</v>
      </c>
      <c r="I8" s="43" t="s">
        <v>101</v>
      </c>
      <c r="J8" s="43" t="s">
        <v>105</v>
      </c>
      <c r="K8" s="43" t="s">
        <v>101</v>
      </c>
      <c r="L8" s="43" t="s">
        <v>105</v>
      </c>
      <c r="M8" s="43" t="s">
        <v>101</v>
      </c>
      <c r="N8" s="43" t="s">
        <v>105</v>
      </c>
    </row>
    <row r="9" spans="1:14" ht="24" thickBot="1" x14ac:dyDescent="0.35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3">
        <v>14</v>
      </c>
    </row>
    <row r="10" spans="1:14" s="25" customFormat="1" ht="54" customHeight="1" thickBot="1" x14ac:dyDescent="0.35">
      <c r="A10" s="34">
        <v>16</v>
      </c>
      <c r="B10" s="35">
        <v>11</v>
      </c>
      <c r="C10" s="35">
        <v>329</v>
      </c>
      <c r="D10" s="35">
        <v>251</v>
      </c>
      <c r="E10" s="35">
        <v>18</v>
      </c>
      <c r="F10" s="35">
        <v>15</v>
      </c>
      <c r="G10" s="35">
        <v>363</v>
      </c>
      <c r="H10" s="35">
        <f>SUM(B10+D10+F10)</f>
        <v>277</v>
      </c>
      <c r="I10" s="35">
        <v>0</v>
      </c>
      <c r="J10" s="35">
        <v>0</v>
      </c>
      <c r="K10" s="35">
        <v>0</v>
      </c>
      <c r="L10" s="35">
        <v>0</v>
      </c>
      <c r="M10" s="35">
        <f>G10</f>
        <v>363</v>
      </c>
      <c r="N10" s="36">
        <f>H10</f>
        <v>277</v>
      </c>
    </row>
    <row r="11" spans="1:14" ht="23.25" x14ac:dyDescent="0.35">
      <c r="A11" s="208"/>
      <c r="B11" s="208"/>
      <c r="C11" s="209"/>
      <c r="D11" s="209"/>
      <c r="E11" s="209"/>
      <c r="F11" s="209"/>
      <c r="G11" s="209"/>
      <c r="H11" s="209"/>
      <c r="I11" s="209"/>
      <c r="J11" s="210"/>
      <c r="K11" s="210"/>
      <c r="L11" s="209"/>
      <c r="M11" s="209"/>
      <c r="N11" s="209"/>
    </row>
    <row r="12" spans="1:14" ht="23.25" x14ac:dyDescent="0.35">
      <c r="A12" s="211"/>
      <c r="B12" s="212"/>
      <c r="C12" s="211"/>
      <c r="D12" s="213"/>
      <c r="E12" s="213"/>
      <c r="F12" s="213"/>
      <c r="G12" s="213"/>
      <c r="H12" s="213"/>
      <c r="I12" s="209"/>
      <c r="J12" s="214"/>
      <c r="K12" s="214"/>
      <c r="L12" s="209"/>
      <c r="M12" s="209"/>
      <c r="N12" s="209"/>
    </row>
    <row r="13" spans="1:14" x14ac:dyDescent="0.3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</row>
    <row r="14" spans="1:14" x14ac:dyDescent="0.3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</row>
    <row r="15" spans="1:14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</sheetData>
  <mergeCells count="12">
    <mergeCell ref="M1:N1"/>
    <mergeCell ref="G7:H7"/>
    <mergeCell ref="A2:N2"/>
    <mergeCell ref="A3:N3"/>
    <mergeCell ref="A5:N5"/>
    <mergeCell ref="A6:H6"/>
    <mergeCell ref="I6:J7"/>
    <mergeCell ref="K6:L7"/>
    <mergeCell ref="M6:N7"/>
    <mergeCell ref="A7:B7"/>
    <mergeCell ref="C7:D7"/>
    <mergeCell ref="E7:F7"/>
  </mergeCells>
  <printOptions horizontalCentered="1"/>
  <pageMargins left="0" right="0" top="0.35433070866141736" bottom="0" header="0.23622047244094491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1-жадвал </vt:lpstr>
      <vt:lpstr>2-жадвал</vt:lpstr>
      <vt:lpstr>3-жадвал</vt:lpstr>
      <vt:lpstr>4-жадвал</vt:lpstr>
      <vt:lpstr>5-жадвал</vt:lpstr>
      <vt:lpstr>6-жадвал</vt:lpstr>
      <vt:lpstr>7-жадвал</vt:lpstr>
      <vt:lpstr>'1-жадвал '!Область_печати</vt:lpstr>
      <vt:lpstr>'2-жадвал'!Область_печати</vt:lpstr>
      <vt:lpstr>'3-жадвал'!Область_печати</vt:lpstr>
      <vt:lpstr>'4-жадвал'!Область_печати</vt:lpstr>
      <vt:lpstr>'5-жадвал'!Область_печати</vt:lpstr>
      <vt:lpstr>'6-жадвал'!Область_печати</vt:lpstr>
      <vt:lpstr>'7-жадвал'!Область_печати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Comp-4</cp:lastModifiedBy>
  <cp:lastPrinted>2022-12-28T05:54:10Z</cp:lastPrinted>
  <dcterms:created xsi:type="dcterms:W3CDTF">1996-10-08T23:32:33Z</dcterms:created>
  <dcterms:modified xsi:type="dcterms:W3CDTF">2023-01-06T10:10:19Z</dcterms:modified>
</cp:coreProperties>
</file>