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90" activeTab="0"/>
  </bookViews>
  <sheets>
    <sheet name="Хизмат сафари" sheetId="1" r:id="rId1"/>
  </sheets>
  <definedNames>
    <definedName name="_xlnm.Print_Area" localSheetId="0">'Хизмат сафари'!$A$1:$K$103</definedName>
  </definedNames>
  <calcPr fullCalcOnLoad="1"/>
</workbook>
</file>

<file path=xl/sharedStrings.xml><?xml version="1.0" encoding="utf-8"?>
<sst xmlns="http://schemas.openxmlformats.org/spreadsheetml/2006/main" count="366" uniqueCount="102">
  <si>
    <t>ПФ-6247-сонли Фармони 1-иловаси билан 
тасдиқланган РЎЙХАТНИНГ 4-банди бўйича жойлаштириладиган маълумот</t>
  </si>
  <si>
    <t>Т/Р</t>
  </si>
  <si>
    <t>Хизмат сафарининг қисқача мақсади</t>
  </si>
  <si>
    <t>Хизмат сафарини амалга оширган ҳодим ҳақида маълумот (И.Ф.Ш)</t>
  </si>
  <si>
    <t>Молиялаштириш манбаси</t>
  </si>
  <si>
    <t>Хизмат сафарининг давомийлик муддати</t>
  </si>
  <si>
    <t>Суткалик ҳаражатлар</t>
  </si>
  <si>
    <t xml:space="preserve">Ҳаражатлар турлари </t>
  </si>
  <si>
    <t>Яшаш учун (турар жойни ижараси бўйича)  ҳаражатлар</t>
  </si>
  <si>
    <t>Транспорт ҳаражатлари</t>
  </si>
  <si>
    <t>Хизмат сафарининг бошқа ҳаражатлари</t>
  </si>
  <si>
    <t>1. Мазкур маълуммотлар мансабдор шахсларнинг Ўзбекистон Республикаси ичкарисида хизмат сафарлари билан боғлиқ амалга оширган харажатлари 
асосида шакллантириб, давлат органлари ва ташкилотларининг расмий веб-сайти ҳамда Очиқ маълумотлар порталидаги саҳифасида жойлаштирилади (давлат сирлари ва ҳизматда фойдаланинш учун мўлжалланган маълумотлар бундан мустасно).</t>
  </si>
  <si>
    <t>2. Маълумотлар амалга оширилган  ҳар бир хизмат сафари кесимида, ҳар чорак якунидан кейинги ойнинг ўнинчи санасига қадар белгиланган ахборот ресурсида жойлаштирилиши ҳамда молия йили давомида ўсиб борувчи тартибида жойлаштириб борилиши лозим;</t>
  </si>
  <si>
    <t>3.Хизмат сафари билан боғлиқ харажатлар ҳақидаги маълумотларга давлат ёки ташкилотининг барча ходимлари томонидан амалга оширилган харажатлар киритилади.</t>
  </si>
  <si>
    <t>2022 йил 1-чораги амалга оширилган хизмат сафари харажатлари</t>
  </si>
  <si>
    <t>BOBAMURATOV OTABEK ERKINOVICH</t>
  </si>
  <si>
    <t>Ҳизмат сафари амалга оширилган ҳудуд</t>
  </si>
  <si>
    <t>Жами</t>
  </si>
  <si>
    <t xml:space="preserve">2021 йил 22-ноябрдаги Ф-5-сон фармойишини сифатли ва ўз вақтида ижросини таъминлаш </t>
  </si>
  <si>
    <t>Сурхондарё</t>
  </si>
  <si>
    <t>Ангор туман прокуратурасининг 2021 йил 23-декабрдаги15-28-2021-сон хизмат текшируви</t>
  </si>
  <si>
    <t>Хоразм</t>
  </si>
  <si>
    <t>NURUDDINOVA ADIBA GAZIYEVNA</t>
  </si>
  <si>
    <t>ABDUKARIMOV ABDUSAMAT ABDUSALOM O‘G‘LI</t>
  </si>
  <si>
    <t>MUXITDINOV ERKIN MADORBEKOVICH</t>
  </si>
  <si>
    <t>Навоий</t>
  </si>
  <si>
    <t>Қорақалпоғистон Республикаси</t>
  </si>
  <si>
    <t>Жойларда аҳоли бандлигини ўрганиш ва банд бўлган фуқароларни сонини кескин ошириш</t>
  </si>
  <si>
    <t>Самарқанд</t>
  </si>
  <si>
    <t>ISHANXODJAYEV SIRAJITDIN XUSNITDINOVICH</t>
  </si>
  <si>
    <t>Фарғона</t>
  </si>
  <si>
    <t>KARIMOV MA’MURBEK SHUXRATOVICH</t>
  </si>
  <si>
    <t>Тадбиркорликни ривожлантириш,аҳоли бандллигини таъминлаш ва камбағалликни қисқартириш масалалари бўйича</t>
  </si>
  <si>
    <t>Қашқадарё</t>
  </si>
  <si>
    <t>UMAROV ZAFAR ZOKIR O‘G‘LI</t>
  </si>
  <si>
    <t>ASKAROV ZOXIDJON SADIKJANOVICH</t>
  </si>
  <si>
    <t>MUHAMMEDOV SHOHRUX G‘ULOMOVICH</t>
  </si>
  <si>
    <t>Қорақалпоғистон Республикасига амалга оширилган ташрифлари давомида берилган топшириқларни ўз вақтида ва сифатли амалга ошириш</t>
  </si>
  <si>
    <t>B.Karshiboyev</t>
  </si>
  <si>
    <t>"Dinur jobs" MCHJ рахбари мурожаатини ўрганиш бўйича</t>
  </si>
  <si>
    <t>HAMROYEV FARRUXJON ISKANDAROVICH</t>
  </si>
  <si>
    <t>ISMAILOV ABDULAZIZ AKMAL O‘G‘LI</t>
  </si>
  <si>
    <t>MUXAMMADKARIMZODA TEMURBEK BEXZOD O‘G‘LI</t>
  </si>
  <si>
    <t>Андижон</t>
  </si>
  <si>
    <t>MUSTAFOYEV ZARIF ABDUSATTOROVICH</t>
  </si>
  <si>
    <t xml:space="preserve">"Ўзбекнефтгаз" аксиядорлик жамияти Шуртан ва нефт газ қазиб чиқариш бошқармаси 2021-йил сентябр-декабр ойлари даври бўйича текшириш  </t>
  </si>
  <si>
    <t>SHARAPOV ABDUVOXID RASHIDOVICH</t>
  </si>
  <si>
    <t xml:space="preserve">Қашқадарё вилояти Бандлик бош бошқармаси Давлат меҳнат инспекцияси фаолиятини ўрганиш </t>
  </si>
  <si>
    <t>ARIPOV NURIDDINXODJA FAZLITDINOVICH</t>
  </si>
  <si>
    <t>Сурхондарё
Қашқадарё
Самарқанд
Жиззах
Сирдарё</t>
  </si>
  <si>
    <t>Сурхондарё
Қашқадарё</t>
  </si>
  <si>
    <t>Жиззах
Сирдарё</t>
  </si>
  <si>
    <t>Бухоро
Навоий</t>
  </si>
  <si>
    <t>Қорақалпоғистон Республикаси
Хоразм вилояти</t>
  </si>
  <si>
    <t>Самарқанд
 Жиззах
 Навоий</t>
  </si>
  <si>
    <t xml:space="preserve">Вазирлар Маҳкамасининг 2021 йил 24-ноябрдаги 709-сон қарори бўйича амалий ёрдам кўрсатиш  </t>
  </si>
  <si>
    <t>Ногиронлиги бўлган шахслар ишлари бўйича идоралараро кенгаш Раисининг 2021 йил 30 декабрдаги 11/01-17-11268-сонли хатига асосан</t>
  </si>
  <si>
    <t>RAJABOV SAIDJON XURSANALIYEVICH</t>
  </si>
  <si>
    <t>ПҚ-5094-сон қарори ҳамда 2022 йилда янги иш ўринларини ташкил этиш ва аҳоли бандлигига кўмаклашиш прогноз параметрларини шаклллантириш бўйича</t>
  </si>
  <si>
    <t>EGAMOV XURSHIDJON SHUKURJON O‘G‘LI</t>
  </si>
  <si>
    <t xml:space="preserve">ПҚ-31-сон қарор ижро ҳолатини ўрганиш мақсадида </t>
  </si>
  <si>
    <t xml:space="preserve">"Махаллабай" тизим орқали аҳоли турмуш шароитини яхшилаш бўйича ишлар ҳолатини ўрганиш </t>
  </si>
  <si>
    <t>Сурхондарё
 Қашқадарё</t>
  </si>
  <si>
    <t>Маҳаллада тадбиркорликни ривожлантириш,аҳоли бандлигини таъминлаш ва камбағалликни қисқартириш масалалари бўйича туман(шаҳар)ҳокимларининг ёрдамчилари фаолиятини йулга қўйишни самарали ташкил этиш бўйича</t>
  </si>
  <si>
    <t>2022 йил 2-чораги амалга оширилган хизмат сафари харажатлари</t>
  </si>
  <si>
    <t>SAFAYEV SOLI SATTOROVICH</t>
  </si>
  <si>
    <t>Бухоро</t>
  </si>
  <si>
    <t>Қурилиш соҳасида малакали мутахассисларини тайёрлаш марказлари профессионал таълим муассасалари раҳбарияти таркиби билан ўқув-услубий йиғинда иштирок этиш</t>
  </si>
  <si>
    <t>SHAABDIKARIMOV SHOMAKSUD IRKINOVICH</t>
  </si>
  <si>
    <t>ABDURAXMANOV SHERZOD RAVSHANOVICH</t>
  </si>
  <si>
    <t xml:space="preserve">Бухоро вилоятини ижтимоий-иқтисодий ривожлантириш ва кутилаётган ташрифга пухта тайёргарлик кўриш </t>
  </si>
  <si>
    <t>PO‘LATOV SHUXRATJON QURBANOVICH</t>
  </si>
  <si>
    <t xml:space="preserve">2022 йил 3 февралдаги 08-2-242-сонли ҳамда 2022 йил 6 февралдаги 24/1-888-сонли топшириқларига асосан амалга оширилаётган ишлар  самарадорлигини ўрганиш </t>
  </si>
  <si>
    <t>MASHARIPOV FARRUX O‘TKIROVICH</t>
  </si>
  <si>
    <t>бюджет</t>
  </si>
  <si>
    <t>вне бюджет</t>
  </si>
  <si>
    <t>Андижон
 Фарғона
 Наманган</t>
  </si>
  <si>
    <t>2022 йил 10.1/53199/22-сонли хатига асосан,аҳоли бандлиги таъминлаш,касбга тайёрлаш,қайта тайёрлаш ва уларнинг малакасини оширишни ташкил этиш</t>
  </si>
  <si>
    <t>ABDULLAYEV XAKIMJON NABIYEVICH</t>
  </si>
  <si>
    <t>ABDUQAXXOROV SARDORBEK QOBULJON O‘G‘LI</t>
  </si>
  <si>
    <t>MAXMUDOV TEMUR ASOMIDINOVICH</t>
  </si>
  <si>
    <t>Қашқадарё
 Сурхондарё
 Бухоро</t>
  </si>
  <si>
    <t>ISAKOVA GULLOLA ABDUMALIKOVNA</t>
  </si>
  <si>
    <t>MIXLIYEV XURSHID XAKIMOVICH</t>
  </si>
  <si>
    <t>Сирдарё</t>
  </si>
  <si>
    <t>EGAMOV AYBEK NORMUXAMMEDOVICH</t>
  </si>
  <si>
    <t>Наманган</t>
  </si>
  <si>
    <t>JURAQULOV BAXRIMUROD ILXOMOVICH</t>
  </si>
  <si>
    <t>2021 йил 22 ноябрдаги Ф-5-сон "2022-2023" йилларда мулжалланган Янги Ўзбекистон маъмурий ислоҳотлар дастурини ишлаб чиқиш бўйича</t>
  </si>
  <si>
    <t>2022-2026 йилларга мўлжалланган Янги Ўзбекистоннинг тараққиёт стратегияси 90-мақсадли доирасида 2019-2021 йилларда муддатли ҳарбий  хизматни ўтаб қайтган фуқароларни иш билан таъминлаш</t>
  </si>
  <si>
    <t>MIRZAYEVA MAVJUDAXON AXMADOVNA</t>
  </si>
  <si>
    <t xml:space="preserve">Вазирлик ахборот хизматининг иш режасига асосан,вазирлик фаолиятини оммавий ахборот воситаларида ёритиш </t>
  </si>
  <si>
    <t xml:space="preserve"> YAKUBOV NODIRBEK GULMURADOVICH</t>
  </si>
  <si>
    <t>TURSUNBOYEV O‘TKIR UNAROVICH</t>
  </si>
  <si>
    <t>ISMOILOV ISLOM ILXOMOVICH</t>
  </si>
  <si>
    <t>ABDUAZIMOV SARDOR ZOIDOVICH</t>
  </si>
  <si>
    <t>Президент ташрифи</t>
  </si>
  <si>
    <t>Мансабдор шахсларнинг хизмат сафарлари харажатлари тўғрисида 
МАЪЛУМОТ</t>
  </si>
  <si>
    <t>Хизмат текшируви</t>
  </si>
  <si>
    <t>Хоким ёрдамчилари фаолиятини юзасидан</t>
  </si>
  <si>
    <t>Ишга мархамат Мономарказлар курилиш фаолияти юзасидан</t>
  </si>
  <si>
    <t>Касб хунарга уқитиш масканлари фаолияти юзасидан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</si>
</sst>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_₽"/>
    <numFmt numFmtId="165" formatCode="_-* #,##0.00\ _₽_-;\-* #,##0.00\ _₽_-;_-* &quot;-&quot;??\ _₽_-;_-@_-"/>
    <numFmt numFmtId="166" formatCode="#,##0.00\ _₽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_-;\-* #,##0.000_-;_-* &quot;-&quot;??_-;_-@_-"/>
    <numFmt numFmtId="172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3" fontId="0" fillId="33" borderId="0" xfId="6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43" fontId="46" fillId="33" borderId="0" xfId="6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47" fillId="33" borderId="10" xfId="6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3" fontId="34" fillId="33" borderId="10" xfId="6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43" fontId="44" fillId="33" borderId="10" xfId="6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3" fontId="34" fillId="33" borderId="10" xfId="60" applyFont="1" applyFill="1" applyBorder="1" applyAlignment="1">
      <alignment/>
    </xf>
    <xf numFmtId="0" fontId="0" fillId="33" borderId="0" xfId="0" applyFont="1" applyFill="1" applyAlignment="1">
      <alignment/>
    </xf>
    <xf numFmtId="43" fontId="0" fillId="33" borderId="0" xfId="60" applyFont="1" applyFill="1" applyAlignment="1">
      <alignment/>
    </xf>
    <xf numFmtId="0" fontId="0" fillId="33" borderId="0" xfId="0" applyFill="1" applyAlignment="1">
      <alignment/>
    </xf>
    <xf numFmtId="43" fontId="0" fillId="33" borderId="0" xfId="60" applyFont="1" applyFill="1" applyAlignment="1">
      <alignment/>
    </xf>
    <xf numFmtId="0" fontId="48" fillId="33" borderId="0" xfId="0" applyFont="1" applyFill="1" applyAlignment="1">
      <alignment horizont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3"/>
  <sheetViews>
    <sheetView tabSelected="1" view="pageBreakPreview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P10" sqref="P10"/>
    </sheetView>
  </sheetViews>
  <sheetFormatPr defaultColWidth="9.140625" defaultRowHeight="15"/>
  <cols>
    <col min="1" max="1" width="4.00390625" style="3" customWidth="1"/>
    <col min="2" max="2" width="57.421875" style="3" customWidth="1"/>
    <col min="3" max="3" width="21.00390625" style="3" customWidth="1"/>
    <col min="4" max="4" width="32.00390625" style="3" customWidth="1"/>
    <col min="5" max="5" width="31.421875" style="3" customWidth="1"/>
    <col min="6" max="6" width="15.140625" style="3" customWidth="1"/>
    <col min="7" max="7" width="10.421875" style="3" bestFit="1" customWidth="1"/>
    <col min="8" max="8" width="15.00390625" style="3" bestFit="1" customWidth="1"/>
    <col min="9" max="9" width="11.421875" style="3" bestFit="1" customWidth="1"/>
    <col min="10" max="10" width="13.8515625" style="3" customWidth="1"/>
    <col min="11" max="11" width="15.7109375" style="20" bestFit="1" customWidth="1"/>
    <col min="12" max="12" width="15.140625" style="3" customWidth="1"/>
    <col min="13" max="16384" width="8.7109375" style="3" customWidth="1"/>
  </cols>
  <sheetData>
    <row r="2" spans="8:11" ht="49.5" customHeight="1">
      <c r="H2" s="21" t="s">
        <v>0</v>
      </c>
      <c r="I2" s="21"/>
      <c r="J2" s="21"/>
      <c r="K2" s="4"/>
    </row>
    <row r="3" spans="8:11" ht="14.25">
      <c r="H3" s="5"/>
      <c r="I3" s="5"/>
      <c r="J3" s="5"/>
      <c r="K3" s="4"/>
    </row>
    <row r="4" spans="1:11" ht="37.5" customHeight="1">
      <c r="A4" s="27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14.25" customHeight="1">
      <c r="A6" s="37" t="s">
        <v>1</v>
      </c>
      <c r="B6" s="33" t="s">
        <v>2</v>
      </c>
      <c r="C6" s="33" t="s">
        <v>16</v>
      </c>
      <c r="D6" s="33" t="s">
        <v>5</v>
      </c>
      <c r="E6" s="33" t="s">
        <v>3</v>
      </c>
      <c r="F6" s="33" t="s">
        <v>4</v>
      </c>
      <c r="G6" s="31" t="s">
        <v>7</v>
      </c>
      <c r="H6" s="31"/>
      <c r="I6" s="31"/>
      <c r="J6" s="31"/>
      <c r="K6" s="31"/>
    </row>
    <row r="7" spans="1:11" ht="67.5" customHeight="1">
      <c r="A7" s="38"/>
      <c r="B7" s="33"/>
      <c r="C7" s="33"/>
      <c r="D7" s="33"/>
      <c r="E7" s="33"/>
      <c r="F7" s="33"/>
      <c r="G7" s="13" t="s">
        <v>6</v>
      </c>
      <c r="H7" s="13" t="s">
        <v>8</v>
      </c>
      <c r="I7" s="13" t="s">
        <v>9</v>
      </c>
      <c r="J7" s="13" t="s">
        <v>10</v>
      </c>
      <c r="K7" s="14" t="s">
        <v>17</v>
      </c>
    </row>
    <row r="8" spans="1:11" ht="14.25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30"/>
      <c r="K8" s="6"/>
    </row>
    <row r="9" spans="1:11" ht="42">
      <c r="A9" s="2">
        <v>1</v>
      </c>
      <c r="B9" s="7" t="s">
        <v>18</v>
      </c>
      <c r="C9" s="7" t="s">
        <v>53</v>
      </c>
      <c r="D9" s="7">
        <v>8</v>
      </c>
      <c r="E9" s="7" t="s">
        <v>15</v>
      </c>
      <c r="F9" s="7" t="s">
        <v>74</v>
      </c>
      <c r="G9" s="7">
        <v>189000</v>
      </c>
      <c r="H9" s="7">
        <v>1200000</v>
      </c>
      <c r="I9" s="7">
        <v>1085419</v>
      </c>
      <c r="J9" s="7"/>
      <c r="K9" s="8">
        <f>+J9+I9+H9+G9</f>
        <v>2474419</v>
      </c>
    </row>
    <row r="10" spans="1:11" ht="27.75">
      <c r="A10" s="2">
        <f>+A9+1</f>
        <v>2</v>
      </c>
      <c r="B10" s="7" t="s">
        <v>20</v>
      </c>
      <c r="C10" s="7" t="s">
        <v>19</v>
      </c>
      <c r="D10" s="7">
        <v>3</v>
      </c>
      <c r="E10" s="7" t="s">
        <v>23</v>
      </c>
      <c r="F10" s="7" t="s">
        <v>75</v>
      </c>
      <c r="G10" s="7">
        <v>81000</v>
      </c>
      <c r="H10" s="7">
        <v>640000</v>
      </c>
      <c r="I10" s="7">
        <v>794845</v>
      </c>
      <c r="J10" s="7"/>
      <c r="K10" s="8">
        <f aca="true" t="shared" si="0" ref="K10:K54">+J10+I10+H10+G10</f>
        <v>1515845</v>
      </c>
    </row>
    <row r="11" spans="1:11" ht="42">
      <c r="A11" s="2">
        <f aca="true" t="shared" si="1" ref="A11:A20">+A10+1</f>
        <v>3</v>
      </c>
      <c r="B11" s="7" t="s">
        <v>96</v>
      </c>
      <c r="C11" s="7" t="s">
        <v>53</v>
      </c>
      <c r="D11" s="7">
        <v>5</v>
      </c>
      <c r="E11" s="7" t="s">
        <v>24</v>
      </c>
      <c r="F11" s="7" t="s">
        <v>75</v>
      </c>
      <c r="G11" s="7">
        <v>135000</v>
      </c>
      <c r="H11" s="7"/>
      <c r="I11" s="7"/>
      <c r="J11" s="7"/>
      <c r="K11" s="8">
        <f t="shared" si="0"/>
        <v>135000</v>
      </c>
    </row>
    <row r="12" spans="1:11" ht="27.75">
      <c r="A12" s="2">
        <f t="shared" si="1"/>
        <v>4</v>
      </c>
      <c r="B12" s="7" t="s">
        <v>96</v>
      </c>
      <c r="C12" s="7" t="s">
        <v>21</v>
      </c>
      <c r="D12" s="7">
        <v>3</v>
      </c>
      <c r="E12" s="7" t="s">
        <v>22</v>
      </c>
      <c r="F12" s="7" t="s">
        <v>75</v>
      </c>
      <c r="G12" s="7">
        <v>81000</v>
      </c>
      <c r="H12" s="7">
        <v>660000</v>
      </c>
      <c r="I12" s="7">
        <v>817910</v>
      </c>
      <c r="J12" s="7"/>
      <c r="K12" s="8">
        <f t="shared" si="0"/>
        <v>1558910</v>
      </c>
    </row>
    <row r="13" spans="1:11" ht="27.75">
      <c r="A13" s="2">
        <f t="shared" si="1"/>
        <v>5</v>
      </c>
      <c r="B13" s="7" t="s">
        <v>96</v>
      </c>
      <c r="C13" s="7" t="s">
        <v>25</v>
      </c>
      <c r="D13" s="7">
        <v>3</v>
      </c>
      <c r="E13" s="7" t="s">
        <v>22</v>
      </c>
      <c r="F13" s="7" t="s">
        <v>75</v>
      </c>
      <c r="G13" s="7">
        <v>81000</v>
      </c>
      <c r="H13" s="7">
        <v>600000</v>
      </c>
      <c r="I13" s="7">
        <v>341000</v>
      </c>
      <c r="J13" s="7"/>
      <c r="K13" s="8">
        <f t="shared" si="0"/>
        <v>1022000</v>
      </c>
    </row>
    <row r="14" spans="1:11" ht="27.75">
      <c r="A14" s="2">
        <f t="shared" si="1"/>
        <v>6</v>
      </c>
      <c r="B14" s="7" t="s">
        <v>96</v>
      </c>
      <c r="C14" s="7" t="s">
        <v>26</v>
      </c>
      <c r="D14" s="7">
        <v>2</v>
      </c>
      <c r="E14" s="7" t="s">
        <v>22</v>
      </c>
      <c r="F14" s="7" t="s">
        <v>75</v>
      </c>
      <c r="G14" s="7">
        <v>54000</v>
      </c>
      <c r="H14" s="7">
        <v>200000</v>
      </c>
      <c r="I14" s="7">
        <v>844614</v>
      </c>
      <c r="J14" s="7"/>
      <c r="K14" s="8">
        <f t="shared" si="0"/>
        <v>1098614</v>
      </c>
    </row>
    <row r="15" spans="1:11" ht="27.75">
      <c r="A15" s="2">
        <f t="shared" si="1"/>
        <v>7</v>
      </c>
      <c r="B15" s="7" t="s">
        <v>96</v>
      </c>
      <c r="C15" s="7" t="s">
        <v>50</v>
      </c>
      <c r="D15" s="7">
        <v>5</v>
      </c>
      <c r="E15" s="7" t="s">
        <v>22</v>
      </c>
      <c r="F15" s="7" t="s">
        <v>74</v>
      </c>
      <c r="G15" s="7">
        <v>135000</v>
      </c>
      <c r="H15" s="7">
        <v>1100000</v>
      </c>
      <c r="I15" s="7">
        <v>738815</v>
      </c>
      <c r="J15" s="7"/>
      <c r="K15" s="8">
        <f t="shared" si="0"/>
        <v>1973815</v>
      </c>
    </row>
    <row r="16" spans="1:11" ht="27.75">
      <c r="A16" s="2">
        <f t="shared" si="1"/>
        <v>8</v>
      </c>
      <c r="B16" s="7" t="s">
        <v>27</v>
      </c>
      <c r="C16" s="7" t="s">
        <v>26</v>
      </c>
      <c r="D16" s="7">
        <v>7</v>
      </c>
      <c r="E16" s="7" t="s">
        <v>22</v>
      </c>
      <c r="F16" s="7" t="s">
        <v>75</v>
      </c>
      <c r="G16" s="7">
        <v>189000</v>
      </c>
      <c r="H16" s="7">
        <v>1320000</v>
      </c>
      <c r="I16" s="7">
        <v>916717</v>
      </c>
      <c r="J16" s="7"/>
      <c r="K16" s="8">
        <f t="shared" si="0"/>
        <v>2425717</v>
      </c>
    </row>
    <row r="17" spans="1:11" ht="27.75">
      <c r="A17" s="2">
        <f t="shared" si="1"/>
        <v>9</v>
      </c>
      <c r="B17" s="7" t="s">
        <v>98</v>
      </c>
      <c r="C17" s="7" t="s">
        <v>28</v>
      </c>
      <c r="D17" s="7">
        <v>2</v>
      </c>
      <c r="E17" s="7" t="s">
        <v>22</v>
      </c>
      <c r="F17" s="7" t="s">
        <v>75</v>
      </c>
      <c r="G17" s="7">
        <v>54000</v>
      </c>
      <c r="H17" s="7">
        <v>200000</v>
      </c>
      <c r="I17" s="7">
        <v>200000</v>
      </c>
      <c r="J17" s="7"/>
      <c r="K17" s="8">
        <f t="shared" si="0"/>
        <v>454000</v>
      </c>
    </row>
    <row r="18" spans="1:11" ht="27.75">
      <c r="A18" s="2">
        <f t="shared" si="1"/>
        <v>10</v>
      </c>
      <c r="B18" s="7" t="s">
        <v>98</v>
      </c>
      <c r="C18" s="7" t="s">
        <v>30</v>
      </c>
      <c r="D18" s="7">
        <v>5</v>
      </c>
      <c r="E18" s="7" t="s">
        <v>29</v>
      </c>
      <c r="F18" s="7" t="s">
        <v>75</v>
      </c>
      <c r="G18" s="7"/>
      <c r="H18" s="7">
        <v>1900000</v>
      </c>
      <c r="I18" s="7">
        <v>239980</v>
      </c>
      <c r="J18" s="7"/>
      <c r="K18" s="8">
        <f t="shared" si="0"/>
        <v>2139980</v>
      </c>
    </row>
    <row r="19" spans="1:11" ht="27.75">
      <c r="A19" s="2">
        <f t="shared" si="1"/>
        <v>11</v>
      </c>
      <c r="B19" s="7" t="s">
        <v>32</v>
      </c>
      <c r="C19" s="7" t="s">
        <v>33</v>
      </c>
      <c r="D19" s="7">
        <v>12</v>
      </c>
      <c r="E19" s="7" t="s">
        <v>31</v>
      </c>
      <c r="F19" s="7" t="s">
        <v>75</v>
      </c>
      <c r="G19" s="7">
        <v>270000</v>
      </c>
      <c r="H19" s="7">
        <v>4510000</v>
      </c>
      <c r="I19" s="7">
        <v>185760</v>
      </c>
      <c r="J19" s="7"/>
      <c r="K19" s="8">
        <f t="shared" si="0"/>
        <v>4965760</v>
      </c>
    </row>
    <row r="20" spans="1:11" ht="27.75">
      <c r="A20" s="2">
        <f t="shared" si="1"/>
        <v>12</v>
      </c>
      <c r="B20" s="7" t="s">
        <v>20</v>
      </c>
      <c r="C20" s="7" t="s">
        <v>19</v>
      </c>
      <c r="D20" s="7">
        <v>4</v>
      </c>
      <c r="E20" s="7" t="s">
        <v>34</v>
      </c>
      <c r="F20" s="7" t="s">
        <v>75</v>
      </c>
      <c r="G20" s="7">
        <v>108000</v>
      </c>
      <c r="H20" s="7">
        <v>560000</v>
      </c>
      <c r="I20" s="7">
        <v>648450</v>
      </c>
      <c r="J20" s="7"/>
      <c r="K20" s="8">
        <f t="shared" si="0"/>
        <v>1316450</v>
      </c>
    </row>
    <row r="21" spans="1:11" ht="27.75">
      <c r="A21" s="2">
        <f aca="true" t="shared" si="2" ref="A21:A98">+A20+1</f>
        <v>13</v>
      </c>
      <c r="B21" s="7" t="s">
        <v>98</v>
      </c>
      <c r="C21" s="7" t="s">
        <v>52</v>
      </c>
      <c r="D21" s="7">
        <v>5</v>
      </c>
      <c r="E21" s="7" t="s">
        <v>35</v>
      </c>
      <c r="F21" s="7" t="s">
        <v>75</v>
      </c>
      <c r="G21" s="7">
        <v>135000</v>
      </c>
      <c r="H21" s="7">
        <v>1000000</v>
      </c>
      <c r="I21" s="7">
        <v>384000</v>
      </c>
      <c r="J21" s="7"/>
      <c r="K21" s="8">
        <f t="shared" si="0"/>
        <v>1519000</v>
      </c>
    </row>
    <row r="22" spans="1:11" ht="42">
      <c r="A22" s="2">
        <f t="shared" si="2"/>
        <v>14</v>
      </c>
      <c r="B22" s="7" t="s">
        <v>37</v>
      </c>
      <c r="C22" s="7" t="s">
        <v>26</v>
      </c>
      <c r="D22" s="7">
        <v>4</v>
      </c>
      <c r="E22" s="7" t="s">
        <v>36</v>
      </c>
      <c r="F22" s="7" t="s">
        <v>75</v>
      </c>
      <c r="G22" s="7"/>
      <c r="H22" s="7">
        <v>750000</v>
      </c>
      <c r="I22" s="7">
        <v>1953608</v>
      </c>
      <c r="J22" s="7"/>
      <c r="K22" s="8">
        <f t="shared" si="0"/>
        <v>2703608</v>
      </c>
    </row>
    <row r="23" spans="1:11" ht="27.75">
      <c r="A23" s="2">
        <f t="shared" si="2"/>
        <v>15</v>
      </c>
      <c r="B23" s="7" t="s">
        <v>27</v>
      </c>
      <c r="C23" s="7" t="s">
        <v>26</v>
      </c>
      <c r="D23" s="7">
        <v>4</v>
      </c>
      <c r="E23" s="7" t="s">
        <v>36</v>
      </c>
      <c r="F23" s="7" t="s">
        <v>75</v>
      </c>
      <c r="G23" s="7"/>
      <c r="H23" s="7">
        <v>1050000</v>
      </c>
      <c r="I23" s="7">
        <v>1002211</v>
      </c>
      <c r="J23" s="7"/>
      <c r="K23" s="8">
        <f t="shared" si="0"/>
        <v>2052211</v>
      </c>
    </row>
    <row r="24" spans="1:11" ht="15">
      <c r="A24" s="2">
        <f t="shared" si="2"/>
        <v>16</v>
      </c>
      <c r="B24" s="7"/>
      <c r="C24" s="7" t="s">
        <v>19</v>
      </c>
      <c r="D24" s="7">
        <v>4</v>
      </c>
      <c r="E24" s="7" t="s">
        <v>38</v>
      </c>
      <c r="F24" s="7" t="s">
        <v>75</v>
      </c>
      <c r="G24" s="7">
        <v>108000</v>
      </c>
      <c r="H24" s="7">
        <v>560000</v>
      </c>
      <c r="I24" s="7">
        <v>648450</v>
      </c>
      <c r="J24" s="7"/>
      <c r="K24" s="8">
        <f t="shared" si="0"/>
        <v>1316450</v>
      </c>
    </row>
    <row r="25" spans="1:11" ht="15">
      <c r="A25" s="2">
        <f t="shared" si="2"/>
        <v>17</v>
      </c>
      <c r="B25" s="7" t="s">
        <v>39</v>
      </c>
      <c r="C25" s="7" t="s">
        <v>21</v>
      </c>
      <c r="D25" s="7">
        <v>2</v>
      </c>
      <c r="E25" s="7" t="s">
        <v>38</v>
      </c>
      <c r="F25" s="7" t="s">
        <v>75</v>
      </c>
      <c r="G25" s="7">
        <v>43200</v>
      </c>
      <c r="H25" s="7">
        <v>130000</v>
      </c>
      <c r="I25" s="7">
        <v>993817</v>
      </c>
      <c r="J25" s="7"/>
      <c r="K25" s="8">
        <f t="shared" si="0"/>
        <v>1167017</v>
      </c>
    </row>
    <row r="26" spans="1:11" ht="27.75">
      <c r="A26" s="2">
        <f t="shared" si="2"/>
        <v>18</v>
      </c>
      <c r="B26" s="7" t="s">
        <v>39</v>
      </c>
      <c r="C26" s="7" t="s">
        <v>21</v>
      </c>
      <c r="D26" s="7">
        <v>3</v>
      </c>
      <c r="E26" s="7" t="s">
        <v>40</v>
      </c>
      <c r="F26" s="7" t="s">
        <v>75</v>
      </c>
      <c r="G26" s="7">
        <v>81000</v>
      </c>
      <c r="H26" s="7">
        <v>480000</v>
      </c>
      <c r="I26" s="7">
        <v>928538</v>
      </c>
      <c r="J26" s="7"/>
      <c r="K26" s="8">
        <f t="shared" si="0"/>
        <v>1489538</v>
      </c>
    </row>
    <row r="27" spans="1:11" ht="27.75">
      <c r="A27" s="2">
        <f t="shared" si="2"/>
        <v>19</v>
      </c>
      <c r="B27" s="7" t="s">
        <v>98</v>
      </c>
      <c r="C27" s="7" t="s">
        <v>50</v>
      </c>
      <c r="D27" s="7">
        <v>8</v>
      </c>
      <c r="E27" s="7" t="s">
        <v>41</v>
      </c>
      <c r="F27" s="7" t="s">
        <v>75</v>
      </c>
      <c r="G27" s="7">
        <v>216000</v>
      </c>
      <c r="H27" s="7">
        <v>1600000</v>
      </c>
      <c r="I27" s="7">
        <v>747059</v>
      </c>
      <c r="J27" s="7"/>
      <c r="K27" s="8">
        <f t="shared" si="0"/>
        <v>2563059</v>
      </c>
    </row>
    <row r="28" spans="1:11" ht="27.75">
      <c r="A28" s="2">
        <f t="shared" si="2"/>
        <v>20</v>
      </c>
      <c r="B28" s="7" t="s">
        <v>98</v>
      </c>
      <c r="C28" s="7" t="s">
        <v>51</v>
      </c>
      <c r="D28" s="7">
        <v>5</v>
      </c>
      <c r="E28" s="7" t="s">
        <v>41</v>
      </c>
      <c r="F28" s="7" t="s">
        <v>75</v>
      </c>
      <c r="G28" s="7">
        <v>135000</v>
      </c>
      <c r="H28" s="7">
        <v>880000</v>
      </c>
      <c r="I28" s="7">
        <v>92448</v>
      </c>
      <c r="J28" s="7"/>
      <c r="K28" s="8">
        <f t="shared" si="0"/>
        <v>1107448</v>
      </c>
    </row>
    <row r="29" spans="1:11" ht="27.75">
      <c r="A29" s="2">
        <f t="shared" si="2"/>
        <v>21</v>
      </c>
      <c r="B29" s="7" t="s">
        <v>98</v>
      </c>
      <c r="C29" s="7" t="s">
        <v>43</v>
      </c>
      <c r="D29" s="7">
        <v>10</v>
      </c>
      <c r="E29" s="7" t="s">
        <v>42</v>
      </c>
      <c r="F29" s="7" t="s">
        <v>75</v>
      </c>
      <c r="G29" s="7"/>
      <c r="H29" s="7">
        <v>2350000</v>
      </c>
      <c r="I29" s="7">
        <v>302000</v>
      </c>
      <c r="J29" s="7"/>
      <c r="K29" s="8">
        <f t="shared" si="0"/>
        <v>2652000</v>
      </c>
    </row>
    <row r="30" spans="1:11" ht="42">
      <c r="A30" s="2">
        <f t="shared" si="2"/>
        <v>22</v>
      </c>
      <c r="B30" s="7" t="s">
        <v>45</v>
      </c>
      <c r="C30" s="7" t="s">
        <v>33</v>
      </c>
      <c r="D30" s="7">
        <v>1</v>
      </c>
      <c r="E30" s="7" t="s">
        <v>44</v>
      </c>
      <c r="F30" s="7" t="s">
        <v>75</v>
      </c>
      <c r="G30" s="7"/>
      <c r="H30" s="7"/>
      <c r="I30" s="7">
        <v>428000</v>
      </c>
      <c r="J30" s="7"/>
      <c r="K30" s="8">
        <f t="shared" si="0"/>
        <v>428000</v>
      </c>
    </row>
    <row r="31" spans="1:11" ht="27.75">
      <c r="A31" s="2">
        <f t="shared" si="2"/>
        <v>23</v>
      </c>
      <c r="B31" s="7" t="s">
        <v>47</v>
      </c>
      <c r="C31" s="7" t="s">
        <v>33</v>
      </c>
      <c r="D31" s="7">
        <v>3</v>
      </c>
      <c r="E31" s="7" t="s">
        <v>46</v>
      </c>
      <c r="F31" s="7" t="s">
        <v>75</v>
      </c>
      <c r="G31" s="7">
        <v>81000</v>
      </c>
      <c r="H31" s="7">
        <v>330000</v>
      </c>
      <c r="I31" s="7">
        <v>185760</v>
      </c>
      <c r="J31" s="7"/>
      <c r="K31" s="8">
        <f t="shared" si="0"/>
        <v>596760</v>
      </c>
    </row>
    <row r="32" spans="1:11" ht="69.75">
      <c r="A32" s="2">
        <f t="shared" si="2"/>
        <v>24</v>
      </c>
      <c r="B32" s="7" t="s">
        <v>55</v>
      </c>
      <c r="C32" s="7" t="s">
        <v>49</v>
      </c>
      <c r="D32" s="7">
        <v>10</v>
      </c>
      <c r="E32" s="7" t="s">
        <v>48</v>
      </c>
      <c r="F32" s="7" t="s">
        <v>75</v>
      </c>
      <c r="G32" s="7">
        <v>216000</v>
      </c>
      <c r="H32" s="7">
        <v>1300000</v>
      </c>
      <c r="I32" s="7">
        <v>267200</v>
      </c>
      <c r="J32" s="7"/>
      <c r="K32" s="8">
        <f t="shared" si="0"/>
        <v>1783200</v>
      </c>
    </row>
    <row r="33" spans="1:11" ht="42">
      <c r="A33" s="2">
        <f t="shared" si="2"/>
        <v>25</v>
      </c>
      <c r="B33" s="7" t="s">
        <v>56</v>
      </c>
      <c r="C33" s="7" t="s">
        <v>54</v>
      </c>
      <c r="D33" s="7">
        <v>5</v>
      </c>
      <c r="E33" s="7" t="s">
        <v>48</v>
      </c>
      <c r="F33" s="7" t="s">
        <v>75</v>
      </c>
      <c r="G33" s="7">
        <v>135000</v>
      </c>
      <c r="H33" s="7">
        <v>440000</v>
      </c>
      <c r="I33" s="7">
        <v>221000</v>
      </c>
      <c r="J33" s="7"/>
      <c r="K33" s="8">
        <f t="shared" si="0"/>
        <v>796000</v>
      </c>
    </row>
    <row r="34" spans="1:11" ht="42">
      <c r="A34" s="2">
        <f t="shared" si="2"/>
        <v>26</v>
      </c>
      <c r="B34" s="7" t="s">
        <v>58</v>
      </c>
      <c r="C34" s="7" t="s">
        <v>19</v>
      </c>
      <c r="D34" s="7">
        <v>2</v>
      </c>
      <c r="E34" s="7" t="s">
        <v>57</v>
      </c>
      <c r="F34" s="7" t="s">
        <v>75</v>
      </c>
      <c r="G34" s="7"/>
      <c r="H34" s="7">
        <v>600000</v>
      </c>
      <c r="I34" s="7">
        <v>293760</v>
      </c>
      <c r="J34" s="7"/>
      <c r="K34" s="8">
        <f t="shared" si="0"/>
        <v>893760</v>
      </c>
    </row>
    <row r="35" spans="1:11" ht="27.75">
      <c r="A35" s="2">
        <f t="shared" si="2"/>
        <v>27</v>
      </c>
      <c r="B35" s="7" t="s">
        <v>60</v>
      </c>
      <c r="C35" s="7" t="s">
        <v>33</v>
      </c>
      <c r="D35" s="7">
        <v>5</v>
      </c>
      <c r="E35" s="7" t="s">
        <v>59</v>
      </c>
      <c r="F35" s="7" t="s">
        <v>75</v>
      </c>
      <c r="G35" s="7">
        <v>110000</v>
      </c>
      <c r="H35" s="7">
        <v>760000</v>
      </c>
      <c r="I35" s="7">
        <v>200000</v>
      </c>
      <c r="J35" s="7"/>
      <c r="K35" s="8">
        <f t="shared" si="0"/>
        <v>1070000</v>
      </c>
    </row>
    <row r="36" spans="1:11" ht="27.75">
      <c r="A36" s="2">
        <f t="shared" si="2"/>
        <v>28</v>
      </c>
      <c r="B36" s="7" t="s">
        <v>61</v>
      </c>
      <c r="C36" s="7" t="s">
        <v>30</v>
      </c>
      <c r="D36" s="7">
        <v>4</v>
      </c>
      <c r="E36" s="7" t="s">
        <v>59</v>
      </c>
      <c r="F36" s="7" t="s">
        <v>75</v>
      </c>
      <c r="G36" s="7">
        <v>80000</v>
      </c>
      <c r="H36" s="7">
        <v>1050000</v>
      </c>
      <c r="I36" s="7">
        <v>200000</v>
      </c>
      <c r="J36" s="7"/>
      <c r="K36" s="8">
        <f t="shared" si="0"/>
        <v>1330000</v>
      </c>
    </row>
    <row r="37" spans="1:11" ht="27.75">
      <c r="A37" s="2">
        <f t="shared" si="2"/>
        <v>29</v>
      </c>
      <c r="B37" s="7" t="s">
        <v>96</v>
      </c>
      <c r="C37" s="7" t="s">
        <v>33</v>
      </c>
      <c r="D37" s="7">
        <v>5</v>
      </c>
      <c r="E37" s="7" t="s">
        <v>59</v>
      </c>
      <c r="F37" s="7" t="s">
        <v>75</v>
      </c>
      <c r="G37" s="7">
        <v>135000</v>
      </c>
      <c r="H37" s="7">
        <v>1050000</v>
      </c>
      <c r="I37" s="7">
        <v>334000</v>
      </c>
      <c r="J37" s="7"/>
      <c r="K37" s="8">
        <f t="shared" si="0"/>
        <v>1519000</v>
      </c>
    </row>
    <row r="38" spans="1:11" ht="27.75">
      <c r="A38" s="2">
        <f t="shared" si="2"/>
        <v>30</v>
      </c>
      <c r="B38" s="7" t="s">
        <v>96</v>
      </c>
      <c r="C38" s="7" t="s">
        <v>62</v>
      </c>
      <c r="D38" s="7">
        <v>5</v>
      </c>
      <c r="E38" s="7" t="s">
        <v>59</v>
      </c>
      <c r="F38" s="7" t="s">
        <v>75</v>
      </c>
      <c r="G38" s="7">
        <v>135000</v>
      </c>
      <c r="H38" s="7">
        <v>1227000</v>
      </c>
      <c r="I38" s="7">
        <v>664125</v>
      </c>
      <c r="J38" s="7"/>
      <c r="K38" s="8">
        <f t="shared" si="0"/>
        <v>2026125</v>
      </c>
    </row>
    <row r="39" spans="1:11" ht="27.75">
      <c r="A39" s="2">
        <f t="shared" si="2"/>
        <v>31</v>
      </c>
      <c r="B39" s="7" t="s">
        <v>96</v>
      </c>
      <c r="C39" s="7" t="s">
        <v>33</v>
      </c>
      <c r="D39" s="7">
        <v>11</v>
      </c>
      <c r="E39" s="7" t="s">
        <v>59</v>
      </c>
      <c r="F39" s="7" t="s">
        <v>74</v>
      </c>
      <c r="G39" s="7">
        <v>297000</v>
      </c>
      <c r="H39" s="7">
        <v>2299000</v>
      </c>
      <c r="I39" s="7">
        <v>338500</v>
      </c>
      <c r="J39" s="7"/>
      <c r="K39" s="8">
        <f t="shared" si="0"/>
        <v>2934500</v>
      </c>
    </row>
    <row r="40" spans="1:11" ht="27.75">
      <c r="A40" s="2">
        <f t="shared" si="2"/>
        <v>32</v>
      </c>
      <c r="B40" s="7" t="s">
        <v>96</v>
      </c>
      <c r="C40" s="7" t="s">
        <v>33</v>
      </c>
      <c r="D40" s="7">
        <v>9</v>
      </c>
      <c r="E40" s="7" t="s">
        <v>59</v>
      </c>
      <c r="F40" s="7" t="s">
        <v>75</v>
      </c>
      <c r="G40" s="7">
        <v>243000</v>
      </c>
      <c r="H40" s="7">
        <v>1880000</v>
      </c>
      <c r="I40" s="7">
        <v>287000</v>
      </c>
      <c r="J40" s="7"/>
      <c r="K40" s="8">
        <f t="shared" si="0"/>
        <v>2410000</v>
      </c>
    </row>
    <row r="41" spans="1:11" ht="27.75">
      <c r="A41" s="2">
        <f t="shared" si="2"/>
        <v>33</v>
      </c>
      <c r="B41" s="7" t="s">
        <v>96</v>
      </c>
      <c r="C41" s="7" t="s">
        <v>26</v>
      </c>
      <c r="D41" s="7">
        <v>5</v>
      </c>
      <c r="E41" s="7" t="s">
        <v>59</v>
      </c>
      <c r="F41" s="7" t="s">
        <v>75</v>
      </c>
      <c r="G41" s="7">
        <v>135000</v>
      </c>
      <c r="H41" s="7">
        <v>750000</v>
      </c>
      <c r="I41" s="7">
        <v>881000</v>
      </c>
      <c r="J41" s="7"/>
      <c r="K41" s="8">
        <f t="shared" si="0"/>
        <v>1766000</v>
      </c>
    </row>
    <row r="42" spans="1:11" ht="55.5">
      <c r="A42" s="2">
        <f>+A41+1</f>
        <v>34</v>
      </c>
      <c r="B42" s="7" t="s">
        <v>63</v>
      </c>
      <c r="C42" s="7" t="s">
        <v>33</v>
      </c>
      <c r="D42" s="7">
        <v>10</v>
      </c>
      <c r="E42" s="7" t="s">
        <v>59</v>
      </c>
      <c r="F42" s="7" t="s">
        <v>75</v>
      </c>
      <c r="G42" s="7">
        <v>270000</v>
      </c>
      <c r="H42" s="7">
        <v>1980000</v>
      </c>
      <c r="I42" s="7">
        <v>292848</v>
      </c>
      <c r="J42" s="7"/>
      <c r="K42" s="8">
        <f t="shared" si="0"/>
        <v>2542848</v>
      </c>
    </row>
    <row r="43" spans="1:11" ht="14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1">
        <f>SUM(K9:K42)</f>
        <v>57747034</v>
      </c>
    </row>
    <row r="44" spans="1:11" ht="14.2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ht="15" customHeight="1">
      <c r="A45" s="22" t="s">
        <v>1</v>
      </c>
      <c r="B45" s="33" t="s">
        <v>2</v>
      </c>
      <c r="C45" s="33" t="s">
        <v>16</v>
      </c>
      <c r="D45" s="33" t="s">
        <v>5</v>
      </c>
      <c r="E45" s="33" t="s">
        <v>3</v>
      </c>
      <c r="F45" s="33" t="s">
        <v>4</v>
      </c>
      <c r="G45" s="32" t="s">
        <v>7</v>
      </c>
      <c r="H45" s="32"/>
      <c r="I45" s="32"/>
      <c r="J45" s="32"/>
      <c r="K45" s="32"/>
    </row>
    <row r="46" spans="1:11" ht="69.75">
      <c r="A46" s="23"/>
      <c r="B46" s="33"/>
      <c r="C46" s="33"/>
      <c r="D46" s="33"/>
      <c r="E46" s="33"/>
      <c r="F46" s="33"/>
      <c r="G46" s="1" t="s">
        <v>6</v>
      </c>
      <c r="H46" s="1" t="s">
        <v>8</v>
      </c>
      <c r="I46" s="1" t="s">
        <v>9</v>
      </c>
      <c r="J46" s="1" t="s">
        <v>10</v>
      </c>
      <c r="K46" s="14" t="s">
        <v>17</v>
      </c>
    </row>
    <row r="47" spans="1:11" ht="14.25">
      <c r="A47" s="9"/>
      <c r="B47" s="24" t="s">
        <v>64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ht="42">
      <c r="A48" s="2">
        <f>+A47+1</f>
        <v>1</v>
      </c>
      <c r="B48" s="7" t="s">
        <v>67</v>
      </c>
      <c r="C48" s="7" t="s">
        <v>66</v>
      </c>
      <c r="D48" s="7">
        <v>5</v>
      </c>
      <c r="E48" s="7" t="s">
        <v>65</v>
      </c>
      <c r="F48" s="7" t="s">
        <v>75</v>
      </c>
      <c r="G48" s="7">
        <v>81000</v>
      </c>
      <c r="H48" s="7"/>
      <c r="I48" s="7">
        <v>243000</v>
      </c>
      <c r="J48" s="7"/>
      <c r="K48" s="8">
        <f t="shared" si="0"/>
        <v>324000</v>
      </c>
    </row>
    <row r="49" spans="1:11" ht="27.75">
      <c r="A49" s="2">
        <f t="shared" si="2"/>
        <v>2</v>
      </c>
      <c r="B49" s="7" t="s">
        <v>98</v>
      </c>
      <c r="C49" s="7" t="s">
        <v>30</v>
      </c>
      <c r="D49" s="7">
        <v>19</v>
      </c>
      <c r="E49" s="7" t="s">
        <v>68</v>
      </c>
      <c r="F49" s="7" t="s">
        <v>75</v>
      </c>
      <c r="G49" s="7">
        <v>297000</v>
      </c>
      <c r="H49" s="7">
        <v>3200000</v>
      </c>
      <c r="I49" s="7">
        <v>139080</v>
      </c>
      <c r="J49" s="7"/>
      <c r="K49" s="8">
        <f t="shared" si="0"/>
        <v>3636080</v>
      </c>
    </row>
    <row r="50" spans="1:11" ht="55.5">
      <c r="A50" s="2">
        <f t="shared" si="2"/>
        <v>3</v>
      </c>
      <c r="B50" s="7" t="s">
        <v>63</v>
      </c>
      <c r="C50" s="7" t="s">
        <v>33</v>
      </c>
      <c r="D50" s="7">
        <v>11</v>
      </c>
      <c r="E50" s="7" t="s">
        <v>69</v>
      </c>
      <c r="F50" s="7" t="s">
        <v>75</v>
      </c>
      <c r="G50" s="7">
        <v>297000</v>
      </c>
      <c r="H50" s="7">
        <v>6762000</v>
      </c>
      <c r="I50" s="7">
        <v>185760</v>
      </c>
      <c r="J50" s="7"/>
      <c r="K50" s="8">
        <f t="shared" si="0"/>
        <v>7244760</v>
      </c>
    </row>
    <row r="51" spans="1:11" ht="27.75">
      <c r="A51" s="2">
        <f t="shared" si="2"/>
        <v>4</v>
      </c>
      <c r="B51" s="7" t="s">
        <v>70</v>
      </c>
      <c r="C51" s="7" t="s">
        <v>33</v>
      </c>
      <c r="D51" s="7">
        <v>4</v>
      </c>
      <c r="E51" s="7" t="s">
        <v>69</v>
      </c>
      <c r="F51" s="7" t="s">
        <v>75</v>
      </c>
      <c r="G51" s="7">
        <v>108000</v>
      </c>
      <c r="H51" s="7">
        <v>900000</v>
      </c>
      <c r="I51" s="7">
        <v>374880</v>
      </c>
      <c r="J51" s="7"/>
      <c r="K51" s="8">
        <f t="shared" si="0"/>
        <v>1382880</v>
      </c>
    </row>
    <row r="52" spans="1:11" ht="27.75">
      <c r="A52" s="2">
        <f t="shared" si="2"/>
        <v>5</v>
      </c>
      <c r="B52" s="7" t="s">
        <v>96</v>
      </c>
      <c r="C52" s="7" t="s">
        <v>33</v>
      </c>
      <c r="D52" s="7">
        <v>5</v>
      </c>
      <c r="E52" s="7" t="s">
        <v>69</v>
      </c>
      <c r="F52" s="7" t="s">
        <v>75</v>
      </c>
      <c r="G52" s="7">
        <v>135000</v>
      </c>
      <c r="H52" s="7">
        <v>1050000</v>
      </c>
      <c r="I52" s="7">
        <v>500000</v>
      </c>
      <c r="J52" s="7"/>
      <c r="K52" s="8">
        <f t="shared" si="0"/>
        <v>1685000</v>
      </c>
    </row>
    <row r="53" spans="1:11" ht="27.75">
      <c r="A53" s="2">
        <f t="shared" si="2"/>
        <v>6</v>
      </c>
      <c r="B53" s="7" t="s">
        <v>96</v>
      </c>
      <c r="C53" s="7" t="s">
        <v>33</v>
      </c>
      <c r="D53" s="7">
        <v>28</v>
      </c>
      <c r="E53" s="7" t="s">
        <v>69</v>
      </c>
      <c r="F53" s="7" t="s">
        <v>75</v>
      </c>
      <c r="G53" s="7">
        <v>756000</v>
      </c>
      <c r="H53" s="7">
        <v>22540000</v>
      </c>
      <c r="I53" s="7">
        <v>500000</v>
      </c>
      <c r="J53" s="7"/>
      <c r="K53" s="8">
        <f t="shared" si="0"/>
        <v>23796000</v>
      </c>
    </row>
    <row r="54" spans="1:11" ht="27.75">
      <c r="A54" s="2">
        <f t="shared" si="2"/>
        <v>7</v>
      </c>
      <c r="B54" s="7" t="s">
        <v>96</v>
      </c>
      <c r="C54" s="7" t="s">
        <v>33</v>
      </c>
      <c r="D54" s="7">
        <v>20</v>
      </c>
      <c r="E54" s="7" t="s">
        <v>69</v>
      </c>
      <c r="F54" s="7" t="s">
        <v>75</v>
      </c>
      <c r="G54" s="7">
        <v>540000</v>
      </c>
      <c r="H54" s="7">
        <v>16100000</v>
      </c>
      <c r="I54" s="7">
        <v>283677.12</v>
      </c>
      <c r="J54" s="7"/>
      <c r="K54" s="8">
        <f t="shared" si="0"/>
        <v>16923677.119999997</v>
      </c>
    </row>
    <row r="55" spans="1:11" ht="27.75">
      <c r="A55" s="2">
        <f t="shared" si="2"/>
        <v>8</v>
      </c>
      <c r="B55" s="7" t="s">
        <v>27</v>
      </c>
      <c r="C55" s="7" t="s">
        <v>26</v>
      </c>
      <c r="D55" s="7">
        <v>9</v>
      </c>
      <c r="E55" s="7" t="s">
        <v>71</v>
      </c>
      <c r="F55" s="7" t="s">
        <v>75</v>
      </c>
      <c r="G55" s="7">
        <v>243000</v>
      </c>
      <c r="H55" s="7">
        <v>2800000</v>
      </c>
      <c r="I55" s="7">
        <v>881987</v>
      </c>
      <c r="J55" s="7"/>
      <c r="K55" s="8">
        <f>+J55+I55+H55+G55</f>
        <v>3924987</v>
      </c>
    </row>
    <row r="56" spans="1:11" ht="27.75">
      <c r="A56" s="2">
        <f t="shared" si="2"/>
        <v>9</v>
      </c>
      <c r="B56" s="7" t="s">
        <v>96</v>
      </c>
      <c r="C56" s="7" t="s">
        <v>19</v>
      </c>
      <c r="D56" s="7">
        <v>3</v>
      </c>
      <c r="E56" s="7" t="s">
        <v>71</v>
      </c>
      <c r="F56" s="7" t="s">
        <v>75</v>
      </c>
      <c r="G56" s="7">
        <v>70000</v>
      </c>
      <c r="H56" s="7">
        <v>460000</v>
      </c>
      <c r="I56" s="7">
        <v>1712809</v>
      </c>
      <c r="J56" s="7"/>
      <c r="K56" s="8">
        <f>+J56+I56+H56+G56</f>
        <v>2242809</v>
      </c>
    </row>
    <row r="57" spans="1:11" ht="42">
      <c r="A57" s="2">
        <f t="shared" si="2"/>
        <v>10</v>
      </c>
      <c r="B57" s="7" t="s">
        <v>72</v>
      </c>
      <c r="C57" s="7" t="s">
        <v>26</v>
      </c>
      <c r="D57" s="7">
        <v>5</v>
      </c>
      <c r="E57" s="7" t="s">
        <v>71</v>
      </c>
      <c r="F57" s="7" t="s">
        <v>75</v>
      </c>
      <c r="G57" s="7">
        <v>150000</v>
      </c>
      <c r="H57" s="7">
        <v>1750000</v>
      </c>
      <c r="I57" s="7">
        <v>885999</v>
      </c>
      <c r="J57" s="7"/>
      <c r="K57" s="8">
        <f aca="true" t="shared" si="3" ref="K57:K97">+J57+I57+H57+G57</f>
        <v>2785999</v>
      </c>
    </row>
    <row r="58" spans="1:11" ht="42">
      <c r="A58" s="2">
        <f t="shared" si="2"/>
        <v>11</v>
      </c>
      <c r="B58" s="7" t="s">
        <v>72</v>
      </c>
      <c r="C58" s="7" t="s">
        <v>26</v>
      </c>
      <c r="D58" s="7">
        <v>5</v>
      </c>
      <c r="E58" s="7" t="s">
        <v>73</v>
      </c>
      <c r="F58" s="7" t="s">
        <v>74</v>
      </c>
      <c r="G58" s="7">
        <v>135000</v>
      </c>
      <c r="H58" s="7">
        <v>1400000</v>
      </c>
      <c r="I58" s="7">
        <v>683532</v>
      </c>
      <c r="J58" s="7"/>
      <c r="K58" s="8">
        <f t="shared" si="3"/>
        <v>2218532</v>
      </c>
    </row>
    <row r="59" spans="1:11" ht="42">
      <c r="A59" s="2">
        <f t="shared" si="2"/>
        <v>12</v>
      </c>
      <c r="B59" s="7" t="s">
        <v>101</v>
      </c>
      <c r="C59" s="7" t="s">
        <v>76</v>
      </c>
      <c r="D59" s="7">
        <v>3</v>
      </c>
      <c r="E59" s="7" t="s">
        <v>73</v>
      </c>
      <c r="F59" s="7" t="s">
        <v>75</v>
      </c>
      <c r="G59" s="7">
        <v>81000</v>
      </c>
      <c r="H59" s="7">
        <v>300000</v>
      </c>
      <c r="I59" s="7">
        <v>239384</v>
      </c>
      <c r="J59" s="7"/>
      <c r="K59" s="8">
        <f t="shared" si="3"/>
        <v>620384</v>
      </c>
    </row>
    <row r="60" spans="1:11" ht="27.75">
      <c r="A60" s="2">
        <f t="shared" si="2"/>
        <v>13</v>
      </c>
      <c r="B60" s="7" t="s">
        <v>101</v>
      </c>
      <c r="C60" s="7" t="s">
        <v>26</v>
      </c>
      <c r="D60" s="7">
        <v>5</v>
      </c>
      <c r="E60" s="7" t="s">
        <v>73</v>
      </c>
      <c r="F60" s="7" t="s">
        <v>75</v>
      </c>
      <c r="G60" s="7">
        <v>135000</v>
      </c>
      <c r="H60" s="7">
        <v>750000</v>
      </c>
      <c r="I60" s="7">
        <v>906538</v>
      </c>
      <c r="J60" s="7"/>
      <c r="K60" s="8">
        <f t="shared" si="3"/>
        <v>1791538</v>
      </c>
    </row>
    <row r="61" spans="1:11" ht="42">
      <c r="A61" s="2">
        <f t="shared" si="2"/>
        <v>14</v>
      </c>
      <c r="B61" s="7" t="s">
        <v>77</v>
      </c>
      <c r="C61" s="7" t="s">
        <v>33</v>
      </c>
      <c r="D61" s="7">
        <v>5</v>
      </c>
      <c r="E61" s="7" t="s">
        <v>73</v>
      </c>
      <c r="F61" s="7" t="s">
        <v>75</v>
      </c>
      <c r="G61" s="7">
        <v>108000</v>
      </c>
      <c r="H61" s="7">
        <v>1080000</v>
      </c>
      <c r="I61" s="7">
        <v>230250</v>
      </c>
      <c r="J61" s="7"/>
      <c r="K61" s="8">
        <f t="shared" si="3"/>
        <v>1418250</v>
      </c>
    </row>
    <row r="62" spans="1:11" ht="27.75">
      <c r="A62" s="2">
        <f t="shared" si="2"/>
        <v>15</v>
      </c>
      <c r="B62" s="7" t="s">
        <v>101</v>
      </c>
      <c r="C62" s="7" t="s">
        <v>33</v>
      </c>
      <c r="D62" s="7">
        <v>3</v>
      </c>
      <c r="E62" s="7" t="s">
        <v>78</v>
      </c>
      <c r="F62" s="7" t="s">
        <v>75</v>
      </c>
      <c r="G62" s="7">
        <v>81000</v>
      </c>
      <c r="H62" s="7">
        <v>400000</v>
      </c>
      <c r="I62" s="7">
        <v>191880</v>
      </c>
      <c r="J62" s="7"/>
      <c r="K62" s="8">
        <f t="shared" si="3"/>
        <v>672880</v>
      </c>
    </row>
    <row r="63" spans="1:11" ht="27.75">
      <c r="A63" s="2">
        <f t="shared" si="2"/>
        <v>16</v>
      </c>
      <c r="B63" s="7" t="s">
        <v>101</v>
      </c>
      <c r="C63" s="7" t="s">
        <v>33</v>
      </c>
      <c r="D63" s="7">
        <v>13</v>
      </c>
      <c r="E63" s="7" t="s">
        <v>78</v>
      </c>
      <c r="F63" s="7" t="s">
        <v>75</v>
      </c>
      <c r="G63" s="7">
        <v>351000</v>
      </c>
      <c r="H63" s="7">
        <v>2730000</v>
      </c>
      <c r="I63" s="7">
        <v>185760</v>
      </c>
      <c r="J63" s="7"/>
      <c r="K63" s="8">
        <f t="shared" si="3"/>
        <v>3266760</v>
      </c>
    </row>
    <row r="64" spans="1:11" ht="55.5">
      <c r="A64" s="2">
        <f t="shared" si="2"/>
        <v>17</v>
      </c>
      <c r="B64" s="7" t="s">
        <v>63</v>
      </c>
      <c r="C64" s="7" t="s">
        <v>33</v>
      </c>
      <c r="D64" s="7">
        <v>3</v>
      </c>
      <c r="E64" s="7" t="s">
        <v>78</v>
      </c>
      <c r="F64" s="7" t="s">
        <v>75</v>
      </c>
      <c r="G64" s="7">
        <v>81000</v>
      </c>
      <c r="H64" s="7">
        <v>600000</v>
      </c>
      <c r="I64" s="7">
        <v>192000</v>
      </c>
      <c r="J64" s="7"/>
      <c r="K64" s="8">
        <f t="shared" si="3"/>
        <v>873000</v>
      </c>
    </row>
    <row r="65" spans="1:11" ht="27.75">
      <c r="A65" s="2">
        <f t="shared" si="2"/>
        <v>18</v>
      </c>
      <c r="B65" s="7" t="s">
        <v>100</v>
      </c>
      <c r="C65" s="7" t="s">
        <v>33</v>
      </c>
      <c r="D65" s="7">
        <v>20</v>
      </c>
      <c r="E65" s="7" t="s">
        <v>79</v>
      </c>
      <c r="F65" s="7" t="s">
        <v>75</v>
      </c>
      <c r="G65" s="7">
        <v>540000</v>
      </c>
      <c r="H65" s="7">
        <v>3950000</v>
      </c>
      <c r="I65" s="7">
        <v>185760</v>
      </c>
      <c r="J65" s="7"/>
      <c r="K65" s="8">
        <f t="shared" si="3"/>
        <v>4675760</v>
      </c>
    </row>
    <row r="66" spans="1:11" ht="27.75">
      <c r="A66" s="2">
        <f t="shared" si="2"/>
        <v>19</v>
      </c>
      <c r="B66" s="7" t="s">
        <v>100</v>
      </c>
      <c r="C66" s="7" t="s">
        <v>33</v>
      </c>
      <c r="D66" s="7">
        <v>3</v>
      </c>
      <c r="E66" s="7" t="s">
        <v>79</v>
      </c>
      <c r="F66" s="7" t="s">
        <v>75</v>
      </c>
      <c r="G66" s="7">
        <v>81000</v>
      </c>
      <c r="H66" s="7">
        <v>600000</v>
      </c>
      <c r="I66" s="7">
        <v>192880</v>
      </c>
      <c r="J66" s="7"/>
      <c r="K66" s="8">
        <f t="shared" si="3"/>
        <v>873880</v>
      </c>
    </row>
    <row r="67" spans="1:11" ht="27.75">
      <c r="A67" s="2">
        <f t="shared" si="2"/>
        <v>20</v>
      </c>
      <c r="B67" s="7" t="s">
        <v>100</v>
      </c>
      <c r="C67" s="7" t="s">
        <v>30</v>
      </c>
      <c r="D67" s="7">
        <v>10</v>
      </c>
      <c r="E67" s="7" t="s">
        <v>79</v>
      </c>
      <c r="F67" s="7" t="s">
        <v>75</v>
      </c>
      <c r="G67" s="7">
        <v>270000</v>
      </c>
      <c r="H67" s="7">
        <v>2740000</v>
      </c>
      <c r="I67" s="7">
        <v>136080</v>
      </c>
      <c r="J67" s="7"/>
      <c r="K67" s="8">
        <f t="shared" si="3"/>
        <v>3146080</v>
      </c>
    </row>
    <row r="68" spans="1:11" ht="27.75">
      <c r="A68" s="2">
        <f t="shared" si="2"/>
        <v>21</v>
      </c>
      <c r="B68" s="7" t="s">
        <v>100</v>
      </c>
      <c r="C68" s="7" t="s">
        <v>28</v>
      </c>
      <c r="D68" s="7">
        <v>2</v>
      </c>
      <c r="E68" s="7" t="s">
        <v>79</v>
      </c>
      <c r="F68" s="7" t="s">
        <v>75</v>
      </c>
      <c r="G68" s="7">
        <v>54000</v>
      </c>
      <c r="H68" s="7">
        <v>250000</v>
      </c>
      <c r="I68" s="7">
        <v>185427</v>
      </c>
      <c r="J68" s="7"/>
      <c r="K68" s="8">
        <f t="shared" si="3"/>
        <v>489427</v>
      </c>
    </row>
    <row r="69" spans="1:11" ht="27.75">
      <c r="A69" s="2">
        <f t="shared" si="2"/>
        <v>22</v>
      </c>
      <c r="B69" s="7" t="s">
        <v>27</v>
      </c>
      <c r="C69" s="7" t="s">
        <v>28</v>
      </c>
      <c r="D69" s="7">
        <v>2</v>
      </c>
      <c r="E69" s="7" t="s">
        <v>80</v>
      </c>
      <c r="F69" s="7" t="s">
        <v>75</v>
      </c>
      <c r="G69" s="7"/>
      <c r="H69" s="7">
        <v>250000</v>
      </c>
      <c r="I69" s="7">
        <v>129600</v>
      </c>
      <c r="J69" s="7"/>
      <c r="K69" s="8">
        <f t="shared" si="3"/>
        <v>379600</v>
      </c>
    </row>
    <row r="70" spans="1:11" ht="42">
      <c r="A70" s="2">
        <f t="shared" si="2"/>
        <v>23</v>
      </c>
      <c r="B70" s="7" t="s">
        <v>27</v>
      </c>
      <c r="C70" s="7" t="s">
        <v>81</v>
      </c>
      <c r="D70" s="7">
        <v>10</v>
      </c>
      <c r="E70" s="7" t="s">
        <v>80</v>
      </c>
      <c r="F70" s="7" t="s">
        <v>75</v>
      </c>
      <c r="G70" s="7">
        <v>270000</v>
      </c>
      <c r="H70" s="7">
        <v>2750000</v>
      </c>
      <c r="I70" s="7">
        <v>601017</v>
      </c>
      <c r="J70" s="7"/>
      <c r="K70" s="8">
        <f t="shared" si="3"/>
        <v>3621017</v>
      </c>
    </row>
    <row r="71" spans="1:11" ht="42">
      <c r="A71" s="2">
        <f t="shared" si="2"/>
        <v>24</v>
      </c>
      <c r="B71" s="7" t="s">
        <v>98</v>
      </c>
      <c r="C71" s="7" t="s">
        <v>76</v>
      </c>
      <c r="D71" s="7">
        <v>4</v>
      </c>
      <c r="E71" s="7" t="s">
        <v>82</v>
      </c>
      <c r="F71" s="7" t="s">
        <v>75</v>
      </c>
      <c r="G71" s="7">
        <v>108000</v>
      </c>
      <c r="H71" s="7">
        <v>300000</v>
      </c>
      <c r="I71" s="7">
        <v>353319</v>
      </c>
      <c r="J71" s="7"/>
      <c r="K71" s="8">
        <f t="shared" si="3"/>
        <v>761319</v>
      </c>
    </row>
    <row r="72" spans="1:11" ht="27.75">
      <c r="A72" s="2">
        <f t="shared" si="2"/>
        <v>25</v>
      </c>
      <c r="B72" s="7" t="s">
        <v>98</v>
      </c>
      <c r="C72" s="7" t="s">
        <v>84</v>
      </c>
      <c r="D72" s="7">
        <v>17</v>
      </c>
      <c r="E72" s="7" t="s">
        <v>83</v>
      </c>
      <c r="F72" s="7" t="s">
        <v>75</v>
      </c>
      <c r="G72" s="7">
        <v>729000</v>
      </c>
      <c r="H72" s="7">
        <v>2640000</v>
      </c>
      <c r="I72" s="7">
        <v>60000</v>
      </c>
      <c r="J72" s="7"/>
      <c r="K72" s="8">
        <f t="shared" si="3"/>
        <v>3429000</v>
      </c>
    </row>
    <row r="73" spans="1:11" ht="55.5">
      <c r="A73" s="2">
        <f t="shared" si="2"/>
        <v>26</v>
      </c>
      <c r="B73" s="7" t="s">
        <v>63</v>
      </c>
      <c r="C73" s="7" t="s">
        <v>33</v>
      </c>
      <c r="D73" s="7">
        <v>3</v>
      </c>
      <c r="E73" s="7" t="s">
        <v>85</v>
      </c>
      <c r="F73" s="7" t="s">
        <v>75</v>
      </c>
      <c r="G73" s="7">
        <v>81000</v>
      </c>
      <c r="H73" s="7">
        <v>360000</v>
      </c>
      <c r="I73" s="7">
        <v>257241</v>
      </c>
      <c r="J73" s="7"/>
      <c r="K73" s="8">
        <f t="shared" si="3"/>
        <v>698241</v>
      </c>
    </row>
    <row r="74" spans="1:11" ht="27.75">
      <c r="A74" s="2">
        <f t="shared" si="2"/>
        <v>27</v>
      </c>
      <c r="B74" s="7" t="s">
        <v>100</v>
      </c>
      <c r="C74" s="7" t="s">
        <v>86</v>
      </c>
      <c r="D74" s="7">
        <v>2</v>
      </c>
      <c r="E74" s="7" t="s">
        <v>85</v>
      </c>
      <c r="F74" s="7" t="s">
        <v>75</v>
      </c>
      <c r="G74" s="7">
        <v>54000</v>
      </c>
      <c r="H74" s="7"/>
      <c r="I74" s="7">
        <v>120000</v>
      </c>
      <c r="J74" s="7"/>
      <c r="K74" s="8">
        <f t="shared" si="3"/>
        <v>174000</v>
      </c>
    </row>
    <row r="75" spans="1:11" ht="27.75">
      <c r="A75" s="2">
        <f t="shared" si="2"/>
        <v>28</v>
      </c>
      <c r="B75" s="7" t="s">
        <v>99</v>
      </c>
      <c r="C75" s="7" t="s">
        <v>21</v>
      </c>
      <c r="D75" s="7">
        <v>2</v>
      </c>
      <c r="E75" s="7" t="s">
        <v>85</v>
      </c>
      <c r="F75" s="7" t="s">
        <v>75</v>
      </c>
      <c r="G75" s="7">
        <v>54000</v>
      </c>
      <c r="H75" s="7">
        <v>220000</v>
      </c>
      <c r="I75" s="7"/>
      <c r="J75" s="7"/>
      <c r="K75" s="8">
        <f t="shared" si="3"/>
        <v>274000</v>
      </c>
    </row>
    <row r="76" spans="1:11" ht="42">
      <c r="A76" s="2">
        <f t="shared" si="2"/>
        <v>29</v>
      </c>
      <c r="B76" s="7" t="s">
        <v>88</v>
      </c>
      <c r="C76" s="7" t="s">
        <v>28</v>
      </c>
      <c r="D76" s="7">
        <v>5</v>
      </c>
      <c r="E76" s="7" t="s">
        <v>87</v>
      </c>
      <c r="F76" s="7" t="s">
        <v>75</v>
      </c>
      <c r="G76" s="7">
        <v>135000</v>
      </c>
      <c r="H76" s="7"/>
      <c r="I76" s="7">
        <v>127720</v>
      </c>
      <c r="J76" s="7"/>
      <c r="K76" s="8">
        <f t="shared" si="3"/>
        <v>262720</v>
      </c>
    </row>
    <row r="77" spans="1:11" ht="55.5">
      <c r="A77" s="2">
        <f t="shared" si="2"/>
        <v>30</v>
      </c>
      <c r="B77" s="7" t="s">
        <v>89</v>
      </c>
      <c r="C77" s="7" t="s">
        <v>19</v>
      </c>
      <c r="D77" s="7">
        <v>3</v>
      </c>
      <c r="E77" s="7" t="s">
        <v>87</v>
      </c>
      <c r="F77" s="7" t="s">
        <v>75</v>
      </c>
      <c r="G77" s="7"/>
      <c r="H77" s="7">
        <v>900000</v>
      </c>
      <c r="I77" s="7">
        <v>482847</v>
      </c>
      <c r="J77" s="7"/>
      <c r="K77" s="8">
        <f t="shared" si="3"/>
        <v>1382847</v>
      </c>
    </row>
    <row r="78" spans="1:11" ht="27.75">
      <c r="A78" s="2">
        <f t="shared" si="2"/>
        <v>31</v>
      </c>
      <c r="B78" s="7" t="s">
        <v>91</v>
      </c>
      <c r="C78" s="7" t="s">
        <v>30</v>
      </c>
      <c r="D78" s="7">
        <v>2</v>
      </c>
      <c r="E78" s="7" t="s">
        <v>90</v>
      </c>
      <c r="F78" s="7" t="s">
        <v>75</v>
      </c>
      <c r="G78" s="7"/>
      <c r="H78" s="7">
        <v>500000</v>
      </c>
      <c r="I78" s="7">
        <v>435369</v>
      </c>
      <c r="J78" s="7"/>
      <c r="K78" s="8">
        <f t="shared" si="3"/>
        <v>935369</v>
      </c>
    </row>
    <row r="79" spans="1:11" ht="27.75">
      <c r="A79" s="2">
        <f t="shared" si="2"/>
        <v>32</v>
      </c>
      <c r="B79" s="7" t="s">
        <v>91</v>
      </c>
      <c r="C79" s="7" t="s">
        <v>28</v>
      </c>
      <c r="D79" s="7">
        <v>4</v>
      </c>
      <c r="E79" s="7" t="s">
        <v>90</v>
      </c>
      <c r="F79" s="7" t="s">
        <v>75</v>
      </c>
      <c r="G79" s="7"/>
      <c r="H79" s="7">
        <v>540000</v>
      </c>
      <c r="I79" s="7"/>
      <c r="J79" s="7"/>
      <c r="K79" s="8">
        <f t="shared" si="3"/>
        <v>540000</v>
      </c>
    </row>
    <row r="80" spans="1:11" ht="27.75">
      <c r="A80" s="2">
        <f t="shared" si="2"/>
        <v>33</v>
      </c>
      <c r="B80" s="7" t="s">
        <v>91</v>
      </c>
      <c r="C80" s="7" t="s">
        <v>33</v>
      </c>
      <c r="D80" s="7">
        <v>2</v>
      </c>
      <c r="E80" s="7" t="s">
        <v>90</v>
      </c>
      <c r="F80" s="7" t="s">
        <v>75</v>
      </c>
      <c r="G80" s="7"/>
      <c r="H80" s="7">
        <v>600000</v>
      </c>
      <c r="I80" s="7">
        <v>418000</v>
      </c>
      <c r="J80" s="7"/>
      <c r="K80" s="8">
        <f t="shared" si="3"/>
        <v>1018000</v>
      </c>
    </row>
    <row r="81" spans="1:11" ht="27.75">
      <c r="A81" s="2">
        <f t="shared" si="2"/>
        <v>34</v>
      </c>
      <c r="B81" s="7" t="s">
        <v>91</v>
      </c>
      <c r="C81" s="7" t="s">
        <v>25</v>
      </c>
      <c r="D81" s="7">
        <v>2</v>
      </c>
      <c r="E81" s="7" t="s">
        <v>90</v>
      </c>
      <c r="F81" s="7" t="s">
        <v>75</v>
      </c>
      <c r="G81" s="7"/>
      <c r="H81" s="7">
        <v>600000</v>
      </c>
      <c r="I81" s="7">
        <v>245000</v>
      </c>
      <c r="J81" s="7"/>
      <c r="K81" s="8">
        <f t="shared" si="3"/>
        <v>845000</v>
      </c>
    </row>
    <row r="82" spans="1:11" ht="27.75">
      <c r="A82" s="2">
        <f t="shared" si="2"/>
        <v>35</v>
      </c>
      <c r="B82" s="7" t="s">
        <v>91</v>
      </c>
      <c r="C82" s="7" t="s">
        <v>33</v>
      </c>
      <c r="D82" s="7">
        <v>1</v>
      </c>
      <c r="E82" s="7" t="s">
        <v>90</v>
      </c>
      <c r="F82" s="7" t="s">
        <v>75</v>
      </c>
      <c r="G82" s="7"/>
      <c r="H82" s="7">
        <v>400000</v>
      </c>
      <c r="I82" s="7"/>
      <c r="J82" s="7"/>
      <c r="K82" s="8">
        <f t="shared" si="3"/>
        <v>400000</v>
      </c>
    </row>
    <row r="83" spans="1:11" ht="27.75">
      <c r="A83" s="2">
        <f t="shared" si="2"/>
        <v>36</v>
      </c>
      <c r="B83" s="7" t="s">
        <v>91</v>
      </c>
      <c r="C83" s="7" t="s">
        <v>33</v>
      </c>
      <c r="D83" s="7">
        <v>1</v>
      </c>
      <c r="E83" s="7" t="s">
        <v>90</v>
      </c>
      <c r="F83" s="7" t="s">
        <v>75</v>
      </c>
      <c r="G83" s="7"/>
      <c r="H83" s="7">
        <v>270000</v>
      </c>
      <c r="I83" s="7"/>
      <c r="J83" s="7"/>
      <c r="K83" s="8">
        <f t="shared" si="3"/>
        <v>270000</v>
      </c>
    </row>
    <row r="84" spans="1:11" ht="27.75">
      <c r="A84" s="2">
        <f t="shared" si="2"/>
        <v>37</v>
      </c>
      <c r="B84" s="7" t="s">
        <v>91</v>
      </c>
      <c r="C84" s="7" t="s">
        <v>33</v>
      </c>
      <c r="D84" s="7">
        <v>3</v>
      </c>
      <c r="E84" s="7" t="s">
        <v>90</v>
      </c>
      <c r="F84" s="7" t="s">
        <v>75</v>
      </c>
      <c r="G84" s="7"/>
      <c r="H84" s="7">
        <v>655000</v>
      </c>
      <c r="I84" s="7">
        <v>287000</v>
      </c>
      <c r="J84" s="7"/>
      <c r="K84" s="8">
        <f t="shared" si="3"/>
        <v>942000</v>
      </c>
    </row>
    <row r="85" spans="1:11" ht="27.75">
      <c r="A85" s="2">
        <f t="shared" si="2"/>
        <v>38</v>
      </c>
      <c r="B85" s="7" t="s">
        <v>91</v>
      </c>
      <c r="C85" s="7" t="s">
        <v>66</v>
      </c>
      <c r="D85" s="7">
        <v>3</v>
      </c>
      <c r="E85" s="7" t="s">
        <v>90</v>
      </c>
      <c r="F85" s="7" t="s">
        <v>75</v>
      </c>
      <c r="G85" s="7"/>
      <c r="H85" s="7">
        <v>900000</v>
      </c>
      <c r="I85" s="7">
        <v>411000</v>
      </c>
      <c r="J85" s="7"/>
      <c r="K85" s="8">
        <f t="shared" si="3"/>
        <v>1311000</v>
      </c>
    </row>
    <row r="86" spans="1:11" ht="55.5">
      <c r="A86" s="2">
        <f t="shared" si="2"/>
        <v>39</v>
      </c>
      <c r="B86" s="7" t="s">
        <v>63</v>
      </c>
      <c r="C86" s="7" t="s">
        <v>33</v>
      </c>
      <c r="D86" s="7">
        <v>12</v>
      </c>
      <c r="E86" s="7" t="s">
        <v>92</v>
      </c>
      <c r="F86" s="7" t="s">
        <v>75</v>
      </c>
      <c r="G86" s="7">
        <v>324000</v>
      </c>
      <c r="H86" s="7"/>
      <c r="I86" s="7">
        <v>492000</v>
      </c>
      <c r="J86" s="7"/>
      <c r="K86" s="8">
        <f t="shared" si="3"/>
        <v>816000</v>
      </c>
    </row>
    <row r="87" spans="1:11" ht="27.75">
      <c r="A87" s="2">
        <f t="shared" si="2"/>
        <v>40</v>
      </c>
      <c r="B87" s="7" t="s">
        <v>96</v>
      </c>
      <c r="C87" s="7" t="s">
        <v>30</v>
      </c>
      <c r="D87" s="7">
        <v>4</v>
      </c>
      <c r="E87" s="7" t="s">
        <v>92</v>
      </c>
      <c r="F87" s="7" t="s">
        <v>75</v>
      </c>
      <c r="G87" s="7">
        <v>108000</v>
      </c>
      <c r="H87" s="7"/>
      <c r="I87" s="7">
        <v>420444</v>
      </c>
      <c r="J87" s="7"/>
      <c r="K87" s="8">
        <f t="shared" si="3"/>
        <v>528444</v>
      </c>
    </row>
    <row r="88" spans="1:11" ht="27.75">
      <c r="A88" s="2">
        <f t="shared" si="2"/>
        <v>41</v>
      </c>
      <c r="B88" s="7" t="s">
        <v>96</v>
      </c>
      <c r="C88" s="7" t="s">
        <v>30</v>
      </c>
      <c r="D88" s="7">
        <v>19</v>
      </c>
      <c r="E88" s="7" t="s">
        <v>68</v>
      </c>
      <c r="F88" s="7" t="s">
        <v>75</v>
      </c>
      <c r="G88" s="7">
        <v>513000</v>
      </c>
      <c r="H88" s="7">
        <v>3780000</v>
      </c>
      <c r="I88" s="7">
        <v>294461</v>
      </c>
      <c r="J88" s="7"/>
      <c r="K88" s="8">
        <f t="shared" si="3"/>
        <v>4587461</v>
      </c>
    </row>
    <row r="89" spans="1:11" ht="27.75">
      <c r="A89" s="2">
        <f t="shared" si="2"/>
        <v>42</v>
      </c>
      <c r="B89" s="7" t="s">
        <v>98</v>
      </c>
      <c r="C89" s="7" t="s">
        <v>25</v>
      </c>
      <c r="D89" s="7">
        <v>3</v>
      </c>
      <c r="E89" s="7" t="s">
        <v>93</v>
      </c>
      <c r="F89" s="7" t="s">
        <v>75</v>
      </c>
      <c r="G89" s="7">
        <v>81000</v>
      </c>
      <c r="H89" s="7">
        <v>520000</v>
      </c>
      <c r="I89" s="7">
        <v>302000</v>
      </c>
      <c r="J89" s="7"/>
      <c r="K89" s="8">
        <f t="shared" si="3"/>
        <v>903000</v>
      </c>
    </row>
    <row r="90" spans="1:11" ht="27.75">
      <c r="A90" s="2">
        <f t="shared" si="2"/>
        <v>43</v>
      </c>
      <c r="B90" s="7" t="s">
        <v>96</v>
      </c>
      <c r="C90" s="7" t="s">
        <v>26</v>
      </c>
      <c r="D90" s="7">
        <v>16</v>
      </c>
      <c r="E90" s="7" t="s">
        <v>94</v>
      </c>
      <c r="F90" s="7" t="s">
        <v>75</v>
      </c>
      <c r="G90" s="7">
        <v>432000</v>
      </c>
      <c r="H90" s="7">
        <v>1026000</v>
      </c>
      <c r="I90" s="7"/>
      <c r="J90" s="7"/>
      <c r="K90" s="8">
        <f t="shared" si="3"/>
        <v>1458000</v>
      </c>
    </row>
    <row r="91" spans="1:11" ht="27.75">
      <c r="A91" s="2">
        <f t="shared" si="2"/>
        <v>44</v>
      </c>
      <c r="B91" s="7" t="s">
        <v>96</v>
      </c>
      <c r="C91" s="7" t="s">
        <v>26</v>
      </c>
      <c r="D91" s="7">
        <v>80</v>
      </c>
      <c r="E91" s="7" t="s">
        <v>94</v>
      </c>
      <c r="F91" s="7" t="s">
        <v>75</v>
      </c>
      <c r="G91" s="7">
        <v>2160000</v>
      </c>
      <c r="H91" s="7">
        <v>4320000</v>
      </c>
      <c r="I91" s="7">
        <v>2553174</v>
      </c>
      <c r="J91" s="7"/>
      <c r="K91" s="8">
        <f t="shared" si="3"/>
        <v>9033174</v>
      </c>
    </row>
    <row r="92" spans="1:11" ht="27.75">
      <c r="A92" s="2">
        <f t="shared" si="2"/>
        <v>45</v>
      </c>
      <c r="B92" s="7" t="s">
        <v>96</v>
      </c>
      <c r="C92" s="7" t="s">
        <v>26</v>
      </c>
      <c r="D92" s="7">
        <v>16</v>
      </c>
      <c r="E92" s="7" t="s">
        <v>94</v>
      </c>
      <c r="F92" s="7" t="s">
        <v>75</v>
      </c>
      <c r="G92" s="7">
        <v>432000</v>
      </c>
      <c r="H92" s="7">
        <v>3055000</v>
      </c>
      <c r="I92" s="7">
        <v>489135</v>
      </c>
      <c r="J92" s="7"/>
      <c r="K92" s="8">
        <f t="shared" si="3"/>
        <v>3976135</v>
      </c>
    </row>
    <row r="93" spans="1:11" ht="27.75">
      <c r="A93" s="2">
        <f t="shared" si="2"/>
        <v>46</v>
      </c>
      <c r="B93" s="7" t="s">
        <v>96</v>
      </c>
      <c r="C93" s="7" t="s">
        <v>26</v>
      </c>
      <c r="D93" s="7">
        <v>14</v>
      </c>
      <c r="E93" s="7" t="s">
        <v>94</v>
      </c>
      <c r="F93" s="7" t="s">
        <v>75</v>
      </c>
      <c r="G93" s="7">
        <v>378000</v>
      </c>
      <c r="H93" s="7">
        <v>3055000</v>
      </c>
      <c r="I93" s="7">
        <v>489135</v>
      </c>
      <c r="J93" s="7"/>
      <c r="K93" s="8">
        <f t="shared" si="3"/>
        <v>3922135</v>
      </c>
    </row>
    <row r="94" spans="1:11" ht="55.5">
      <c r="A94" s="2">
        <f t="shared" si="2"/>
        <v>47</v>
      </c>
      <c r="B94" s="7" t="s">
        <v>63</v>
      </c>
      <c r="C94" s="7" t="s">
        <v>33</v>
      </c>
      <c r="D94" s="7">
        <v>3</v>
      </c>
      <c r="E94" s="7" t="s">
        <v>59</v>
      </c>
      <c r="F94" s="7" t="s">
        <v>75</v>
      </c>
      <c r="G94" s="7">
        <v>81000</v>
      </c>
      <c r="H94" s="7">
        <v>770000</v>
      </c>
      <c r="I94" s="7">
        <v>200000</v>
      </c>
      <c r="J94" s="7"/>
      <c r="K94" s="8">
        <f t="shared" si="3"/>
        <v>1051000</v>
      </c>
    </row>
    <row r="95" spans="1:11" ht="27.75">
      <c r="A95" s="2">
        <f t="shared" si="2"/>
        <v>48</v>
      </c>
      <c r="B95" s="7" t="s">
        <v>98</v>
      </c>
      <c r="C95" s="7" t="s">
        <v>66</v>
      </c>
      <c r="D95" s="7">
        <v>3</v>
      </c>
      <c r="E95" s="7" t="s">
        <v>95</v>
      </c>
      <c r="F95" s="7" t="s">
        <v>74</v>
      </c>
      <c r="G95" s="7">
        <v>81000</v>
      </c>
      <c r="H95" s="7">
        <v>640000</v>
      </c>
      <c r="I95" s="7"/>
      <c r="J95" s="7"/>
      <c r="K95" s="8">
        <f t="shared" si="3"/>
        <v>721000</v>
      </c>
    </row>
    <row r="96" spans="1:11" ht="27.75">
      <c r="A96" s="2">
        <f t="shared" si="2"/>
        <v>49</v>
      </c>
      <c r="B96" s="7" t="s">
        <v>98</v>
      </c>
      <c r="C96" s="7" t="s">
        <v>66</v>
      </c>
      <c r="D96" s="7">
        <v>13</v>
      </c>
      <c r="E96" s="7" t="s">
        <v>95</v>
      </c>
      <c r="F96" s="7" t="s">
        <v>75</v>
      </c>
      <c r="G96" s="7"/>
      <c r="H96" s="7">
        <v>4030000</v>
      </c>
      <c r="I96" s="7"/>
      <c r="J96" s="7"/>
      <c r="K96" s="8">
        <f t="shared" si="3"/>
        <v>4030000</v>
      </c>
    </row>
    <row r="97" spans="1:11" ht="27.75">
      <c r="A97" s="2">
        <f t="shared" si="2"/>
        <v>50</v>
      </c>
      <c r="B97" s="7" t="s">
        <v>98</v>
      </c>
      <c r="C97" s="7" t="s">
        <v>66</v>
      </c>
      <c r="D97" s="7">
        <v>9</v>
      </c>
      <c r="E97" s="7" t="s">
        <v>95</v>
      </c>
      <c r="F97" s="7" t="s">
        <v>75</v>
      </c>
      <c r="G97" s="7"/>
      <c r="H97" s="7">
        <v>2970000</v>
      </c>
      <c r="I97" s="7"/>
      <c r="J97" s="7"/>
      <c r="K97" s="8">
        <f t="shared" si="3"/>
        <v>2970000</v>
      </c>
    </row>
    <row r="98" spans="1:11" ht="14.25">
      <c r="A98" s="9">
        <f t="shared" si="2"/>
        <v>51</v>
      </c>
      <c r="B98" s="15"/>
      <c r="C98" s="15"/>
      <c r="D98" s="15"/>
      <c r="E98" s="15"/>
      <c r="F98" s="15"/>
      <c r="G98" s="15"/>
      <c r="H98" s="15"/>
      <c r="I98" s="15"/>
      <c r="J98" s="15"/>
      <c r="K98" s="16">
        <f>SUM(K47:K97)</f>
        <v>135233145.12</v>
      </c>
    </row>
    <row r="99" spans="2:11" ht="14.25">
      <c r="B99" s="17"/>
      <c r="C99" s="17"/>
      <c r="D99" s="17"/>
      <c r="E99" s="17"/>
      <c r="F99" s="17"/>
      <c r="G99" s="17"/>
      <c r="H99" s="17"/>
      <c r="I99" s="17"/>
      <c r="J99" s="17"/>
      <c r="K99" s="18"/>
    </row>
    <row r="100" spans="2:11" ht="15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30" ht="46.5" customHeight="1">
      <c r="B101" s="34" t="s">
        <v>11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2:17" ht="31.5" customHeight="1">
      <c r="B102" s="34" t="s">
        <v>12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19"/>
      <c r="M102" s="19"/>
      <c r="N102" s="19"/>
      <c r="O102" s="19"/>
      <c r="P102" s="19"/>
      <c r="Q102" s="19"/>
    </row>
    <row r="103" spans="2:12" ht="34.5" customHeight="1">
      <c r="B103" s="35" t="s">
        <v>13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19"/>
    </row>
  </sheetData>
  <sheetProtection/>
  <mergeCells count="22">
    <mergeCell ref="B101:K101"/>
    <mergeCell ref="B102:K102"/>
    <mergeCell ref="B103:K103"/>
    <mergeCell ref="F6:F7"/>
    <mergeCell ref="B100:K100"/>
    <mergeCell ref="G45:K45"/>
    <mergeCell ref="A45:A46"/>
    <mergeCell ref="B45:B46"/>
    <mergeCell ref="C45:C46"/>
    <mergeCell ref="D45:D46"/>
    <mergeCell ref="E45:E46"/>
    <mergeCell ref="F45:F46"/>
    <mergeCell ref="H2:J2"/>
    <mergeCell ref="A6:A7"/>
    <mergeCell ref="B6:B7"/>
    <mergeCell ref="C6:C7"/>
    <mergeCell ref="D6:D7"/>
    <mergeCell ref="B47:K47"/>
    <mergeCell ref="E6:E7"/>
    <mergeCell ref="A4:K4"/>
    <mergeCell ref="A8:J8"/>
    <mergeCell ref="G6:K6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gos2</dc:creator>
  <cp:keywords/>
  <dc:description/>
  <cp:lastModifiedBy>gos2</cp:lastModifiedBy>
  <dcterms:created xsi:type="dcterms:W3CDTF">2022-07-14T03:22:47Z</dcterms:created>
  <dcterms:modified xsi:type="dcterms:W3CDTF">2022-07-15T11:58:48Z</dcterms:modified>
  <cp:category/>
  <cp:version/>
  <cp:contentType/>
  <cp:contentStatus/>
</cp:coreProperties>
</file>