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30"/>
  </bookViews>
  <sheets>
    <sheet name="ком" sheetId="1" r:id="rId1"/>
    <sheet name="Ремонт" sheetId="2" r:id="rId2"/>
  </sheets>
  <definedNames>
    <definedName name="_xlnm.Print_Area" localSheetId="0">ком!$A$1:$H$51</definedName>
    <definedName name="_xlnm.Print_Area" localSheetId="1">Ремонт!$A$1:$D$20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7" i="1" l="1"/>
  <c r="G37" i="1"/>
  <c r="F37" i="1"/>
  <c r="H14" i="1" l="1"/>
  <c r="F10" i="1"/>
  <c r="H10" i="1" s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<sst xmlns="http://schemas.openxmlformats.org/spreadsheetml/2006/main" count="111" uniqueCount="74">
  <si>
    <t>№</t>
  </si>
  <si>
    <t>Улчов бирлиги</t>
  </si>
  <si>
    <t xml:space="preserve">Сони </t>
  </si>
  <si>
    <t>Суммаси</t>
  </si>
  <si>
    <t>дона</t>
  </si>
  <si>
    <t>ЖАМИ</t>
  </si>
  <si>
    <t>-</t>
  </si>
  <si>
    <t>Жами</t>
  </si>
  <si>
    <t>Бошқарма бошлиғи</t>
  </si>
  <si>
    <t>Бўлим бошлиғи</t>
  </si>
  <si>
    <t>А.Тошматов</t>
  </si>
  <si>
    <t>Б.Пардаев</t>
  </si>
  <si>
    <r>
      <t xml:space="preserve">Ўзбекистон Республикаси Бандлик ва меҳнат муносабатлари вазирлиги қошидаги "Моно маркази"нинг биносида жойлашган ситуацион марказ хонасини стандартлар асосида жорий таъмирлаш учун  2021 йил 
28 июн куни </t>
    </r>
    <r>
      <rPr>
        <b/>
        <sz val="12"/>
        <color theme="1"/>
        <rFont val="Times New Roman"/>
        <family val="1"/>
        <charset val="204"/>
      </rPr>
      <t>"dxarid.uzex.uz"</t>
    </r>
    <r>
      <rPr>
        <sz val="12"/>
        <color theme="1"/>
        <rFont val="Times New Roman"/>
        <family val="1"/>
        <charset val="204"/>
      </rPr>
      <t xml:space="preserve"> сайти орқали элонга қуйилмоқда</t>
    </r>
  </si>
  <si>
    <t>Ҳудуд номи</t>
  </si>
  <si>
    <t>сони</t>
  </si>
  <si>
    <t>Ўзбекистон Республикаси Бандлик ва меҳнат муносабатлари вазирлиги қошидаги "Моно маркази"нинг биносида жойлашган ситуацион марказ хонасини стандартлар асосида жорий тамирлаш учун</t>
  </si>
  <si>
    <t xml:space="preserve">Бўлим бошлиғи </t>
  </si>
  <si>
    <t>Масло</t>
  </si>
  <si>
    <t>хизмат</t>
  </si>
  <si>
    <t>Авиачипталар сотиб олиш</t>
  </si>
  <si>
    <t>Брифинг, мавзули телекурсатув ва бошка тадбирларни утказиш, реклама жойлаштириш, макола чоп этиш.</t>
  </si>
  <si>
    <t>www.human.uz сайтига эълон бериш</t>
  </si>
  <si>
    <t>Интернет хизмати</t>
  </si>
  <si>
    <t>Шартнома рақами</t>
  </si>
  <si>
    <t>Шартнома санаси</t>
  </si>
  <si>
    <t xml:space="preserve">Д/С-1-198	</t>
  </si>
  <si>
    <t>1920Т</t>
  </si>
  <si>
    <t>20 М/2021</t>
  </si>
  <si>
    <t>Д/с-1-21-010</t>
  </si>
  <si>
    <t>Сиқилган газ</t>
  </si>
  <si>
    <t>куб.м</t>
  </si>
  <si>
    <t>Тонер</t>
  </si>
  <si>
    <t>комплект</t>
  </si>
  <si>
    <t>12-B/321</t>
  </si>
  <si>
    <t>Сертификат бланкалари (2 хил ) бизнес укув курс битирувчилари учун</t>
  </si>
  <si>
    <t>Сертификат бланкалари (15 хил) мономарказ битирувчилари учун</t>
  </si>
  <si>
    <t>12-B/261</t>
  </si>
  <si>
    <t>VPN тармоғига уланиш, абонент тулови</t>
  </si>
  <si>
    <t>ТАС-ИКС ва Миллий тизим интернет хизмати</t>
  </si>
  <si>
    <t>Д/с-1-CPIO-1560/AT-NET</t>
  </si>
  <si>
    <t>Д/с-1-CPIO-1564/AT-VPN</t>
  </si>
  <si>
    <t>Сертификат бланкалари (23 хил)</t>
  </si>
  <si>
    <t>12-B/219</t>
  </si>
  <si>
    <t xml:space="preserve">Ахоли бандлиги тугрисидаги китобни нашр килиш,тайёрлаш,чоп этиш </t>
  </si>
  <si>
    <t>Алоқа хизмати</t>
  </si>
  <si>
    <t xml:space="preserve">Дс1-256-К	</t>
  </si>
  <si>
    <t xml:space="preserve">	Телевизор </t>
  </si>
  <si>
    <t>Биометрик терминал</t>
  </si>
  <si>
    <t>таржимонлик хизмати учун</t>
  </si>
  <si>
    <t>2021/01</t>
  </si>
  <si>
    <t>соат</t>
  </si>
  <si>
    <t>Мехмонхона хизмати</t>
  </si>
  <si>
    <t>14К</t>
  </si>
  <si>
    <t>одам</t>
  </si>
  <si>
    <t>88P</t>
  </si>
  <si>
    <t>Машина таъмирлаш</t>
  </si>
  <si>
    <t>04-К</t>
  </si>
  <si>
    <t>Мехмонхона хизмати (овқатланиш)</t>
  </si>
  <si>
    <t>25/02</t>
  </si>
  <si>
    <t>95/21-AN/R</t>
  </si>
  <si>
    <t xml:space="preserve">	Сертификат бланкалари (мутахассислик буйича)</t>
  </si>
  <si>
    <t>12-B/1193</t>
  </si>
  <si>
    <t>Источник бесперебойного питания</t>
  </si>
  <si>
    <t>Печатающая головка для струйного принтера</t>
  </si>
  <si>
    <t>Махсулот(товар, иш хизмат) номи</t>
  </si>
  <si>
    <t>фукаролик мажбуриятларини мажбурий сугуртаси</t>
  </si>
  <si>
    <t>0057-21</t>
  </si>
  <si>
    <t xml:space="preserve">02.02.2021	</t>
  </si>
  <si>
    <t>Дастурий таъминот</t>
  </si>
  <si>
    <t>Узбекистон Республикасининг Ахоли бандлиги тугрисидаги конуни китобини тайёрлаш ва чоп этиш</t>
  </si>
  <si>
    <t>06-13/02</t>
  </si>
  <si>
    <t>Ўзбекистон Республикаси Бандлик ва меҳнат муносабатлари вазирлиги Бандликка кўмаклашиш Давлат жамғармаси томонидан 2021 йил давомида харид қилинган махсулот(товар, иш хизмат)лар тўғрисида
МАЪЛУМОТ</t>
  </si>
  <si>
    <t>01.07.2021 йил ҳолатида</t>
  </si>
  <si>
    <t>(минг сўмда)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</si>
</sst>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\ _с_ў_м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view="pageBreakPreview" zoomScale="115" zoomScaleNormal="175" zoomScaleSheetLayoutView="115" workbookViewId="0">
      <pane ySplit="4" topLeftCell="A27" activePane="bottomLeft" state="frozen"/>
      <selection pane="bottomLeft" activeCell="H38" sqref="H38"/>
    </sheetView>
  </sheetViews>
  <sheetFormatPr defaultColWidth="9.140625" defaultRowHeight="15.75" x14ac:dyDescent="0.25"/>
  <cols>
    <col min="1" max="1" width="3.28515625" style="1" bestFit="1" customWidth="1"/>
    <col min="2" max="2" width="13.85546875" style="1" bestFit="1" customWidth="1"/>
    <col min="3" max="3" width="21" style="1" bestFit="1" customWidth="1"/>
    <col min="4" max="4" width="37.140625" style="1" bestFit="1" customWidth="1"/>
    <col min="5" max="5" width="16.28515625" style="1" bestFit="1" customWidth="1"/>
    <col min="6" max="6" width="13.42578125" style="1" bestFit="1" customWidth="1"/>
    <col min="7" max="7" width="12.7109375" style="1" bestFit="1" customWidth="1"/>
    <col min="8" max="8" width="14.42578125" style="1" bestFit="1" customWidth="1"/>
    <col min="9" max="16384" width="9.140625" style="1"/>
  </cols>
  <sheetData>
    <row r="1" spans="1:8" ht="59.45" customHeight="1" x14ac:dyDescent="0.25">
      <c r="A1" s="32" t="s">
        <v>71</v>
      </c>
      <c r="B1" s="32"/>
      <c r="C1" s="32"/>
      <c r="D1" s="32"/>
      <c r="E1" s="32"/>
      <c r="F1" s="32"/>
      <c r="G1" s="32"/>
      <c r="H1" s="32"/>
    </row>
    <row r="2" spans="1:8" x14ac:dyDescent="0.25">
      <c r="A2" s="23"/>
      <c r="B2" s="23"/>
      <c r="C2" s="23"/>
      <c r="D2" s="23"/>
      <c r="E2" s="23"/>
      <c r="F2" s="23"/>
      <c r="G2" s="23"/>
      <c r="H2" s="23"/>
    </row>
    <row r="3" spans="1:8" s="25" customFormat="1" ht="23.1" customHeight="1" thickBot="1" x14ac:dyDescent="0.3">
      <c r="A3" s="14"/>
      <c r="B3" s="14"/>
      <c r="C3" s="14"/>
      <c r="D3" s="24" t="s">
        <v>72</v>
      </c>
      <c r="E3" s="14"/>
      <c r="F3" s="14"/>
      <c r="G3" s="14"/>
      <c r="H3" s="14" t="s">
        <v>73</v>
      </c>
    </row>
    <row r="4" spans="1:8" ht="36.75" customHeight="1" x14ac:dyDescent="0.25">
      <c r="A4" s="3" t="s">
        <v>0</v>
      </c>
      <c r="B4" s="16" t="s">
        <v>23</v>
      </c>
      <c r="C4" s="16" t="s">
        <v>24</v>
      </c>
      <c r="D4" s="16" t="s">
        <v>64</v>
      </c>
      <c r="E4" s="4" t="s">
        <v>1</v>
      </c>
      <c r="F4" s="4" t="s">
        <v>2</v>
      </c>
      <c r="G4" s="4" t="s">
        <v>3</v>
      </c>
      <c r="H4" s="6" t="s">
        <v>7</v>
      </c>
    </row>
    <row r="5" spans="1:8" x14ac:dyDescent="0.25">
      <c r="A5" s="2">
        <v>1</v>
      </c>
      <c r="B5" s="2" t="s">
        <v>25</v>
      </c>
      <c r="C5" s="21">
        <v>44358</v>
      </c>
      <c r="D5" s="17" t="s">
        <v>19</v>
      </c>
      <c r="E5" s="2" t="s">
        <v>18</v>
      </c>
      <c r="F5" s="2">
        <v>1</v>
      </c>
      <c r="G5" s="15">
        <v>93625.972999999998</v>
      </c>
      <c r="H5" s="15">
        <f>+F5*G5</f>
        <v>93625.972999999998</v>
      </c>
    </row>
    <row r="6" spans="1:8" x14ac:dyDescent="0.25">
      <c r="A6" s="2">
        <v>2</v>
      </c>
      <c r="B6" s="2">
        <v>9184773</v>
      </c>
      <c r="C6" s="21">
        <v>44370</v>
      </c>
      <c r="D6" s="17" t="s">
        <v>17</v>
      </c>
      <c r="E6" s="2" t="s">
        <v>4</v>
      </c>
      <c r="F6" s="2">
        <v>5</v>
      </c>
      <c r="G6" s="15">
        <v>199</v>
      </c>
      <c r="H6" s="15">
        <f t="shared" ref="H6:H36" si="0">+F6*G6</f>
        <v>995</v>
      </c>
    </row>
    <row r="7" spans="1:8" ht="63" x14ac:dyDescent="0.25">
      <c r="A7" s="2">
        <v>3</v>
      </c>
      <c r="B7" s="2" t="s">
        <v>26</v>
      </c>
      <c r="C7" s="21">
        <v>44374</v>
      </c>
      <c r="D7" s="17" t="s">
        <v>20</v>
      </c>
      <c r="E7" s="2" t="s">
        <v>4</v>
      </c>
      <c r="F7" s="2">
        <v>10</v>
      </c>
      <c r="G7" s="15">
        <v>9775</v>
      </c>
      <c r="H7" s="15">
        <f t="shared" si="0"/>
        <v>97750</v>
      </c>
    </row>
    <row r="8" spans="1:8" x14ac:dyDescent="0.25">
      <c r="A8" s="2">
        <v>4</v>
      </c>
      <c r="B8" s="2" t="s">
        <v>27</v>
      </c>
      <c r="C8" s="21">
        <v>44348</v>
      </c>
      <c r="D8" s="17" t="s">
        <v>21</v>
      </c>
      <c r="E8" s="2" t="s">
        <v>4</v>
      </c>
      <c r="F8" s="2">
        <v>5</v>
      </c>
      <c r="G8" s="15">
        <v>5000</v>
      </c>
      <c r="H8" s="15">
        <f t="shared" si="0"/>
        <v>25000</v>
      </c>
    </row>
    <row r="9" spans="1:8" x14ac:dyDescent="0.25">
      <c r="A9" s="2">
        <v>5</v>
      </c>
      <c r="B9" s="2">
        <v>9105227</v>
      </c>
      <c r="C9" s="21">
        <v>44328</v>
      </c>
      <c r="D9" s="17" t="s">
        <v>22</v>
      </c>
      <c r="E9" s="2" t="s">
        <v>4</v>
      </c>
      <c r="F9" s="2">
        <v>2</v>
      </c>
      <c r="G9" s="15">
        <v>2400</v>
      </c>
      <c r="H9" s="15">
        <f t="shared" si="0"/>
        <v>4800</v>
      </c>
    </row>
    <row r="10" spans="1:8" x14ac:dyDescent="0.25">
      <c r="A10" s="2">
        <v>6</v>
      </c>
      <c r="B10" s="2" t="s">
        <v>28</v>
      </c>
      <c r="C10" s="21">
        <v>44322</v>
      </c>
      <c r="D10" s="17" t="s">
        <v>29</v>
      </c>
      <c r="E10" s="2" t="s">
        <v>30</v>
      </c>
      <c r="F10" s="2">
        <f>2365+785</f>
        <v>3150</v>
      </c>
      <c r="G10" s="15">
        <v>2.85</v>
      </c>
      <c r="H10" s="15">
        <f t="shared" si="0"/>
        <v>8977.5</v>
      </c>
    </row>
    <row r="11" spans="1:8" x14ac:dyDescent="0.25">
      <c r="A11" s="2">
        <v>7</v>
      </c>
      <c r="B11" s="2">
        <v>9099105</v>
      </c>
      <c r="C11" s="21">
        <v>44324</v>
      </c>
      <c r="D11" s="17" t="s">
        <v>31</v>
      </c>
      <c r="E11" s="2" t="s">
        <v>32</v>
      </c>
      <c r="F11" s="2">
        <v>30</v>
      </c>
      <c r="G11" s="15">
        <v>140</v>
      </c>
      <c r="H11" s="15">
        <f t="shared" si="0"/>
        <v>4200</v>
      </c>
    </row>
    <row r="12" spans="1:8" x14ac:dyDescent="0.25">
      <c r="A12" s="2">
        <v>8</v>
      </c>
      <c r="B12" s="2">
        <v>9099193</v>
      </c>
      <c r="C12" s="21">
        <v>44324</v>
      </c>
      <c r="D12" s="17" t="s">
        <v>31</v>
      </c>
      <c r="E12" s="2" t="s">
        <v>32</v>
      </c>
      <c r="F12" s="2">
        <v>48</v>
      </c>
      <c r="G12" s="15">
        <v>125</v>
      </c>
      <c r="H12" s="15">
        <f t="shared" si="0"/>
        <v>6000</v>
      </c>
    </row>
    <row r="13" spans="1:8" ht="47.25" x14ac:dyDescent="0.25">
      <c r="A13" s="2">
        <v>9</v>
      </c>
      <c r="B13" s="2" t="s">
        <v>33</v>
      </c>
      <c r="C13" s="21">
        <v>44286</v>
      </c>
      <c r="D13" s="17" t="s">
        <v>34</v>
      </c>
      <c r="E13" s="2" t="s">
        <v>4</v>
      </c>
      <c r="F13" s="2">
        <v>27000</v>
      </c>
      <c r="G13" s="15">
        <v>2.3241499999999999</v>
      </c>
      <c r="H13" s="15">
        <f t="shared" si="0"/>
        <v>62752.049999999996</v>
      </c>
    </row>
    <row r="14" spans="1:8" ht="31.5" x14ac:dyDescent="0.25">
      <c r="A14" s="2">
        <v>10</v>
      </c>
      <c r="B14" s="2" t="s">
        <v>36</v>
      </c>
      <c r="C14" s="21">
        <v>44273</v>
      </c>
      <c r="D14" s="17" t="s">
        <v>35</v>
      </c>
      <c r="E14" s="2" t="s">
        <v>4</v>
      </c>
      <c r="F14" s="2">
        <v>22500</v>
      </c>
      <c r="G14" s="15">
        <v>4.0307000000000004</v>
      </c>
      <c r="H14" s="15">
        <f t="shared" ref="H14" si="1">+F14*G14</f>
        <v>90690.750000000015</v>
      </c>
    </row>
    <row r="15" spans="1:8" ht="47.25" x14ac:dyDescent="0.25">
      <c r="A15" s="2">
        <v>11</v>
      </c>
      <c r="B15" s="2" t="s">
        <v>40</v>
      </c>
      <c r="C15" s="21">
        <v>44287</v>
      </c>
      <c r="D15" s="17" t="s">
        <v>37</v>
      </c>
      <c r="E15" s="2" t="s">
        <v>18</v>
      </c>
      <c r="F15" s="2">
        <v>12</v>
      </c>
      <c r="G15" s="15">
        <v>85470</v>
      </c>
      <c r="H15" s="15">
        <f t="shared" si="0"/>
        <v>1025640</v>
      </c>
    </row>
    <row r="16" spans="1:8" ht="47.25" x14ac:dyDescent="0.25">
      <c r="A16" s="2">
        <v>12</v>
      </c>
      <c r="B16" s="2" t="s">
        <v>39</v>
      </c>
      <c r="C16" s="21">
        <v>44287</v>
      </c>
      <c r="D16" s="17" t="s">
        <v>38</v>
      </c>
      <c r="E16" s="2" t="s">
        <v>18</v>
      </c>
      <c r="F16" s="2">
        <v>1</v>
      </c>
      <c r="G16" s="15">
        <v>187621.08799999999</v>
      </c>
      <c r="H16" s="15">
        <f t="shared" si="0"/>
        <v>187621.08799999999</v>
      </c>
    </row>
    <row r="17" spans="1:8" x14ac:dyDescent="0.25">
      <c r="A17" s="2">
        <v>13</v>
      </c>
      <c r="B17" s="2" t="s">
        <v>42</v>
      </c>
      <c r="C17" s="21">
        <v>44260</v>
      </c>
      <c r="D17" s="17" t="s">
        <v>41</v>
      </c>
      <c r="E17" s="2" t="s">
        <v>4</v>
      </c>
      <c r="F17" s="2">
        <v>28000</v>
      </c>
      <c r="G17" s="15">
        <v>3.92035</v>
      </c>
      <c r="H17" s="15">
        <f t="shared" si="0"/>
        <v>109769.8</v>
      </c>
    </row>
    <row r="18" spans="1:8" ht="47.25" x14ac:dyDescent="0.25">
      <c r="A18" s="2">
        <v>14</v>
      </c>
      <c r="B18" s="2">
        <v>11</v>
      </c>
      <c r="C18" s="21">
        <v>44273</v>
      </c>
      <c r="D18" s="17" t="s">
        <v>43</v>
      </c>
      <c r="E18" s="2" t="s">
        <v>4</v>
      </c>
      <c r="F18" s="2">
        <v>1000</v>
      </c>
      <c r="G18" s="15">
        <v>25</v>
      </c>
      <c r="H18" s="15">
        <f t="shared" si="0"/>
        <v>25000</v>
      </c>
    </row>
    <row r="19" spans="1:8" x14ac:dyDescent="0.25">
      <c r="A19" s="2">
        <v>15</v>
      </c>
      <c r="B19" s="2" t="s">
        <v>45</v>
      </c>
      <c r="C19" s="21">
        <v>44280</v>
      </c>
      <c r="D19" s="17" t="s">
        <v>44</v>
      </c>
      <c r="E19" s="2" t="s">
        <v>18</v>
      </c>
      <c r="F19" s="2">
        <v>1</v>
      </c>
      <c r="G19" s="2">
        <v>359000</v>
      </c>
      <c r="H19" s="15">
        <f t="shared" si="0"/>
        <v>359000</v>
      </c>
    </row>
    <row r="20" spans="1:8" x14ac:dyDescent="0.25">
      <c r="A20" s="2">
        <v>16</v>
      </c>
      <c r="B20" s="2">
        <v>4847048</v>
      </c>
      <c r="C20" s="21">
        <v>44264</v>
      </c>
      <c r="D20" s="17" t="s">
        <v>46</v>
      </c>
      <c r="E20" s="2" t="s">
        <v>32</v>
      </c>
      <c r="F20" s="2">
        <v>28</v>
      </c>
      <c r="G20" s="15">
        <v>2460</v>
      </c>
      <c r="H20" s="15">
        <f t="shared" si="0"/>
        <v>68880</v>
      </c>
    </row>
    <row r="21" spans="1:8" x14ac:dyDescent="0.25">
      <c r="A21" s="2">
        <v>17</v>
      </c>
      <c r="B21" s="2">
        <v>4847161</v>
      </c>
      <c r="C21" s="21">
        <v>44264</v>
      </c>
      <c r="D21" s="17" t="s">
        <v>47</v>
      </c>
      <c r="E21" s="2" t="s">
        <v>32</v>
      </c>
      <c r="F21" s="2">
        <v>1</v>
      </c>
      <c r="G21" s="15">
        <v>69000</v>
      </c>
      <c r="H21" s="15">
        <f t="shared" si="0"/>
        <v>69000</v>
      </c>
    </row>
    <row r="22" spans="1:8" x14ac:dyDescent="0.25">
      <c r="A22" s="2">
        <v>18</v>
      </c>
      <c r="B22" s="2">
        <v>4847327</v>
      </c>
      <c r="C22" s="21">
        <v>44264</v>
      </c>
      <c r="D22" s="17" t="s">
        <v>31</v>
      </c>
      <c r="E22" s="2" t="s">
        <v>4</v>
      </c>
      <c r="F22" s="2">
        <v>100</v>
      </c>
      <c r="G22" s="15">
        <v>112.64</v>
      </c>
      <c r="H22" s="15">
        <f t="shared" si="0"/>
        <v>11264</v>
      </c>
    </row>
    <row r="23" spans="1:8" x14ac:dyDescent="0.25">
      <c r="A23" s="2">
        <v>19</v>
      </c>
      <c r="B23" s="2">
        <v>4847327</v>
      </c>
      <c r="C23" s="21">
        <v>44264</v>
      </c>
      <c r="D23" s="17" t="s">
        <v>31</v>
      </c>
      <c r="E23" s="2" t="s">
        <v>4</v>
      </c>
      <c r="F23" s="2">
        <v>50</v>
      </c>
      <c r="G23" s="15">
        <v>1232</v>
      </c>
      <c r="H23" s="15">
        <f t="shared" si="0"/>
        <v>61600</v>
      </c>
    </row>
    <row r="24" spans="1:8" x14ac:dyDescent="0.25">
      <c r="A24" s="2">
        <v>20</v>
      </c>
      <c r="B24" s="2" t="s">
        <v>49</v>
      </c>
      <c r="C24" s="21">
        <v>44256</v>
      </c>
      <c r="D24" s="17" t="s">
        <v>48</v>
      </c>
      <c r="E24" s="2" t="s">
        <v>50</v>
      </c>
      <c r="F24" s="2">
        <v>6</v>
      </c>
      <c r="G24" s="15">
        <v>1000</v>
      </c>
      <c r="H24" s="15">
        <f t="shared" si="0"/>
        <v>6000</v>
      </c>
    </row>
    <row r="25" spans="1:8" x14ac:dyDescent="0.25">
      <c r="A25" s="2">
        <v>21</v>
      </c>
      <c r="B25" s="2" t="s">
        <v>52</v>
      </c>
      <c r="C25" s="21">
        <v>44247</v>
      </c>
      <c r="D25" s="17" t="s">
        <v>51</v>
      </c>
      <c r="E25" s="2" t="s">
        <v>53</v>
      </c>
      <c r="F25" s="2">
        <v>2</v>
      </c>
      <c r="G25" s="15">
        <v>3150</v>
      </c>
      <c r="H25" s="15">
        <f t="shared" si="0"/>
        <v>6300</v>
      </c>
    </row>
    <row r="26" spans="1:8" x14ac:dyDescent="0.25">
      <c r="A26" s="2">
        <v>22</v>
      </c>
      <c r="B26" s="2" t="s">
        <v>54</v>
      </c>
      <c r="C26" s="21">
        <v>44251</v>
      </c>
      <c r="D26" s="17" t="s">
        <v>55</v>
      </c>
      <c r="E26" s="2" t="s">
        <v>18</v>
      </c>
      <c r="F26" s="2">
        <v>1</v>
      </c>
      <c r="G26" s="15">
        <v>5990.35</v>
      </c>
      <c r="H26" s="15">
        <f t="shared" si="0"/>
        <v>5990.35</v>
      </c>
    </row>
    <row r="27" spans="1:8" x14ac:dyDescent="0.25">
      <c r="A27" s="2">
        <v>23</v>
      </c>
      <c r="B27" s="2" t="s">
        <v>56</v>
      </c>
      <c r="C27" s="21">
        <v>44256</v>
      </c>
      <c r="D27" s="17" t="s">
        <v>57</v>
      </c>
      <c r="E27" s="2" t="s">
        <v>18</v>
      </c>
      <c r="F27" s="2">
        <v>1</v>
      </c>
      <c r="G27" s="15">
        <v>5000</v>
      </c>
      <c r="H27" s="15">
        <f t="shared" si="0"/>
        <v>5000</v>
      </c>
    </row>
    <row r="28" spans="1:8" x14ac:dyDescent="0.25">
      <c r="A28" s="2">
        <v>24</v>
      </c>
      <c r="B28" s="2">
        <v>1</v>
      </c>
      <c r="C28" s="21">
        <v>44250</v>
      </c>
      <c r="D28" s="17" t="s">
        <v>57</v>
      </c>
      <c r="E28" s="2" t="s">
        <v>18</v>
      </c>
      <c r="F28" s="2">
        <v>1</v>
      </c>
      <c r="G28" s="15">
        <v>4077.6</v>
      </c>
      <c r="H28" s="15">
        <f t="shared" si="0"/>
        <v>4077.6</v>
      </c>
    </row>
    <row r="29" spans="1:8" x14ac:dyDescent="0.25">
      <c r="A29" s="2">
        <v>25</v>
      </c>
      <c r="B29" s="22" t="s">
        <v>58</v>
      </c>
      <c r="C29" s="21">
        <v>44252</v>
      </c>
      <c r="D29" s="17" t="s">
        <v>57</v>
      </c>
      <c r="E29" s="2" t="s">
        <v>18</v>
      </c>
      <c r="F29" s="2">
        <v>1</v>
      </c>
      <c r="G29" s="15">
        <v>2949.7</v>
      </c>
      <c r="H29" s="15">
        <f t="shared" si="0"/>
        <v>2949.7</v>
      </c>
    </row>
    <row r="30" spans="1:8" x14ac:dyDescent="0.25">
      <c r="A30" s="2">
        <v>26</v>
      </c>
      <c r="B30" s="2" t="s">
        <v>59</v>
      </c>
      <c r="C30" s="21">
        <v>44243</v>
      </c>
      <c r="D30" s="17" t="s">
        <v>19</v>
      </c>
      <c r="E30" s="2" t="s">
        <v>18</v>
      </c>
      <c r="F30" s="2">
        <v>2</v>
      </c>
      <c r="G30" s="15">
        <v>20000</v>
      </c>
      <c r="H30" s="15">
        <f t="shared" si="0"/>
        <v>40000</v>
      </c>
    </row>
    <row r="31" spans="1:8" ht="31.5" x14ac:dyDescent="0.25">
      <c r="A31" s="2">
        <v>27</v>
      </c>
      <c r="B31" s="2" t="s">
        <v>61</v>
      </c>
      <c r="C31" s="21">
        <v>44203</v>
      </c>
      <c r="D31" s="17" t="s">
        <v>60</v>
      </c>
      <c r="E31" s="2" t="s">
        <v>4</v>
      </c>
      <c r="F31" s="2">
        <v>1000</v>
      </c>
      <c r="G31" s="15">
        <v>3.92035</v>
      </c>
      <c r="H31" s="15">
        <f t="shared" si="0"/>
        <v>3920.35</v>
      </c>
    </row>
    <row r="32" spans="1:8" x14ac:dyDescent="0.25">
      <c r="A32" s="2">
        <v>28</v>
      </c>
      <c r="B32" s="2">
        <v>4835716</v>
      </c>
      <c r="C32" s="21">
        <v>44249</v>
      </c>
      <c r="D32" s="17" t="s">
        <v>62</v>
      </c>
      <c r="E32" s="2" t="s">
        <v>32</v>
      </c>
      <c r="F32" s="2">
        <v>2</v>
      </c>
      <c r="G32" s="15">
        <v>64000</v>
      </c>
      <c r="H32" s="15">
        <f t="shared" si="0"/>
        <v>128000</v>
      </c>
    </row>
    <row r="33" spans="1:8" ht="31.5" x14ac:dyDescent="0.25">
      <c r="A33" s="2">
        <v>29</v>
      </c>
      <c r="B33" s="2">
        <v>4835716</v>
      </c>
      <c r="C33" s="21">
        <v>44249</v>
      </c>
      <c r="D33" s="17" t="s">
        <v>63</v>
      </c>
      <c r="E33" s="2" t="s">
        <v>32</v>
      </c>
      <c r="F33" s="2">
        <v>14</v>
      </c>
      <c r="G33" s="15">
        <v>6000</v>
      </c>
      <c r="H33" s="15">
        <f t="shared" si="0"/>
        <v>84000</v>
      </c>
    </row>
    <row r="34" spans="1:8" ht="31.5" x14ac:dyDescent="0.25">
      <c r="A34" s="2">
        <v>30</v>
      </c>
      <c r="B34" s="2" t="s">
        <v>66</v>
      </c>
      <c r="C34" s="2" t="s">
        <v>67</v>
      </c>
      <c r="D34" s="17" t="s">
        <v>65</v>
      </c>
      <c r="E34" s="2" t="s">
        <v>4</v>
      </c>
      <c r="F34" s="2">
        <v>1</v>
      </c>
      <c r="G34" s="15">
        <v>168</v>
      </c>
      <c r="H34" s="15">
        <f t="shared" si="0"/>
        <v>168</v>
      </c>
    </row>
    <row r="35" spans="1:8" x14ac:dyDescent="0.25">
      <c r="A35" s="2">
        <v>31</v>
      </c>
      <c r="B35" s="2">
        <v>4832627</v>
      </c>
      <c r="C35" s="21">
        <v>44244</v>
      </c>
      <c r="D35" s="17" t="s">
        <v>68</v>
      </c>
      <c r="E35" s="2" t="s">
        <v>32</v>
      </c>
      <c r="F35" s="2">
        <v>1</v>
      </c>
      <c r="G35" s="15">
        <v>180000</v>
      </c>
      <c r="H35" s="15">
        <f t="shared" si="0"/>
        <v>180000</v>
      </c>
    </row>
    <row r="36" spans="1:8" ht="63" x14ac:dyDescent="0.25">
      <c r="A36" s="2">
        <v>32</v>
      </c>
      <c r="B36" s="2" t="s">
        <v>70</v>
      </c>
      <c r="C36" s="21">
        <v>44225</v>
      </c>
      <c r="D36" s="17" t="s">
        <v>69</v>
      </c>
      <c r="E36" s="2" t="s">
        <v>18</v>
      </c>
      <c r="F36" s="2">
        <v>1000</v>
      </c>
      <c r="G36" s="15">
        <v>26.335000000000001</v>
      </c>
      <c r="H36" s="15">
        <f t="shared" si="0"/>
        <v>26335</v>
      </c>
    </row>
    <row r="37" spans="1:8" ht="16.5" thickBot="1" x14ac:dyDescent="0.3">
      <c r="A37" s="29" t="s">
        <v>5</v>
      </c>
      <c r="B37" s="30"/>
      <c r="C37" s="30"/>
      <c r="D37" s="31"/>
      <c r="E37" s="18" t="s">
        <v>6</v>
      </c>
      <c r="F37" s="18">
        <f>SUM(F5:F36)</f>
        <v>83976</v>
      </c>
      <c r="G37" s="19">
        <f>SUM(G5:G36)</f>
        <v>1108564.7315499997</v>
      </c>
      <c r="H37" s="20">
        <f>SUM(H5:H36)</f>
        <v>2805307.1610000008</v>
      </c>
    </row>
    <row r="39" spans="1:8" x14ac:dyDescent="0.25">
      <c r="D39" s="7"/>
      <c r="E39" s="8"/>
      <c r="F39" s="8"/>
      <c r="G39" s="7"/>
      <c r="H39" s="8"/>
    </row>
    <row r="40" spans="1:8" x14ac:dyDescent="0.25">
      <c r="D40" s="7"/>
      <c r="E40" s="8"/>
      <c r="F40" s="8"/>
      <c r="G40" s="7"/>
      <c r="H40" s="8"/>
    </row>
    <row r="41" spans="1:8" x14ac:dyDescent="0.25">
      <c r="D41" s="7"/>
      <c r="E41" s="8"/>
      <c r="F41" s="8"/>
      <c r="G41" s="7"/>
      <c r="H41" s="8"/>
    </row>
    <row r="43" spans="1:8" ht="31.5" x14ac:dyDescent="0.25">
      <c r="C43" s="26" t="s">
        <v>8</v>
      </c>
      <c r="D43" s="8"/>
      <c r="E43" s="8"/>
      <c r="F43" s="7" t="s">
        <v>10</v>
      </c>
      <c r="G43" s="7"/>
    </row>
    <row r="44" spans="1:8" x14ac:dyDescent="0.25">
      <c r="C44" s="27"/>
      <c r="D44" s="8"/>
      <c r="E44" s="8"/>
      <c r="F44" s="7"/>
      <c r="G44" s="7"/>
    </row>
    <row r="45" spans="1:8" x14ac:dyDescent="0.25">
      <c r="C45" s="27"/>
      <c r="D45" s="8"/>
      <c r="E45" s="8"/>
      <c r="F45" s="7"/>
      <c r="G45" s="7"/>
    </row>
    <row r="46" spans="1:8" x14ac:dyDescent="0.25">
      <c r="C46" s="28"/>
    </row>
    <row r="47" spans="1:8" x14ac:dyDescent="0.25">
      <c r="C47" s="26" t="s">
        <v>9</v>
      </c>
      <c r="D47" s="8"/>
      <c r="E47" s="8"/>
      <c r="F47" s="7" t="s">
        <v>11</v>
      </c>
      <c r="G47" s="7"/>
    </row>
  </sheetData>
  <mergeCells count="2">
    <mergeCell ref="A37:D37"/>
    <mergeCell ref="A1:H1"/>
  </mergeCells>
  <printOptions horizontalCentered="1"/>
  <pageMargins left="0" right="0" top="0" bottom="0" header="0" footer="0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view="pageBreakPreview" zoomScale="130" zoomScaleNormal="100" zoomScaleSheetLayoutView="130" workbookViewId="0">
      <selection activeCell="H19" sqref="H19"/>
    </sheetView>
  </sheetViews>
  <sheetFormatPr defaultColWidth="9.140625" defaultRowHeight="15.75" x14ac:dyDescent="0.25"/>
  <cols>
    <col min="1" max="1" width="9.140625" style="1"/>
    <col min="2" max="2" width="59.140625" style="1" customWidth="1"/>
    <col min="3" max="3" width="15.5703125" style="1" customWidth="1"/>
    <col min="4" max="4" width="21.140625" style="1" customWidth="1"/>
    <col min="5" max="16384" width="9.140625" style="1"/>
  </cols>
  <sheetData>
    <row r="1" spans="1:4" x14ac:dyDescent="0.25">
      <c r="A1" s="33" t="s">
        <v>12</v>
      </c>
      <c r="B1" s="33"/>
      <c r="C1" s="33"/>
      <c r="D1" s="33"/>
    </row>
    <row r="2" spans="1:4" x14ac:dyDescent="0.25">
      <c r="A2" s="33"/>
      <c r="B2" s="33"/>
      <c r="C2" s="33"/>
      <c r="D2" s="33"/>
    </row>
    <row r="3" spans="1:4" x14ac:dyDescent="0.25">
      <c r="A3" s="33"/>
      <c r="B3" s="33"/>
      <c r="C3" s="33"/>
      <c r="D3" s="33"/>
    </row>
    <row r="4" spans="1:4" x14ac:dyDescent="0.25">
      <c r="A4" s="33"/>
      <c r="B4" s="33"/>
      <c r="C4" s="33"/>
      <c r="D4" s="33"/>
    </row>
    <row r="5" spans="1:4" x14ac:dyDescent="0.25">
      <c r="A5" s="33"/>
      <c r="B5" s="33"/>
      <c r="C5" s="33"/>
      <c r="D5" s="33"/>
    </row>
    <row r="6" spans="1:4" x14ac:dyDescent="0.25">
      <c r="A6" s="33"/>
      <c r="B6" s="33"/>
      <c r="C6" s="33"/>
      <c r="D6" s="33"/>
    </row>
    <row r="7" spans="1:4" x14ac:dyDescent="0.25">
      <c r="A7" s="33"/>
      <c r="B7" s="33"/>
      <c r="C7" s="33"/>
      <c r="D7" s="33"/>
    </row>
    <row r="8" spans="1:4" x14ac:dyDescent="0.25">
      <c r="A8" s="33"/>
      <c r="B8" s="33"/>
      <c r="C8" s="33"/>
      <c r="D8" s="33"/>
    </row>
    <row r="9" spans="1:4" x14ac:dyDescent="0.25">
      <c r="A9" s="33"/>
      <c r="B9" s="33"/>
      <c r="C9" s="33"/>
      <c r="D9" s="33"/>
    </row>
    <row r="10" spans="1:4" x14ac:dyDescent="0.25">
      <c r="A10" s="33"/>
      <c r="B10" s="33"/>
      <c r="C10" s="33"/>
      <c r="D10" s="33"/>
    </row>
    <row r="11" spans="1:4" x14ac:dyDescent="0.25">
      <c r="A11" s="33"/>
      <c r="B11" s="33"/>
      <c r="C11" s="33"/>
      <c r="D11" s="33"/>
    </row>
    <row r="12" spans="1:4" ht="16.5" thickBot="1" x14ac:dyDescent="0.3">
      <c r="A12" s="33"/>
      <c r="B12" s="33"/>
      <c r="C12" s="33"/>
      <c r="D12" s="33"/>
    </row>
    <row r="13" spans="1:4" x14ac:dyDescent="0.25">
      <c r="A13" s="3" t="s">
        <v>0</v>
      </c>
      <c r="B13" s="4" t="s">
        <v>13</v>
      </c>
      <c r="C13" s="4" t="s">
        <v>14</v>
      </c>
      <c r="D13" s="9" t="s">
        <v>3</v>
      </c>
    </row>
    <row r="14" spans="1:4" ht="96.75" customHeight="1" thickBot="1" x14ac:dyDescent="0.3">
      <c r="A14" s="10">
        <v>1</v>
      </c>
      <c r="B14" s="11" t="s">
        <v>15</v>
      </c>
      <c r="C14" s="12">
        <v>1</v>
      </c>
      <c r="D14" s="13">
        <v>131913435</v>
      </c>
    </row>
    <row r="15" spans="1:4" x14ac:dyDescent="0.25">
      <c r="A15" s="5"/>
      <c r="B15" s="5"/>
      <c r="C15" s="5"/>
      <c r="D15" s="5"/>
    </row>
    <row r="17" spans="2:4" x14ac:dyDescent="0.25">
      <c r="B17" s="8" t="s">
        <v>8</v>
      </c>
      <c r="C17" s="8"/>
      <c r="D17" s="8" t="s">
        <v>10</v>
      </c>
    </row>
    <row r="18" spans="2:4" x14ac:dyDescent="0.25">
      <c r="B18" s="8"/>
      <c r="C18" s="8"/>
      <c r="D18" s="8"/>
    </row>
    <row r="19" spans="2:4" x14ac:dyDescent="0.25">
      <c r="B19" s="8" t="s">
        <v>16</v>
      </c>
      <c r="C19" s="8"/>
      <c r="D19" s="8" t="s">
        <v>11</v>
      </c>
    </row>
    <row r="20" spans="2:4" x14ac:dyDescent="0.25">
      <c r="B20" s="8"/>
      <c r="C20" s="8"/>
      <c r="D20" s="8"/>
    </row>
  </sheetData>
  <mergeCells count="1">
    <mergeCell ref="A1:D12"/>
  </mergeCells>
  <printOptions horizontalCentered="1"/>
  <pageMargins left="0" right="0" top="0" bottom="0" header="0" footer="0"/>
  <pageSetup paperSize="9" scale="1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ком</vt:lpstr>
      <vt:lpstr>Ремонт</vt:lpstr>
      <vt:lpstr>ком!Область_печати</vt:lpstr>
      <vt:lpstr>Ремонт!Область_печати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2021-07-02T11:40:19Z</dcterms:modified>
</cp:coreProperties>
</file>