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Area" localSheetId="0">'Лист1'!$A$1:$L$104</definedName>
  </definedNames>
  <calcPr fullCalcOnLoad="1"/>
</workbook>
</file>

<file path=xl/sharedStrings.xml><?xml version="1.0" encoding="utf-8"?>
<sst xmlns="http://schemas.openxmlformats.org/spreadsheetml/2006/main" count="613" uniqueCount="275">
  <si>
    <t xml:space="preserve">5-ИЛОВА </t>
  </si>
  <si>
    <t>МАЪЛУМОТЛАР</t>
  </si>
  <si>
    <t>Т/р</t>
  </si>
  <si>
    <t>Ҳисобот даври</t>
  </si>
  <si>
    <t>Харид қилинган товарлар ва хизматлар номи</t>
  </si>
  <si>
    <t>Молиялаш-тириш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</si>
  <si>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</si>
  <si>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</si>
  <si>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</si>
  <si>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</si>
  <si>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</si>
  <si>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</si>
  <si>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 (минг сўм)</t>
  </si>
  <si>
    <t>Пудратчи номи</t>
  </si>
  <si>
    <t>Корхона СТИРи</t>
  </si>
  <si>
    <t>бюджетдан ташқари жамғарма маблағлари</t>
  </si>
  <si>
    <t>Электрон дўкон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</si>
  <si>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</si>
  <si>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мақсадида расмий веб-сайтларда маълумотларни жойлаштириш тартиби тўғрисидаги </t>
  </si>
  <si>
    <t>дона</t>
  </si>
  <si>
    <t>Моддий-техник базасини мустахкамлаш жамғармаси</t>
  </si>
  <si>
    <t>пачка</t>
  </si>
  <si>
    <t>Полиэтиленовые пакеты</t>
  </si>
  <si>
    <t>Бюджетдан ташқари жамғарма маблағлари</t>
  </si>
  <si>
    <t>Қоғоз</t>
  </si>
  <si>
    <t>YX-D- 231110081289040</t>
  </si>
  <si>
    <t>ЧП"NURON SAVDO"-20208000403953923001-00491</t>
  </si>
  <si>
    <t>202660390</t>
  </si>
  <si>
    <t>Тряпка для очистки поверхностей</t>
  </si>
  <si>
    <t>YX-D- 231110081289052</t>
  </si>
  <si>
    <t>СП "SHO MAXIMAL INVEST"</t>
  </si>
  <si>
    <t>ООО OLTIBEK FAMILY</t>
  </si>
  <si>
    <t xml:space="preserve"> YX-D-  231110081289072</t>
  </si>
  <si>
    <t>Бумага туалетная</t>
  </si>
  <si>
    <t>ЧП SERGELI OBOD DIYOR</t>
  </si>
  <si>
    <t xml:space="preserve"> YX-D-  231110081289064</t>
  </si>
  <si>
    <t>Мыло туалетное жидкое</t>
  </si>
  <si>
    <t xml:space="preserve"> YX-D-  231110081289107</t>
  </si>
  <si>
    <t>DENDROBIUM COSMETICS МЧЖ</t>
  </si>
  <si>
    <t>СП ООО Fruit Juice</t>
  </si>
  <si>
    <t xml:space="preserve"> Вода питьевая упакованная</t>
  </si>
  <si>
    <t>бут</t>
  </si>
  <si>
    <t xml:space="preserve"> YX-D-  231110081376394</t>
  </si>
  <si>
    <t>Файл-вкладыш</t>
  </si>
  <si>
    <t>OOO"POWER MAX GROUP"</t>
  </si>
  <si>
    <t xml:space="preserve"> YX-D-  231110081547333</t>
  </si>
  <si>
    <t>Фреон</t>
  </si>
  <si>
    <t xml:space="preserve"> YX-D-  231110081669979</t>
  </si>
  <si>
    <t>ELEKTRON BUSINESS 1 MCHJ</t>
  </si>
  <si>
    <t>Услуга по изготовлению печатей и штампов</t>
  </si>
  <si>
    <t xml:space="preserve"> YX-D-  231110081452388</t>
  </si>
  <si>
    <t>STAMP PRINT SHI MAS`ULIYATI CHEKLANGAN JAMIYAT</t>
  </si>
  <si>
    <t>усл</t>
  </si>
  <si>
    <t>Ерш</t>
  </si>
  <si>
    <t xml:space="preserve"> ЧП G`ULOM BOBO UMIROV</t>
  </si>
  <si>
    <t xml:space="preserve"> YX-D-  231110081466533</t>
  </si>
  <si>
    <t>Средства моющие для стекол и зеркал</t>
  </si>
  <si>
    <t>COSMOC COSMETIC MCHJ</t>
  </si>
  <si>
    <t>50905025050010.</t>
  </si>
  <si>
    <t>Ergashboyev Qodirjon Zafarbek o`g`li</t>
  </si>
  <si>
    <t xml:space="preserve"> YX-D-  231110081483145</t>
  </si>
  <si>
    <t>Чистоль</t>
  </si>
  <si>
    <t>BULUNG`UR SHOHAZIMBEK MCHJ</t>
  </si>
  <si>
    <t xml:space="preserve"> YX-D-  231110081483116 </t>
  </si>
  <si>
    <t>Бумага для офисной техники белая</t>
  </si>
  <si>
    <t>OOO  "PAPER PLANET"</t>
  </si>
  <si>
    <t>ONLINE SMART BAZAR MCHJ</t>
  </si>
  <si>
    <t xml:space="preserve"> YX-D-  231110081482008</t>
  </si>
  <si>
    <t xml:space="preserve"> YX-D-  231110081482001</t>
  </si>
  <si>
    <t>BIRJA BUSINES MCHJ</t>
  </si>
  <si>
    <t>упак</t>
  </si>
  <si>
    <t xml:space="preserve"> СП ООО Fruit Juice</t>
  </si>
  <si>
    <t>Вода питьевая упакованная</t>
  </si>
  <si>
    <t xml:space="preserve">27.04.2023 </t>
  </si>
  <si>
    <t>Тонер</t>
  </si>
  <si>
    <t xml:space="preserve"> YX-D-  32312900270724</t>
  </si>
  <si>
    <t xml:space="preserve"> YX-D-  231110081493792</t>
  </si>
  <si>
    <t>И.П.Абдуллаев Саидмурод Саидкузи Угли</t>
  </si>
  <si>
    <t>32312900270724.</t>
  </si>
  <si>
    <t>шт</t>
  </si>
  <si>
    <t xml:space="preserve"> YX-D-  231110081495231</t>
  </si>
  <si>
    <t xml:space="preserve"> YX-D-  231110081528562</t>
  </si>
  <si>
    <t>ЧП"NURON SAVDO"</t>
  </si>
  <si>
    <t>Букет из живых цветов</t>
  </si>
  <si>
    <t>YATT IBRAGIMOV R.R.</t>
  </si>
  <si>
    <t>32410770210058.</t>
  </si>
  <si>
    <t xml:space="preserve"> Почтовая марка</t>
  </si>
  <si>
    <t>"O`ZBEKISTON POCHTASI" АЖ</t>
  </si>
  <si>
    <t xml:space="preserve"> YX-D-  231100101744405</t>
  </si>
  <si>
    <t>Сервис и обслуживание транспортных средств</t>
  </si>
  <si>
    <t>ЯККА ТАРТИБДАГИ ТАДБИРКОР</t>
  </si>
  <si>
    <t>616523066</t>
  </si>
  <si>
    <t>усл. ед</t>
  </si>
  <si>
    <t>Открытки</t>
  </si>
  <si>
    <t>OOO KOLORPAK</t>
  </si>
  <si>
    <t>205353003</t>
  </si>
  <si>
    <t>услуга по перевозке грузов</t>
  </si>
  <si>
    <t>ООО SANITAR EXPERT</t>
  </si>
  <si>
    <t>305219268</t>
  </si>
  <si>
    <t>Перфофайл</t>
  </si>
  <si>
    <t>YaTT BERDIMURODOVA MUNISA AZAMAT QIZI</t>
  </si>
  <si>
    <t>Гипохлорит кальция</t>
  </si>
  <si>
    <t>ЧП "GIGIENA MED"</t>
  </si>
  <si>
    <t>304573012</t>
  </si>
  <si>
    <t>кг</t>
  </si>
  <si>
    <t>Веник</t>
  </si>
  <si>
    <t>MZ QORA KO‘Z MCHJ</t>
  </si>
  <si>
    <t>310604792</t>
  </si>
  <si>
    <t>YTT AKBAROV BOTIRJON ABDILOLI O‘G‘LI</t>
  </si>
  <si>
    <t>YX-D- 231110081950836</t>
  </si>
  <si>
    <t>YTT TAJIBAYEV RAXATJAN YULDASHBAY O'G'LI</t>
  </si>
  <si>
    <t>OOO A'LO TYUNING</t>
  </si>
  <si>
    <t>302411222</t>
  </si>
  <si>
    <t>Ручка канцелярская</t>
  </si>
  <si>
    <t>BOYQULOVA CHAROSXON MCHJ</t>
  </si>
  <si>
    <t>310186602</t>
  </si>
  <si>
    <t>Перчатки резиновые хозяйственные</t>
  </si>
  <si>
    <t>PROBOOK FAMILY MCHJ</t>
  </si>
  <si>
    <t>310644768</t>
  </si>
  <si>
    <t>пар</t>
  </si>
  <si>
    <t>"SANGZOR INTERNATION" MChJ</t>
  </si>
  <si>
    <t>308553041</t>
  </si>
  <si>
    <t>Средство для мытья посуды</t>
  </si>
  <si>
    <t>POSITIVE MEGA PHONE MCHJ</t>
  </si>
  <si>
    <t>309670807</t>
  </si>
  <si>
    <t>Карандаш черный с резинкой НВ Deli E38029</t>
  </si>
  <si>
    <t>KANS SHOP MCHJ</t>
  </si>
  <si>
    <t>306089114</t>
  </si>
  <si>
    <t>Услуги химические по чистке ковров и ковровых изделий</t>
  </si>
  <si>
    <t>кв. метр</t>
  </si>
  <si>
    <t>OOO«BIO CRYSTAL CLEANER»</t>
  </si>
  <si>
    <t>308878285</t>
  </si>
  <si>
    <t>Услуга по изготовлению настольного каталога</t>
  </si>
  <si>
    <t>492954646</t>
  </si>
  <si>
    <t>Услуга по ответственному хранению ГСМ</t>
  </si>
  <si>
    <t>AVTOTRANSPORT VOSITALARIGA XIZMAT KO`RSATISHDUK</t>
  </si>
  <si>
    <t>205184751</t>
  </si>
  <si>
    <t>KANSMART MCHJ</t>
  </si>
  <si>
    <t>305944103</t>
  </si>
  <si>
    <t>305000408</t>
  </si>
  <si>
    <t>Карандаш HB 38029 Deli с ластиком</t>
  </si>
  <si>
    <t>ЧП Falcon line</t>
  </si>
  <si>
    <t>306894560</t>
  </si>
  <si>
    <t>ЯТТ "Shaybakov D.R."</t>
  </si>
  <si>
    <t xml:space="preserve">Бумага офисная  </t>
  </si>
  <si>
    <t>DESKFORM MCHJ</t>
  </si>
  <si>
    <t>205040829</t>
  </si>
  <si>
    <t>Ручка ролевая Uniball DELUX (0.7mm/blue) UB-177 Blue</t>
  </si>
  <si>
    <t>POWER MAX GROUP MCHJ</t>
  </si>
  <si>
    <t>303055063</t>
  </si>
  <si>
    <t>YTT YAXSHIBOYEVA OYDIN ABDULLAYEVNA</t>
  </si>
  <si>
    <t>Клей</t>
  </si>
  <si>
    <t>Бумажный пакет</t>
  </si>
  <si>
    <t>Услуга по повышению профессиональной квалификации</t>
  </si>
  <si>
    <t>чел.</t>
  </si>
  <si>
    <t>SMART MANAGEMENT MCHJ</t>
  </si>
  <si>
    <t>302791068</t>
  </si>
  <si>
    <t>Услуга по анализу предпроектных данных по разработке информационной системы</t>
  </si>
  <si>
    <t>RICHMAN PREMIUM MCHJ</t>
  </si>
  <si>
    <t>310565748</t>
  </si>
  <si>
    <t>Средний ремонт транспортных средств</t>
  </si>
  <si>
    <t>YATT "ISLAMOV TURSUNBOY ARTIKOVICH"</t>
  </si>
  <si>
    <t>Услуга по перевозке грузов</t>
  </si>
  <si>
    <t>Полиграфическая продукция Блокнот</t>
  </si>
  <si>
    <t>310026705</t>
  </si>
  <si>
    <t>Услугa по обслуживанию теплового счетчика</t>
  </si>
  <si>
    <t>ООО SMART ASBOB SERVIS</t>
  </si>
  <si>
    <t>306031559</t>
  </si>
  <si>
    <t>Услуга по ремонту бытовых приборов</t>
  </si>
  <si>
    <t>SUPER SMART SERVICE XK</t>
  </si>
  <si>
    <t>303768727</t>
  </si>
  <si>
    <t>Ятт Ёкубжонов Абдулло</t>
  </si>
  <si>
    <t>Работы по капитальному ремонту чиллера</t>
  </si>
  <si>
    <t>ООО KUEHL TECH SERVICES</t>
  </si>
  <si>
    <t>306640624</t>
  </si>
  <si>
    <t>Конверт почтовый бумажный</t>
  </si>
  <si>
    <t>YANGIYER BREND MCHJ</t>
  </si>
  <si>
    <t>306982910</t>
  </si>
  <si>
    <t>Конверт Muller Е65(110*220) 100 гр</t>
  </si>
  <si>
    <t>Служебное удостоверение</t>
  </si>
  <si>
    <t>"MUXR PRESS"</t>
  </si>
  <si>
    <t>Услуга по оценке основных средств</t>
  </si>
  <si>
    <t>309223902</t>
  </si>
  <si>
    <t>COMPLEX VALUATION MCHJ</t>
  </si>
  <si>
    <t>услуга</t>
  </si>
  <si>
    <t>Услуга по обучению на коррективных курсах, предоставляемые учебными центрами</t>
  </si>
  <si>
    <t>AI-BROK MCHJ</t>
  </si>
  <si>
    <t>309273366</t>
  </si>
  <si>
    <t>Услуга по ремонту и профилактика копировального аппарата</t>
  </si>
  <si>
    <t>'' BUKHARA NEW GOLDEN'' MCHJ</t>
  </si>
  <si>
    <t>310346798</t>
  </si>
  <si>
    <t>MIRALIEV JA'FARALI TURSUNALI O'G'LI</t>
  </si>
  <si>
    <t>634467870</t>
  </si>
  <si>
    <t>СП ООО "FRUIT JUICE"</t>
  </si>
  <si>
    <t>Стикер</t>
  </si>
  <si>
    <t>пач</t>
  </si>
  <si>
    <t>AMINJON KANS SAVDO MCHJ</t>
  </si>
  <si>
    <t>302007755</t>
  </si>
  <si>
    <t>NODIR FARM SIFAT MCHJ</t>
  </si>
  <si>
    <t>310726664</t>
  </si>
  <si>
    <t>Услуга по брокерскому вознаграждению</t>
  </si>
  <si>
    <t>GOLD WAVE PLUS NEFT XK</t>
  </si>
  <si>
    <t>309365994</t>
  </si>
  <si>
    <t>YTT RUSTAMOVA MOXINUR ABDUAZIZ QIZI</t>
  </si>
  <si>
    <t>Программный продукт</t>
  </si>
  <si>
    <t xml:space="preserve">  ООО "YURIDA"</t>
  </si>
  <si>
    <t>300576596</t>
  </si>
  <si>
    <t>Фоторамка</t>
  </si>
  <si>
    <t>YTT BOLTABAEVA DILBAROY KAMOLBAEVNA</t>
  </si>
  <si>
    <t>YX-D-231110081721615</t>
  </si>
  <si>
    <t>YX-D-231110081724542</t>
  </si>
  <si>
    <t>YX-D-231110081725674</t>
  </si>
  <si>
    <t>YX-D-231110081707160</t>
  </si>
  <si>
    <t>YX-D-231110081797682</t>
  </si>
  <si>
    <t>YX-D-231110081773077</t>
  </si>
  <si>
    <t>YX-D-231110081799830</t>
  </si>
  <si>
    <t>YX-D-231110081782470</t>
  </si>
  <si>
    <t>YX-D-231110081789433</t>
  </si>
  <si>
    <t>YX-D-231110081807401</t>
  </si>
  <si>
    <t>YX-D-231110081800938</t>
  </si>
  <si>
    <t>YX-D-231110081828995</t>
  </si>
  <si>
    <t>YX-D-231110081861732</t>
  </si>
  <si>
    <t>YX-D-231110081861788</t>
  </si>
  <si>
    <t>YX-D-231110081724529</t>
  </si>
  <si>
    <t>YX-D-231110081887633</t>
  </si>
  <si>
    <t>YX-D-231110081941875</t>
  </si>
  <si>
    <t>YX-D-231110081942697</t>
  </si>
  <si>
    <t>YX-D-231110081975520</t>
  </si>
  <si>
    <t>YX-D-231110081952897</t>
  </si>
  <si>
    <t>YX-D-231110082103386</t>
  </si>
  <si>
    <t>YX-D-231110082063385</t>
  </si>
  <si>
    <t>YX-D-231110082068846</t>
  </si>
  <si>
    <t>YX-D-231110082068861</t>
  </si>
  <si>
    <t>YX-D-231110082068882</t>
  </si>
  <si>
    <t>YX-D-231110082104976</t>
  </si>
  <si>
    <t>YX-D-231110082105002</t>
  </si>
  <si>
    <t>YX-D-231110082137562</t>
  </si>
  <si>
    <t>YX-D-231110082134017</t>
  </si>
  <si>
    <t>YX-D-231110082210663</t>
  </si>
  <si>
    <t>YX-D-231110082156952</t>
  </si>
  <si>
    <t>YX-D-231110082174138</t>
  </si>
  <si>
    <t>YX-D-231110082279147</t>
  </si>
  <si>
    <t>YX-D-231110082277278</t>
  </si>
  <si>
    <t>YX-D-231110081707141</t>
  </si>
  <si>
    <t>YX-D-231110081707197</t>
  </si>
  <si>
    <t>YX-D-231110081725975</t>
  </si>
  <si>
    <t>YX-D-231110081798634</t>
  </si>
  <si>
    <t>YX-D-231110081923354</t>
  </si>
  <si>
    <t>YX-D-231110081950805</t>
  </si>
  <si>
    <t>YX-D-231110081950817</t>
  </si>
  <si>
    <t>YX-D-231110081950827</t>
  </si>
  <si>
    <t>YX-D-231110082029368</t>
  </si>
  <si>
    <t>YX-D-231110082029324</t>
  </si>
  <si>
    <t>YX-D-231110082029339</t>
  </si>
  <si>
    <t>YX-D-231110082029364</t>
  </si>
  <si>
    <t>YX-D-231110082068358</t>
  </si>
  <si>
    <t>YX-D-231110082068761</t>
  </si>
  <si>
    <t>YX-D-231110082068233</t>
  </si>
  <si>
    <t>YX-D-231110082107579</t>
  </si>
  <si>
    <t>YX-D-231110082068804</t>
  </si>
  <si>
    <t>YX-D-231110082068646</t>
  </si>
  <si>
    <t>YX-D-231110082132122</t>
  </si>
  <si>
    <t>YX-D-231110082183287</t>
  </si>
  <si>
    <t>YX-D-231110082209807</t>
  </si>
  <si>
    <t>YX-D-231110082249828</t>
  </si>
  <si>
    <t>YX-D-231110082249936</t>
  </si>
  <si>
    <t>YX-D-231110082250003</t>
  </si>
  <si>
    <t>YX-D-231110082250239</t>
  </si>
  <si>
    <t>YX-D-231110082243527</t>
  </si>
  <si>
    <t>YX-D-231110082249895</t>
  </si>
  <si>
    <t>YX-D-231110082249973</t>
  </si>
  <si>
    <t>YX-D-231110082250206</t>
  </si>
  <si>
    <t>YX-D-231110082250035</t>
  </si>
  <si>
    <t>YX-D-231110082250054</t>
  </si>
  <si>
    <t>2023 йил 1-4- чоракда Камабағалликни қисқаритириш ва бандлик вазирлиги марказий аппарати томонидан кам баҳоли ва тез эскирувчи буюмлар харид қилиш учун ўтказилган танловлар (тендерлар) ва амалга оширилган давлат харидлари тўғрисидаги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</si>
</sst>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-;\-* #,##0.0_-;_-* &quot;-&quot;??_-;_-@_-"/>
    <numFmt numFmtId="171" formatCode="_-* #,##0_-;\-* #,##0_-;_-* &quot;-&quot;??_-;_-@_-"/>
    <numFmt numFmtId="172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33996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4" fontId="48" fillId="33" borderId="10" xfId="0" applyNumberFormat="1" applyFont="1" applyFill="1" applyBorder="1" applyAlignment="1">
      <alignment horizontal="center" vertical="center" wrapText="1"/>
    </xf>
    <xf numFmtId="171" fontId="48" fillId="33" borderId="10" xfId="60" applyNumberFormat="1" applyFont="1" applyFill="1" applyBorder="1" applyAlignment="1">
      <alignment vertical="center" wrapText="1"/>
    </xf>
    <xf numFmtId="171" fontId="48" fillId="33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14" fontId="48" fillId="33" borderId="13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43" fontId="52" fillId="33" borderId="14" xfId="0" applyNumberFormat="1" applyFont="1" applyFill="1" applyBorder="1" applyAlignment="1">
      <alignment vertical="center" wrapText="1"/>
    </xf>
    <xf numFmtId="165" fontId="48" fillId="33" borderId="14" xfId="60" applyFont="1" applyFill="1" applyBorder="1" applyAlignment="1">
      <alignment vertical="center" wrapText="1"/>
    </xf>
    <xf numFmtId="165" fontId="52" fillId="33" borderId="14" xfId="60" applyFont="1" applyFill="1" applyBorder="1" applyAlignment="1">
      <alignment vertical="center" wrapText="1"/>
    </xf>
    <xf numFmtId="165" fontId="52" fillId="33" borderId="15" xfId="60" applyFont="1" applyFill="1" applyBorder="1" applyAlignment="1">
      <alignment vertical="center" wrapText="1"/>
    </xf>
    <xf numFmtId="165" fontId="0" fillId="33" borderId="0" xfId="60" applyFont="1" applyFill="1" applyAlignment="1">
      <alignment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 wrapText="1"/>
    </xf>
    <xf numFmtId="165" fontId="50" fillId="33" borderId="18" xfId="60" applyFont="1" applyFill="1" applyBorder="1" applyAlignment="1">
      <alignment horizontal="center" vertical="center" wrapText="1"/>
    </xf>
    <xf numFmtId="165" fontId="50" fillId="33" borderId="14" xfId="6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crollText(5421883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8.7109375" defaultRowHeight="15"/>
  <cols>
    <col min="1" max="1" width="4.00390625" style="1" bestFit="1" customWidth="1"/>
    <col min="2" max="2" width="18.28125" style="1" customWidth="1"/>
    <col min="3" max="3" width="30.00390625" style="1" customWidth="1"/>
    <col min="4" max="4" width="27.57421875" style="1" customWidth="1"/>
    <col min="5" max="5" width="16.28125" style="1" customWidth="1"/>
    <col min="6" max="6" width="18.7109375" style="1" bestFit="1" customWidth="1"/>
    <col min="7" max="7" width="28.140625" style="1" customWidth="1"/>
    <col min="8" max="11" width="16.28125" style="1" customWidth="1"/>
    <col min="12" max="12" width="16.28125" style="20" customWidth="1"/>
    <col min="13" max="16384" width="8.7109375" style="1" customWidth="1"/>
  </cols>
  <sheetData>
    <row r="1" spans="1:12" ht="15.75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31.5" customHeight="1">
      <c r="A3" s="30" t="s">
        <v>274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6.5" thickBot="1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64.25" customHeight="1">
      <c r="A5" s="35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/>
      <c r="I5" s="32" t="s">
        <v>9</v>
      </c>
      <c r="J5" s="32" t="s">
        <v>10</v>
      </c>
      <c r="K5" s="32" t="s">
        <v>11</v>
      </c>
      <c r="L5" s="33" t="s">
        <v>12</v>
      </c>
    </row>
    <row r="6" spans="1:12" ht="31.5">
      <c r="A6" s="21"/>
      <c r="B6" s="24"/>
      <c r="C6" s="24"/>
      <c r="D6" s="24"/>
      <c r="E6" s="24"/>
      <c r="F6" s="24"/>
      <c r="G6" s="8" t="s">
        <v>13</v>
      </c>
      <c r="H6" s="8" t="s">
        <v>14</v>
      </c>
      <c r="I6" s="24"/>
      <c r="J6" s="24"/>
      <c r="K6" s="24"/>
      <c r="L6" s="34"/>
    </row>
    <row r="7" spans="1:12" ht="15.75">
      <c r="A7" s="13"/>
      <c r="B7" s="2"/>
      <c r="C7" s="2"/>
      <c r="D7" s="2"/>
      <c r="E7" s="2"/>
      <c r="F7" s="2"/>
      <c r="G7" s="2"/>
      <c r="H7" s="2"/>
      <c r="I7" s="2"/>
      <c r="J7" s="2"/>
      <c r="K7" s="2"/>
      <c r="L7" s="16">
        <f>+L51+L101</f>
        <v>459832806.03999996</v>
      </c>
    </row>
    <row r="8" spans="1:12" ht="15.75">
      <c r="A8" s="21" t="s">
        <v>23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  <row r="9" spans="1:12" ht="63" customHeight="1">
      <c r="A9" s="9">
        <v>1</v>
      </c>
      <c r="B9" s="4">
        <v>44973</v>
      </c>
      <c r="C9" s="2" t="s">
        <v>24</v>
      </c>
      <c r="D9" s="3" t="s">
        <v>15</v>
      </c>
      <c r="E9" s="3" t="s">
        <v>16</v>
      </c>
      <c r="F9" s="5" t="s">
        <v>25</v>
      </c>
      <c r="G9" s="2" t="s">
        <v>26</v>
      </c>
      <c r="H9" s="2" t="s">
        <v>27</v>
      </c>
      <c r="I9" s="2" t="s">
        <v>21</v>
      </c>
      <c r="J9" s="2">
        <v>150</v>
      </c>
      <c r="K9" s="2">
        <v>48490</v>
      </c>
      <c r="L9" s="17">
        <f>+K9*J9</f>
        <v>7273500</v>
      </c>
    </row>
    <row r="10" spans="1:12" ht="31.5">
      <c r="A10" s="9">
        <f aca="true" t="shared" si="0" ref="A10:A15">+A9+1</f>
        <v>2</v>
      </c>
      <c r="B10" s="4">
        <v>44973</v>
      </c>
      <c r="C10" s="6" t="s">
        <v>28</v>
      </c>
      <c r="D10" s="3" t="s">
        <v>15</v>
      </c>
      <c r="E10" s="3" t="s">
        <v>16</v>
      </c>
      <c r="F10" s="5" t="s">
        <v>29</v>
      </c>
      <c r="G10" s="2" t="s">
        <v>30</v>
      </c>
      <c r="H10" s="2">
        <v>305869726</v>
      </c>
      <c r="I10" s="2" t="s">
        <v>19</v>
      </c>
      <c r="J10" s="2">
        <v>50</v>
      </c>
      <c r="K10" s="2">
        <v>14490</v>
      </c>
      <c r="L10" s="17">
        <f>+K10*J10</f>
        <v>724500</v>
      </c>
    </row>
    <row r="11" spans="1:12" ht="31.5">
      <c r="A11" s="9">
        <f t="shared" si="0"/>
        <v>3</v>
      </c>
      <c r="B11" s="4">
        <v>44973</v>
      </c>
      <c r="C11" s="6" t="s">
        <v>22</v>
      </c>
      <c r="D11" s="3" t="s">
        <v>15</v>
      </c>
      <c r="E11" s="3" t="s">
        <v>16</v>
      </c>
      <c r="F11" s="5" t="s">
        <v>32</v>
      </c>
      <c r="G11" s="2" t="s">
        <v>31</v>
      </c>
      <c r="H11" s="2">
        <v>308502373</v>
      </c>
      <c r="I11" s="2" t="s">
        <v>19</v>
      </c>
      <c r="J11" s="2">
        <v>300</v>
      </c>
      <c r="K11" s="2">
        <v>5478</v>
      </c>
      <c r="L11" s="17">
        <f aca="true" t="shared" si="1" ref="L11:L18">+K11*J11</f>
        <v>1643400</v>
      </c>
    </row>
    <row r="12" spans="1:12" ht="31.5">
      <c r="A12" s="9">
        <f t="shared" si="0"/>
        <v>4</v>
      </c>
      <c r="B12" s="4">
        <v>44973</v>
      </c>
      <c r="C12" s="6" t="s">
        <v>33</v>
      </c>
      <c r="D12" s="3" t="s">
        <v>15</v>
      </c>
      <c r="E12" s="3" t="s">
        <v>16</v>
      </c>
      <c r="F12" s="5" t="s">
        <v>35</v>
      </c>
      <c r="G12" s="2" t="s">
        <v>34</v>
      </c>
      <c r="H12" s="2">
        <v>305000408</v>
      </c>
      <c r="I12" s="2" t="s">
        <v>21</v>
      </c>
      <c r="J12" s="2">
        <v>80</v>
      </c>
      <c r="K12" s="2">
        <v>12500</v>
      </c>
      <c r="L12" s="17">
        <f t="shared" si="1"/>
        <v>1000000</v>
      </c>
    </row>
    <row r="13" spans="1:12" ht="31.5">
      <c r="A13" s="9">
        <f t="shared" si="0"/>
        <v>5</v>
      </c>
      <c r="B13" s="4">
        <v>44973</v>
      </c>
      <c r="C13" s="6" t="s">
        <v>36</v>
      </c>
      <c r="D13" s="3" t="s">
        <v>15</v>
      </c>
      <c r="E13" s="3" t="s">
        <v>16</v>
      </c>
      <c r="F13" s="5" t="s">
        <v>37</v>
      </c>
      <c r="G13" s="2" t="s">
        <v>38</v>
      </c>
      <c r="H13" s="2">
        <v>303847952</v>
      </c>
      <c r="I13" s="2" t="s">
        <v>19</v>
      </c>
      <c r="J13" s="2">
        <v>100</v>
      </c>
      <c r="K13" s="2">
        <v>17111</v>
      </c>
      <c r="L13" s="17">
        <f t="shared" si="1"/>
        <v>1711100</v>
      </c>
    </row>
    <row r="14" spans="1:12" ht="31.5">
      <c r="A14" s="9">
        <f t="shared" si="0"/>
        <v>6</v>
      </c>
      <c r="B14" s="4">
        <v>45010</v>
      </c>
      <c r="C14" s="6" t="s">
        <v>40</v>
      </c>
      <c r="D14" s="3" t="s">
        <v>15</v>
      </c>
      <c r="E14" s="3" t="s">
        <v>16</v>
      </c>
      <c r="F14" s="5" t="s">
        <v>42</v>
      </c>
      <c r="G14" s="2" t="s">
        <v>39</v>
      </c>
      <c r="H14" s="2">
        <v>303255186</v>
      </c>
      <c r="I14" s="2" t="s">
        <v>41</v>
      </c>
      <c r="J14" s="2">
        <v>150</v>
      </c>
      <c r="K14" s="2">
        <v>4800</v>
      </c>
      <c r="L14" s="17">
        <f t="shared" si="1"/>
        <v>720000</v>
      </c>
    </row>
    <row r="15" spans="1:12" ht="31.5">
      <c r="A15" s="9">
        <f t="shared" si="0"/>
        <v>7</v>
      </c>
      <c r="B15" s="4">
        <v>45063</v>
      </c>
      <c r="C15" s="6" t="s">
        <v>43</v>
      </c>
      <c r="D15" s="3" t="s">
        <v>15</v>
      </c>
      <c r="E15" s="3" t="s">
        <v>16</v>
      </c>
      <c r="F15" s="5" t="s">
        <v>45</v>
      </c>
      <c r="G15" s="2" t="s">
        <v>44</v>
      </c>
      <c r="H15" s="2">
        <v>303055063</v>
      </c>
      <c r="I15" s="2" t="s">
        <v>19</v>
      </c>
      <c r="J15" s="2">
        <v>200</v>
      </c>
      <c r="K15" s="2">
        <v>2912</v>
      </c>
      <c r="L15" s="17">
        <f t="shared" si="1"/>
        <v>582400</v>
      </c>
    </row>
    <row r="16" spans="1:12" ht="31.5">
      <c r="A16" s="9">
        <f>+A15+1</f>
        <v>8</v>
      </c>
      <c r="B16" s="4">
        <v>45098</v>
      </c>
      <c r="C16" s="6" t="s">
        <v>46</v>
      </c>
      <c r="D16" s="3" t="s">
        <v>15</v>
      </c>
      <c r="E16" s="3" t="s">
        <v>16</v>
      </c>
      <c r="F16" s="5" t="s">
        <v>47</v>
      </c>
      <c r="G16" s="2" t="s">
        <v>48</v>
      </c>
      <c r="H16" s="2">
        <v>310528000</v>
      </c>
      <c r="I16" s="2" t="s">
        <v>19</v>
      </c>
      <c r="J16" s="2">
        <v>1</v>
      </c>
      <c r="K16" s="2">
        <v>980000</v>
      </c>
      <c r="L16" s="17">
        <f t="shared" si="1"/>
        <v>980000</v>
      </c>
    </row>
    <row r="17" spans="1:12" ht="15.75" hidden="1">
      <c r="A17" s="9"/>
      <c r="B17" s="4"/>
      <c r="C17" s="6"/>
      <c r="D17" s="3"/>
      <c r="E17" s="3"/>
      <c r="F17" s="5"/>
      <c r="G17" s="2"/>
      <c r="H17" s="2"/>
      <c r="I17" s="2"/>
      <c r="J17" s="2"/>
      <c r="K17" s="2"/>
      <c r="L17" s="17">
        <f t="shared" si="1"/>
        <v>0</v>
      </c>
    </row>
    <row r="18" spans="1:12" ht="15.75" hidden="1">
      <c r="A18" s="9"/>
      <c r="B18" s="4"/>
      <c r="C18" s="6"/>
      <c r="D18" s="3"/>
      <c r="E18" s="3"/>
      <c r="F18" s="5"/>
      <c r="G18" s="2"/>
      <c r="H18" s="2"/>
      <c r="I18" s="2"/>
      <c r="J18" s="2"/>
      <c r="K18" s="2"/>
      <c r="L18" s="17">
        <f t="shared" si="1"/>
        <v>0</v>
      </c>
    </row>
    <row r="19" spans="1:12" ht="31.5">
      <c r="A19" s="9">
        <v>9</v>
      </c>
      <c r="B19" s="4">
        <v>45114</v>
      </c>
      <c r="C19" s="6" t="s">
        <v>89</v>
      </c>
      <c r="D19" s="3" t="s">
        <v>15</v>
      </c>
      <c r="E19" s="3" t="s">
        <v>16</v>
      </c>
      <c r="F19" s="5" t="s">
        <v>243</v>
      </c>
      <c r="G19" s="2" t="s">
        <v>90</v>
      </c>
      <c r="H19" s="2" t="s">
        <v>91</v>
      </c>
      <c r="I19" s="2" t="s">
        <v>92</v>
      </c>
      <c r="J19" s="2">
        <v>1</v>
      </c>
      <c r="K19" s="2">
        <v>8448000</v>
      </c>
      <c r="L19" s="17">
        <v>8448000</v>
      </c>
    </row>
    <row r="20" spans="1:12" ht="31.5">
      <c r="A20" s="9">
        <v>10</v>
      </c>
      <c r="B20" s="4">
        <v>45114</v>
      </c>
      <c r="C20" s="6" t="s">
        <v>89</v>
      </c>
      <c r="D20" s="3" t="s">
        <v>15</v>
      </c>
      <c r="E20" s="3" t="s">
        <v>16</v>
      </c>
      <c r="F20" s="5" t="s">
        <v>244</v>
      </c>
      <c r="G20" s="2" t="s">
        <v>90</v>
      </c>
      <c r="H20" s="2" t="s">
        <v>91</v>
      </c>
      <c r="I20" s="2" t="s">
        <v>92</v>
      </c>
      <c r="J20" s="2">
        <v>1</v>
      </c>
      <c r="K20" s="2">
        <v>8448844</v>
      </c>
      <c r="L20" s="17">
        <v>8448844</v>
      </c>
    </row>
    <row r="21" spans="1:12" ht="31.5">
      <c r="A21" s="9">
        <v>11</v>
      </c>
      <c r="B21" s="4">
        <v>45120</v>
      </c>
      <c r="C21" s="6" t="s">
        <v>93</v>
      </c>
      <c r="D21" s="3" t="s">
        <v>15</v>
      </c>
      <c r="E21" s="3" t="s">
        <v>16</v>
      </c>
      <c r="F21" s="5" t="s">
        <v>245</v>
      </c>
      <c r="G21" s="2" t="s">
        <v>94</v>
      </c>
      <c r="H21" s="2" t="s">
        <v>95</v>
      </c>
      <c r="I21" s="2" t="s">
        <v>79</v>
      </c>
      <c r="J21" s="2">
        <v>20</v>
      </c>
      <c r="K21" s="2">
        <v>403200</v>
      </c>
      <c r="L21" s="17">
        <v>8064000</v>
      </c>
    </row>
    <row r="22" spans="1:12" ht="31.5">
      <c r="A22" s="9">
        <v>12</v>
      </c>
      <c r="B22" s="4">
        <v>45143</v>
      </c>
      <c r="C22" s="6" t="s">
        <v>96</v>
      </c>
      <c r="D22" s="3" t="s">
        <v>15</v>
      </c>
      <c r="E22" s="3" t="s">
        <v>16</v>
      </c>
      <c r="F22" s="5" t="s">
        <v>246</v>
      </c>
      <c r="G22" s="2" t="s">
        <v>97</v>
      </c>
      <c r="H22" s="2" t="s">
        <v>98</v>
      </c>
      <c r="I22" s="2" t="s">
        <v>92</v>
      </c>
      <c r="J22" s="2">
        <v>1</v>
      </c>
      <c r="K22" s="2">
        <v>8900000</v>
      </c>
      <c r="L22" s="17">
        <v>8900000</v>
      </c>
    </row>
    <row r="23" spans="1:12" ht="31.5">
      <c r="A23" s="9">
        <v>13</v>
      </c>
      <c r="B23" s="4">
        <v>45182</v>
      </c>
      <c r="C23" s="6" t="s">
        <v>99</v>
      </c>
      <c r="D23" s="3" t="s">
        <v>15</v>
      </c>
      <c r="E23" s="3" t="s">
        <v>16</v>
      </c>
      <c r="F23" s="5" t="s">
        <v>247</v>
      </c>
      <c r="G23" s="2" t="s">
        <v>100</v>
      </c>
      <c r="H23" s="12">
        <v>41610955720011</v>
      </c>
      <c r="I23" s="2" t="s">
        <v>79</v>
      </c>
      <c r="J23" s="2">
        <v>500</v>
      </c>
      <c r="K23" s="2">
        <v>500</v>
      </c>
      <c r="L23" s="17">
        <v>250000</v>
      </c>
    </row>
    <row r="24" spans="1:12" ht="31.5">
      <c r="A24" s="9">
        <v>14</v>
      </c>
      <c r="B24" s="4">
        <v>45190</v>
      </c>
      <c r="C24" s="6" t="s">
        <v>101</v>
      </c>
      <c r="D24" s="3" t="s">
        <v>15</v>
      </c>
      <c r="E24" s="3" t="s">
        <v>16</v>
      </c>
      <c r="F24" s="5" t="s">
        <v>248</v>
      </c>
      <c r="G24" s="2" t="s">
        <v>102</v>
      </c>
      <c r="H24" s="2" t="s">
        <v>103</v>
      </c>
      <c r="I24" s="2" t="s">
        <v>104</v>
      </c>
      <c r="J24" s="2">
        <v>50</v>
      </c>
      <c r="K24" s="2">
        <v>59976</v>
      </c>
      <c r="L24" s="17">
        <v>2998800</v>
      </c>
    </row>
    <row r="25" spans="1:12" ht="31.5">
      <c r="A25" s="9">
        <v>15</v>
      </c>
      <c r="B25" s="4">
        <v>45190</v>
      </c>
      <c r="C25" s="6" t="s">
        <v>105</v>
      </c>
      <c r="D25" s="3" t="s">
        <v>15</v>
      </c>
      <c r="E25" s="3" t="s">
        <v>16</v>
      </c>
      <c r="F25" s="5" t="s">
        <v>249</v>
      </c>
      <c r="G25" s="2" t="s">
        <v>106</v>
      </c>
      <c r="H25" s="2" t="s">
        <v>107</v>
      </c>
      <c r="I25" s="2" t="s">
        <v>79</v>
      </c>
      <c r="J25" s="2">
        <v>50</v>
      </c>
      <c r="K25" s="2">
        <v>16244</v>
      </c>
      <c r="L25" s="17">
        <v>812200</v>
      </c>
    </row>
    <row r="26" spans="1:12" ht="31.5">
      <c r="A26" s="9">
        <v>16</v>
      </c>
      <c r="B26" s="4">
        <v>45190</v>
      </c>
      <c r="C26" s="6" t="s">
        <v>105</v>
      </c>
      <c r="D26" s="3" t="s">
        <v>15</v>
      </c>
      <c r="E26" s="3" t="s">
        <v>16</v>
      </c>
      <c r="F26" s="5" t="s">
        <v>250</v>
      </c>
      <c r="G26" s="2" t="s">
        <v>108</v>
      </c>
      <c r="H26" s="12">
        <v>32510944510024</v>
      </c>
      <c r="I26" s="2" t="s">
        <v>79</v>
      </c>
      <c r="J26" s="2">
        <v>100</v>
      </c>
      <c r="K26" s="2">
        <v>18000</v>
      </c>
      <c r="L26" s="17">
        <v>1800000</v>
      </c>
    </row>
    <row r="27" spans="1:12" ht="31.5">
      <c r="A27" s="9">
        <v>17</v>
      </c>
      <c r="B27" s="4">
        <v>45190</v>
      </c>
      <c r="C27" s="6" t="s">
        <v>28</v>
      </c>
      <c r="D27" s="3" t="s">
        <v>15</v>
      </c>
      <c r="E27" s="3" t="s">
        <v>16</v>
      </c>
      <c r="F27" s="5" t="s">
        <v>109</v>
      </c>
      <c r="G27" s="2" t="s">
        <v>110</v>
      </c>
      <c r="H27" s="12">
        <v>30406943480016</v>
      </c>
      <c r="I27" s="2" t="s">
        <v>79</v>
      </c>
      <c r="J27" s="2">
        <v>100</v>
      </c>
      <c r="K27" s="2">
        <v>6789</v>
      </c>
      <c r="L27" s="17">
        <v>678900</v>
      </c>
    </row>
    <row r="28" spans="1:12" ht="31.5">
      <c r="A28" s="9">
        <v>18</v>
      </c>
      <c r="B28" s="4">
        <v>45214</v>
      </c>
      <c r="C28" s="6" t="s">
        <v>89</v>
      </c>
      <c r="D28" s="3" t="s">
        <v>15</v>
      </c>
      <c r="E28" s="3" t="s">
        <v>16</v>
      </c>
      <c r="F28" s="5" t="s">
        <v>251</v>
      </c>
      <c r="G28" s="2" t="s">
        <v>111</v>
      </c>
      <c r="H28" s="12" t="s">
        <v>112</v>
      </c>
      <c r="I28" s="2" t="s">
        <v>92</v>
      </c>
      <c r="J28" s="2">
        <v>1</v>
      </c>
      <c r="K28" s="2">
        <v>8499500</v>
      </c>
      <c r="L28" s="17">
        <v>8499500</v>
      </c>
    </row>
    <row r="29" spans="1:12" ht="31.5">
      <c r="A29" s="9">
        <v>19</v>
      </c>
      <c r="B29" s="4">
        <v>45214</v>
      </c>
      <c r="C29" s="6" t="s">
        <v>89</v>
      </c>
      <c r="D29" s="3" t="s">
        <v>15</v>
      </c>
      <c r="E29" s="3" t="s">
        <v>16</v>
      </c>
      <c r="F29" s="5" t="s">
        <v>252</v>
      </c>
      <c r="G29" s="2" t="s">
        <v>111</v>
      </c>
      <c r="H29" s="12" t="s">
        <v>112</v>
      </c>
      <c r="I29" s="2" t="s">
        <v>92</v>
      </c>
      <c r="J29" s="2">
        <v>1</v>
      </c>
      <c r="K29" s="2">
        <v>8499500</v>
      </c>
      <c r="L29" s="17">
        <v>8499500</v>
      </c>
    </row>
    <row r="30" spans="1:12" ht="31.5">
      <c r="A30" s="9">
        <v>20</v>
      </c>
      <c r="B30" s="4">
        <v>45214</v>
      </c>
      <c r="C30" s="6" t="s">
        <v>89</v>
      </c>
      <c r="D30" s="3" t="s">
        <v>15</v>
      </c>
      <c r="E30" s="3" t="s">
        <v>16</v>
      </c>
      <c r="F30" s="5" t="s">
        <v>253</v>
      </c>
      <c r="G30" s="2" t="s">
        <v>111</v>
      </c>
      <c r="H30" s="12" t="s">
        <v>112</v>
      </c>
      <c r="I30" s="2" t="s">
        <v>92</v>
      </c>
      <c r="J30" s="2">
        <v>1</v>
      </c>
      <c r="K30" s="2">
        <v>8499500</v>
      </c>
      <c r="L30" s="17">
        <v>8499500</v>
      </c>
    </row>
    <row r="31" spans="1:12" ht="31.5">
      <c r="A31" s="9">
        <v>21</v>
      </c>
      <c r="B31" s="4">
        <v>45214</v>
      </c>
      <c r="C31" s="6" t="s">
        <v>89</v>
      </c>
      <c r="D31" s="3" t="s">
        <v>15</v>
      </c>
      <c r="E31" s="3" t="s">
        <v>16</v>
      </c>
      <c r="F31" s="5" t="s">
        <v>254</v>
      </c>
      <c r="G31" s="2" t="s">
        <v>111</v>
      </c>
      <c r="H31" s="12" t="s">
        <v>112</v>
      </c>
      <c r="I31" s="2" t="s">
        <v>92</v>
      </c>
      <c r="J31" s="2">
        <v>1</v>
      </c>
      <c r="K31" s="2">
        <v>8499500</v>
      </c>
      <c r="L31" s="17">
        <v>8499500</v>
      </c>
    </row>
    <row r="32" spans="1:12" ht="31.5">
      <c r="A32" s="9">
        <v>22</v>
      </c>
      <c r="B32" s="4">
        <v>45227</v>
      </c>
      <c r="C32" s="6" t="s">
        <v>113</v>
      </c>
      <c r="D32" s="3" t="s">
        <v>15</v>
      </c>
      <c r="E32" s="3" t="s">
        <v>16</v>
      </c>
      <c r="F32" s="5" t="s">
        <v>255</v>
      </c>
      <c r="G32" s="2" t="s">
        <v>114</v>
      </c>
      <c r="H32" s="12" t="s">
        <v>115</v>
      </c>
      <c r="I32" s="2" t="s">
        <v>79</v>
      </c>
      <c r="J32" s="2">
        <v>1000</v>
      </c>
      <c r="K32" s="2">
        <v>1222</v>
      </c>
      <c r="L32" s="17">
        <v>1222000</v>
      </c>
    </row>
    <row r="33" spans="1:12" ht="31.5">
      <c r="A33" s="9">
        <v>23</v>
      </c>
      <c r="B33" s="4">
        <v>45227</v>
      </c>
      <c r="C33" s="6" t="s">
        <v>116</v>
      </c>
      <c r="D33" s="3" t="s">
        <v>15</v>
      </c>
      <c r="E33" s="3" t="s">
        <v>16</v>
      </c>
      <c r="F33" s="5" t="s">
        <v>256</v>
      </c>
      <c r="G33" s="2" t="s">
        <v>117</v>
      </c>
      <c r="H33" s="12" t="s">
        <v>118</v>
      </c>
      <c r="I33" s="2" t="s">
        <v>119</v>
      </c>
      <c r="J33" s="2">
        <v>50</v>
      </c>
      <c r="K33" s="2">
        <v>6000</v>
      </c>
      <c r="L33" s="17">
        <v>300000</v>
      </c>
    </row>
    <row r="34" spans="1:12" ht="31.5">
      <c r="A34" s="9">
        <v>24</v>
      </c>
      <c r="B34" s="4">
        <v>45227</v>
      </c>
      <c r="C34" s="6" t="s">
        <v>64</v>
      </c>
      <c r="D34" s="3" t="s">
        <v>15</v>
      </c>
      <c r="E34" s="3" t="s">
        <v>16</v>
      </c>
      <c r="F34" s="5" t="s">
        <v>257</v>
      </c>
      <c r="G34" s="2" t="s">
        <v>120</v>
      </c>
      <c r="H34" s="12" t="s">
        <v>121</v>
      </c>
      <c r="I34" s="2" t="s">
        <v>21</v>
      </c>
      <c r="J34" s="2">
        <v>200</v>
      </c>
      <c r="K34" s="2">
        <v>43600</v>
      </c>
      <c r="L34" s="17">
        <v>8720000</v>
      </c>
    </row>
    <row r="35" spans="1:12" ht="31.5">
      <c r="A35" s="9">
        <v>25</v>
      </c>
      <c r="B35" s="4">
        <v>45239</v>
      </c>
      <c r="C35" s="6" t="s">
        <v>89</v>
      </c>
      <c r="D35" s="3" t="s">
        <v>15</v>
      </c>
      <c r="E35" s="3" t="s">
        <v>16</v>
      </c>
      <c r="F35" s="5" t="s">
        <v>258</v>
      </c>
      <c r="G35" s="2" t="s">
        <v>111</v>
      </c>
      <c r="H35" s="12" t="s">
        <v>112</v>
      </c>
      <c r="I35" s="2" t="s">
        <v>92</v>
      </c>
      <c r="J35" s="2">
        <v>1</v>
      </c>
      <c r="K35" s="2">
        <v>9425500</v>
      </c>
      <c r="L35" s="17">
        <v>9425500</v>
      </c>
    </row>
    <row r="36" spans="1:12" ht="31.5">
      <c r="A36" s="9">
        <v>26</v>
      </c>
      <c r="B36" s="4">
        <v>45227</v>
      </c>
      <c r="C36" s="6" t="s">
        <v>122</v>
      </c>
      <c r="D36" s="3" t="s">
        <v>15</v>
      </c>
      <c r="E36" s="3" t="s">
        <v>16</v>
      </c>
      <c r="F36" s="5" t="s">
        <v>259</v>
      </c>
      <c r="G36" s="2" t="s">
        <v>123</v>
      </c>
      <c r="H36" s="12" t="s">
        <v>124</v>
      </c>
      <c r="I36" s="2" t="s">
        <v>79</v>
      </c>
      <c r="J36" s="2">
        <v>20</v>
      </c>
      <c r="K36" s="2">
        <v>7777</v>
      </c>
      <c r="L36" s="17">
        <v>155540</v>
      </c>
    </row>
    <row r="37" spans="1:12" ht="31.5">
      <c r="A37" s="9">
        <v>27</v>
      </c>
      <c r="B37" s="4">
        <v>45227</v>
      </c>
      <c r="C37" s="6" t="s">
        <v>125</v>
      </c>
      <c r="D37" s="3" t="s">
        <v>15</v>
      </c>
      <c r="E37" s="3" t="s">
        <v>16</v>
      </c>
      <c r="F37" s="5" t="s">
        <v>260</v>
      </c>
      <c r="G37" s="2" t="s">
        <v>126</v>
      </c>
      <c r="H37" s="12" t="s">
        <v>127</v>
      </c>
      <c r="I37" s="2" t="s">
        <v>79</v>
      </c>
      <c r="J37" s="2">
        <v>1000</v>
      </c>
      <c r="K37" s="2">
        <v>1000</v>
      </c>
      <c r="L37" s="17">
        <v>1000000</v>
      </c>
    </row>
    <row r="38" spans="1:12" ht="31.5">
      <c r="A38" s="9">
        <v>28</v>
      </c>
      <c r="B38" s="4">
        <v>45246</v>
      </c>
      <c r="C38" s="6" t="s">
        <v>128</v>
      </c>
      <c r="D38" s="3" t="s">
        <v>15</v>
      </c>
      <c r="E38" s="3" t="s">
        <v>16</v>
      </c>
      <c r="F38" s="5" t="s">
        <v>261</v>
      </c>
      <c r="G38" s="2" t="s">
        <v>130</v>
      </c>
      <c r="H38" s="12" t="s">
        <v>131</v>
      </c>
      <c r="I38" s="2" t="s">
        <v>129</v>
      </c>
      <c r="J38" s="2">
        <v>60</v>
      </c>
      <c r="K38" s="2">
        <v>11900</v>
      </c>
      <c r="L38" s="17">
        <v>719400</v>
      </c>
    </row>
    <row r="39" spans="1:12" ht="31.5">
      <c r="A39" s="9">
        <v>29</v>
      </c>
      <c r="B39" s="4">
        <v>45261</v>
      </c>
      <c r="C39" s="6" t="s">
        <v>132</v>
      </c>
      <c r="D39" s="3" t="s">
        <v>15</v>
      </c>
      <c r="E39" s="3" t="s">
        <v>16</v>
      </c>
      <c r="F39" s="5" t="s">
        <v>262</v>
      </c>
      <c r="G39" s="2" t="s">
        <v>90</v>
      </c>
      <c r="H39" s="12" t="s">
        <v>133</v>
      </c>
      <c r="I39" s="2" t="s">
        <v>79</v>
      </c>
      <c r="J39" s="2">
        <v>10</v>
      </c>
      <c r="K39" s="2">
        <v>250000</v>
      </c>
      <c r="L39" s="17">
        <v>2250000</v>
      </c>
    </row>
    <row r="40" spans="1:12" ht="38.25">
      <c r="A40" s="9">
        <v>30</v>
      </c>
      <c r="B40" s="4">
        <v>45271</v>
      </c>
      <c r="C40" s="6" t="s">
        <v>134</v>
      </c>
      <c r="D40" s="3" t="s">
        <v>15</v>
      </c>
      <c r="E40" s="3" t="s">
        <v>16</v>
      </c>
      <c r="F40" s="5" t="s">
        <v>263</v>
      </c>
      <c r="G40" s="2" t="s">
        <v>135</v>
      </c>
      <c r="H40" s="12" t="s">
        <v>136</v>
      </c>
      <c r="I40" s="2" t="s">
        <v>92</v>
      </c>
      <c r="J40" s="2">
        <v>2513</v>
      </c>
      <c r="K40" s="2">
        <v>3303</v>
      </c>
      <c r="L40" s="17">
        <v>8300439</v>
      </c>
    </row>
    <row r="41" spans="1:12" ht="31.5">
      <c r="A41" s="9">
        <v>31</v>
      </c>
      <c r="B41" s="4">
        <v>45276</v>
      </c>
      <c r="C41" s="6" t="s">
        <v>64</v>
      </c>
      <c r="D41" s="3" t="s">
        <v>15</v>
      </c>
      <c r="E41" s="3" t="s">
        <v>16</v>
      </c>
      <c r="F41" s="5" t="s">
        <v>264</v>
      </c>
      <c r="G41" s="2" t="s">
        <v>137</v>
      </c>
      <c r="H41" s="12" t="s">
        <v>138</v>
      </c>
      <c r="I41" s="2" t="s">
        <v>21</v>
      </c>
      <c r="J41" s="2">
        <v>133</v>
      </c>
      <c r="K41" s="2">
        <v>38800</v>
      </c>
      <c r="L41" s="17">
        <v>5160400</v>
      </c>
    </row>
    <row r="42" spans="1:12" ht="31.5">
      <c r="A42" s="9">
        <v>32</v>
      </c>
      <c r="B42" s="4">
        <v>45276</v>
      </c>
      <c r="C42" s="6" t="s">
        <v>113</v>
      </c>
      <c r="D42" s="3" t="s">
        <v>15</v>
      </c>
      <c r="E42" s="3" t="s">
        <v>16</v>
      </c>
      <c r="F42" s="5" t="s">
        <v>265</v>
      </c>
      <c r="G42" s="2" t="s">
        <v>34</v>
      </c>
      <c r="H42" s="12" t="s">
        <v>139</v>
      </c>
      <c r="I42" s="2" t="s">
        <v>79</v>
      </c>
      <c r="J42" s="2">
        <v>300</v>
      </c>
      <c r="K42" s="2">
        <v>850</v>
      </c>
      <c r="L42" s="17">
        <v>255000</v>
      </c>
    </row>
    <row r="43" spans="1:12" ht="31.5">
      <c r="A43" s="9">
        <v>33</v>
      </c>
      <c r="B43" s="4">
        <v>45276</v>
      </c>
      <c r="C43" s="6" t="s">
        <v>140</v>
      </c>
      <c r="D43" s="3" t="s">
        <v>15</v>
      </c>
      <c r="E43" s="3" t="s">
        <v>16</v>
      </c>
      <c r="F43" s="5" t="s">
        <v>266</v>
      </c>
      <c r="G43" s="2" t="s">
        <v>126</v>
      </c>
      <c r="H43" s="12" t="s">
        <v>127</v>
      </c>
      <c r="I43" s="2" t="s">
        <v>79</v>
      </c>
      <c r="J43" s="2">
        <v>300</v>
      </c>
      <c r="K43" s="2">
        <v>1050</v>
      </c>
      <c r="L43" s="17">
        <v>315000</v>
      </c>
    </row>
    <row r="44" spans="1:12" ht="31.5">
      <c r="A44" s="9">
        <v>34</v>
      </c>
      <c r="B44" s="4">
        <v>45276</v>
      </c>
      <c r="C44" s="6" t="s">
        <v>33</v>
      </c>
      <c r="D44" s="3" t="s">
        <v>15</v>
      </c>
      <c r="E44" s="3" t="s">
        <v>16</v>
      </c>
      <c r="F44" s="5" t="s">
        <v>267</v>
      </c>
      <c r="G44" s="2" t="s">
        <v>141</v>
      </c>
      <c r="H44" s="12" t="s">
        <v>142</v>
      </c>
      <c r="I44" s="2" t="s">
        <v>70</v>
      </c>
      <c r="J44" s="2">
        <v>100</v>
      </c>
      <c r="K44" s="2">
        <v>12800</v>
      </c>
      <c r="L44" s="17">
        <v>1280000</v>
      </c>
    </row>
    <row r="45" spans="1:12" ht="31.5">
      <c r="A45" s="9">
        <v>35</v>
      </c>
      <c r="B45" s="4">
        <v>45276</v>
      </c>
      <c r="C45" s="6" t="s">
        <v>132</v>
      </c>
      <c r="D45" s="3" t="s">
        <v>15</v>
      </c>
      <c r="E45" s="3" t="s">
        <v>16</v>
      </c>
      <c r="F45" s="5" t="s">
        <v>268</v>
      </c>
      <c r="G45" s="2" t="s">
        <v>143</v>
      </c>
      <c r="H45" s="12" t="s">
        <v>133</v>
      </c>
      <c r="I45" s="2" t="s">
        <v>79</v>
      </c>
      <c r="J45" s="2">
        <v>10</v>
      </c>
      <c r="K45" s="2">
        <v>420000</v>
      </c>
      <c r="L45" s="17">
        <v>4200000</v>
      </c>
    </row>
    <row r="46" spans="1:12" ht="31.5">
      <c r="A46" s="9">
        <v>36</v>
      </c>
      <c r="B46" s="4">
        <v>45276</v>
      </c>
      <c r="C46" s="6" t="s">
        <v>144</v>
      </c>
      <c r="D46" s="3" t="s">
        <v>15</v>
      </c>
      <c r="E46" s="3" t="s">
        <v>16</v>
      </c>
      <c r="F46" s="5" t="s">
        <v>269</v>
      </c>
      <c r="G46" s="2" t="s">
        <v>145</v>
      </c>
      <c r="H46" s="12" t="s">
        <v>146</v>
      </c>
      <c r="I46" s="2" t="s">
        <v>21</v>
      </c>
      <c r="J46" s="2">
        <v>50</v>
      </c>
      <c r="K46" s="2">
        <v>39975</v>
      </c>
      <c r="L46" s="17">
        <v>1998750</v>
      </c>
    </row>
    <row r="47" spans="1:12" ht="31.5">
      <c r="A47" s="9">
        <v>37</v>
      </c>
      <c r="B47" s="4">
        <v>45276</v>
      </c>
      <c r="C47" s="6" t="s">
        <v>147</v>
      </c>
      <c r="D47" s="3" t="s">
        <v>15</v>
      </c>
      <c r="E47" s="3" t="s">
        <v>16</v>
      </c>
      <c r="F47" s="5" t="s">
        <v>270</v>
      </c>
      <c r="G47" s="2" t="s">
        <v>148</v>
      </c>
      <c r="H47" s="12" t="s">
        <v>149</v>
      </c>
      <c r="I47" s="2" t="s">
        <v>79</v>
      </c>
      <c r="J47" s="2">
        <v>100</v>
      </c>
      <c r="K47" s="2">
        <v>9912</v>
      </c>
      <c r="L47" s="17">
        <v>991200</v>
      </c>
    </row>
    <row r="48" spans="1:12" ht="31.5">
      <c r="A48" s="9">
        <v>38</v>
      </c>
      <c r="B48" s="4">
        <v>45276</v>
      </c>
      <c r="C48" s="6" t="s">
        <v>22</v>
      </c>
      <c r="D48" s="3" t="s">
        <v>15</v>
      </c>
      <c r="E48" s="3" t="s">
        <v>16</v>
      </c>
      <c r="F48" s="5" t="s">
        <v>271</v>
      </c>
      <c r="G48" s="2" t="s">
        <v>150</v>
      </c>
      <c r="H48" s="12">
        <v>42708861880019</v>
      </c>
      <c r="I48" s="2" t="s">
        <v>79</v>
      </c>
      <c r="J48" s="2">
        <v>250</v>
      </c>
      <c r="K48" s="2">
        <v>5445</v>
      </c>
      <c r="L48" s="17">
        <v>1361250</v>
      </c>
    </row>
    <row r="49" spans="1:12" ht="31.5">
      <c r="A49" s="9">
        <v>39</v>
      </c>
      <c r="B49" s="4">
        <v>45276</v>
      </c>
      <c r="C49" s="6" t="s">
        <v>99</v>
      </c>
      <c r="D49" s="3" t="s">
        <v>15</v>
      </c>
      <c r="E49" s="3" t="s">
        <v>16</v>
      </c>
      <c r="F49" s="5" t="s">
        <v>272</v>
      </c>
      <c r="G49" s="2" t="s">
        <v>126</v>
      </c>
      <c r="H49" s="12" t="s">
        <v>127</v>
      </c>
      <c r="I49" s="2" t="s">
        <v>79</v>
      </c>
      <c r="J49" s="2">
        <v>10</v>
      </c>
      <c r="K49" s="2">
        <v>25000</v>
      </c>
      <c r="L49" s="17">
        <v>250000</v>
      </c>
    </row>
    <row r="50" spans="1:12" ht="31.5">
      <c r="A50" s="9">
        <v>40</v>
      </c>
      <c r="B50" s="4">
        <v>45276</v>
      </c>
      <c r="C50" s="6" t="s">
        <v>151</v>
      </c>
      <c r="D50" s="3" t="s">
        <v>15</v>
      </c>
      <c r="E50" s="3" t="s">
        <v>16</v>
      </c>
      <c r="F50" s="5" t="s">
        <v>273</v>
      </c>
      <c r="G50" s="2" t="s">
        <v>126</v>
      </c>
      <c r="H50" s="12" t="s">
        <v>127</v>
      </c>
      <c r="I50" s="2" t="s">
        <v>79</v>
      </c>
      <c r="J50" s="2">
        <v>120</v>
      </c>
      <c r="K50" s="2">
        <v>6900</v>
      </c>
      <c r="L50" s="17">
        <v>828000</v>
      </c>
    </row>
    <row r="51" spans="1:12" ht="15.75">
      <c r="A51" s="9"/>
      <c r="B51" s="2"/>
      <c r="C51" s="2"/>
      <c r="D51" s="3"/>
      <c r="E51" s="3"/>
      <c r="F51" s="7"/>
      <c r="G51" s="7"/>
      <c r="H51" s="7"/>
      <c r="I51" s="2"/>
      <c r="J51" s="2"/>
      <c r="K51" s="2"/>
      <c r="L51" s="18">
        <f>SUM(L9:L50)</f>
        <v>137766123</v>
      </c>
    </row>
    <row r="52" spans="1:12" ht="15.75">
      <c r="A52" s="9"/>
      <c r="B52" s="2"/>
      <c r="C52" s="24" t="s">
        <v>20</v>
      </c>
      <c r="D52" s="24"/>
      <c r="E52" s="24"/>
      <c r="F52" s="24"/>
      <c r="G52" s="24"/>
      <c r="H52" s="24"/>
      <c r="I52" s="24"/>
      <c r="J52" s="24"/>
      <c r="K52" s="24"/>
      <c r="L52" s="25"/>
    </row>
    <row r="53" spans="1:12" ht="47.25">
      <c r="A53" s="9">
        <v>1</v>
      </c>
      <c r="B53" s="4">
        <v>45031</v>
      </c>
      <c r="C53" s="2" t="s">
        <v>49</v>
      </c>
      <c r="D53" s="3" t="s">
        <v>20</v>
      </c>
      <c r="E53" s="3" t="s">
        <v>16</v>
      </c>
      <c r="F53" s="5" t="s">
        <v>50</v>
      </c>
      <c r="G53" s="3" t="s">
        <v>51</v>
      </c>
      <c r="H53" s="2">
        <v>309831541</v>
      </c>
      <c r="I53" s="2" t="s">
        <v>52</v>
      </c>
      <c r="J53" s="2">
        <v>18</v>
      </c>
      <c r="K53" s="2">
        <v>172000</v>
      </c>
      <c r="L53" s="17">
        <f aca="true" t="shared" si="2" ref="L53:L66">+K53*J53</f>
        <v>3096000</v>
      </c>
    </row>
    <row r="54" spans="1:12" ht="31.5">
      <c r="A54" s="9">
        <v>2</v>
      </c>
      <c r="B54" s="4">
        <v>45036</v>
      </c>
      <c r="C54" s="2" t="s">
        <v>53</v>
      </c>
      <c r="D54" s="3" t="s">
        <v>20</v>
      </c>
      <c r="E54" s="3" t="s">
        <v>16</v>
      </c>
      <c r="F54" s="5" t="s">
        <v>55</v>
      </c>
      <c r="G54" s="2" t="s">
        <v>54</v>
      </c>
      <c r="H54" s="2">
        <v>307546636</v>
      </c>
      <c r="I54" s="2" t="s">
        <v>19</v>
      </c>
      <c r="J54" s="2">
        <v>25</v>
      </c>
      <c r="K54" s="2">
        <v>17800</v>
      </c>
      <c r="L54" s="17">
        <f t="shared" si="2"/>
        <v>445000</v>
      </c>
    </row>
    <row r="55" spans="1:12" ht="31.5">
      <c r="A55" s="9">
        <v>3</v>
      </c>
      <c r="B55" s="4">
        <v>45043</v>
      </c>
      <c r="C55" s="2" t="s">
        <v>56</v>
      </c>
      <c r="D55" s="3" t="s">
        <v>20</v>
      </c>
      <c r="E55" s="3" t="s">
        <v>16</v>
      </c>
      <c r="F55" s="5" t="s">
        <v>55</v>
      </c>
      <c r="G55" s="2" t="s">
        <v>57</v>
      </c>
      <c r="H55" s="2">
        <v>309529955</v>
      </c>
      <c r="I55" s="2" t="s">
        <v>19</v>
      </c>
      <c r="J55" s="2">
        <v>10</v>
      </c>
      <c r="K55" s="2">
        <v>7999</v>
      </c>
      <c r="L55" s="17">
        <f t="shared" si="2"/>
        <v>79990</v>
      </c>
    </row>
    <row r="56" spans="1:12" ht="31.5">
      <c r="A56" s="9">
        <v>4</v>
      </c>
      <c r="B56" s="4">
        <v>45042</v>
      </c>
      <c r="C56" s="2" t="s">
        <v>28</v>
      </c>
      <c r="D56" s="3" t="s">
        <v>20</v>
      </c>
      <c r="E56" s="3" t="s">
        <v>16</v>
      </c>
      <c r="F56" s="5" t="s">
        <v>60</v>
      </c>
      <c r="G56" s="2" t="s">
        <v>59</v>
      </c>
      <c r="H56" s="2" t="s">
        <v>58</v>
      </c>
      <c r="I56" s="2" t="s">
        <v>19</v>
      </c>
      <c r="J56" s="2">
        <v>10</v>
      </c>
      <c r="K56" s="2">
        <v>9220</v>
      </c>
      <c r="L56" s="17">
        <f t="shared" si="2"/>
        <v>92200</v>
      </c>
    </row>
    <row r="57" spans="1:12" ht="31.5">
      <c r="A57" s="9">
        <v>5</v>
      </c>
      <c r="B57" s="4">
        <v>45043</v>
      </c>
      <c r="C57" s="2" t="s">
        <v>61</v>
      </c>
      <c r="D57" s="3" t="s">
        <v>20</v>
      </c>
      <c r="E57" s="3" t="s">
        <v>16</v>
      </c>
      <c r="F57" s="5" t="s">
        <v>63</v>
      </c>
      <c r="G57" s="2" t="s">
        <v>62</v>
      </c>
      <c r="H57" s="2">
        <v>309440585</v>
      </c>
      <c r="I57" s="2" t="s">
        <v>19</v>
      </c>
      <c r="J57" s="2">
        <v>10</v>
      </c>
      <c r="K57" s="2">
        <v>12990</v>
      </c>
      <c r="L57" s="17">
        <f t="shared" si="2"/>
        <v>129900</v>
      </c>
    </row>
    <row r="58" spans="1:12" ht="31.5">
      <c r="A58" s="9">
        <v>6</v>
      </c>
      <c r="B58" s="4">
        <v>45043</v>
      </c>
      <c r="C58" s="2" t="s">
        <v>64</v>
      </c>
      <c r="D58" s="3" t="s">
        <v>20</v>
      </c>
      <c r="E58" s="3" t="s">
        <v>16</v>
      </c>
      <c r="F58" s="5" t="s">
        <v>60</v>
      </c>
      <c r="G58" s="2" t="s">
        <v>65</v>
      </c>
      <c r="H58" s="2">
        <v>301931146</v>
      </c>
      <c r="I58" s="2" t="s">
        <v>21</v>
      </c>
      <c r="J58" s="2">
        <v>200</v>
      </c>
      <c r="K58" s="2">
        <v>47500</v>
      </c>
      <c r="L58" s="17">
        <f t="shared" si="2"/>
        <v>9500000</v>
      </c>
    </row>
    <row r="59" spans="1:12" ht="31.5">
      <c r="A59" s="9">
        <v>7</v>
      </c>
      <c r="B59" s="4">
        <v>45043</v>
      </c>
      <c r="C59" s="2" t="s">
        <v>64</v>
      </c>
      <c r="D59" s="3" t="s">
        <v>20</v>
      </c>
      <c r="E59" s="3" t="s">
        <v>16</v>
      </c>
      <c r="F59" s="5" t="s">
        <v>67</v>
      </c>
      <c r="G59" s="2" t="s">
        <v>66</v>
      </c>
      <c r="H59" s="2">
        <v>310276560</v>
      </c>
      <c r="I59" s="2" t="s">
        <v>21</v>
      </c>
      <c r="J59" s="2">
        <v>20</v>
      </c>
      <c r="K59" s="2">
        <v>86000</v>
      </c>
      <c r="L59" s="17">
        <f t="shared" si="2"/>
        <v>1720000</v>
      </c>
    </row>
    <row r="60" spans="1:12" ht="31.5">
      <c r="A60" s="9">
        <v>8</v>
      </c>
      <c r="B60" s="4" t="s">
        <v>73</v>
      </c>
      <c r="C60" s="2" t="s">
        <v>33</v>
      </c>
      <c r="D60" s="3" t="s">
        <v>20</v>
      </c>
      <c r="E60" s="3" t="s">
        <v>16</v>
      </c>
      <c r="F60" s="5" t="s">
        <v>68</v>
      </c>
      <c r="G60" s="2" t="s">
        <v>69</v>
      </c>
      <c r="H60" s="2">
        <v>309560849</v>
      </c>
      <c r="I60" s="2" t="s">
        <v>70</v>
      </c>
      <c r="J60" s="2">
        <v>500</v>
      </c>
      <c r="K60" s="2">
        <v>12800</v>
      </c>
      <c r="L60" s="17">
        <f t="shared" si="2"/>
        <v>6400000</v>
      </c>
    </row>
    <row r="61" spans="1:12" ht="31.5">
      <c r="A61" s="9">
        <v>9</v>
      </c>
      <c r="B61" s="4" t="s">
        <v>73</v>
      </c>
      <c r="C61" s="2" t="s">
        <v>72</v>
      </c>
      <c r="D61" s="3" t="s">
        <v>20</v>
      </c>
      <c r="E61" s="3" t="s">
        <v>16</v>
      </c>
      <c r="F61" s="5" t="s">
        <v>76</v>
      </c>
      <c r="G61" s="2" t="s">
        <v>71</v>
      </c>
      <c r="H61" s="2">
        <v>303255186</v>
      </c>
      <c r="I61" s="2" t="s">
        <v>41</v>
      </c>
      <c r="J61" s="2">
        <v>200</v>
      </c>
      <c r="K61" s="2">
        <v>4800</v>
      </c>
      <c r="L61" s="17">
        <f t="shared" si="2"/>
        <v>960000</v>
      </c>
    </row>
    <row r="62" spans="1:12" ht="31.5">
      <c r="A62" s="9">
        <v>10</v>
      </c>
      <c r="B62" s="4">
        <v>45046</v>
      </c>
      <c r="C62" s="2" t="s">
        <v>74</v>
      </c>
      <c r="D62" s="3" t="s">
        <v>20</v>
      </c>
      <c r="E62" s="3" t="s">
        <v>16</v>
      </c>
      <c r="F62" s="5" t="s">
        <v>75</v>
      </c>
      <c r="G62" s="2" t="s">
        <v>77</v>
      </c>
      <c r="H62" s="2" t="s">
        <v>78</v>
      </c>
      <c r="I62" s="2" t="s">
        <v>79</v>
      </c>
      <c r="J62" s="2">
        <v>40</v>
      </c>
      <c r="K62" s="2">
        <v>400000</v>
      </c>
      <c r="L62" s="17">
        <f t="shared" si="2"/>
        <v>16000000</v>
      </c>
    </row>
    <row r="63" spans="1:12" ht="31.5">
      <c r="A63" s="9">
        <v>11</v>
      </c>
      <c r="B63" s="4">
        <v>45046</v>
      </c>
      <c r="C63" s="2" t="s">
        <v>74</v>
      </c>
      <c r="D63" s="3" t="s">
        <v>20</v>
      </c>
      <c r="E63" s="3" t="s">
        <v>16</v>
      </c>
      <c r="F63" s="5" t="s">
        <v>80</v>
      </c>
      <c r="G63" s="2" t="s">
        <v>77</v>
      </c>
      <c r="H63" s="2" t="s">
        <v>78</v>
      </c>
      <c r="I63" s="2" t="s">
        <v>79</v>
      </c>
      <c r="J63" s="2">
        <v>80</v>
      </c>
      <c r="K63" s="2">
        <v>400000</v>
      </c>
      <c r="L63" s="17">
        <f t="shared" si="2"/>
        <v>32000000</v>
      </c>
    </row>
    <row r="64" spans="1:12" ht="31.5">
      <c r="A64" s="9">
        <v>12</v>
      </c>
      <c r="B64" s="4">
        <v>45058</v>
      </c>
      <c r="C64" s="2" t="s">
        <v>64</v>
      </c>
      <c r="D64" s="3" t="s">
        <v>20</v>
      </c>
      <c r="E64" s="3" t="s">
        <v>16</v>
      </c>
      <c r="F64" s="5" t="s">
        <v>81</v>
      </c>
      <c r="G64" s="2" t="s">
        <v>82</v>
      </c>
      <c r="H64" s="2">
        <v>202660390</v>
      </c>
      <c r="I64" s="2" t="s">
        <v>21</v>
      </c>
      <c r="J64" s="2">
        <v>100</v>
      </c>
      <c r="K64" s="2">
        <v>47998</v>
      </c>
      <c r="L64" s="17">
        <f t="shared" si="2"/>
        <v>4799800</v>
      </c>
    </row>
    <row r="65" spans="1:12" ht="31.5">
      <c r="A65" s="9">
        <v>13</v>
      </c>
      <c r="B65" s="4">
        <v>45065</v>
      </c>
      <c r="C65" s="2" t="s">
        <v>83</v>
      </c>
      <c r="D65" s="3" t="s">
        <v>20</v>
      </c>
      <c r="E65" s="3" t="s">
        <v>16</v>
      </c>
      <c r="F65" s="5" t="s">
        <v>88</v>
      </c>
      <c r="G65" s="2" t="s">
        <v>84</v>
      </c>
      <c r="H65" s="2" t="s">
        <v>85</v>
      </c>
      <c r="I65" s="2" t="s">
        <v>79</v>
      </c>
      <c r="J65" s="2">
        <v>3</v>
      </c>
      <c r="K65" s="2">
        <v>2864000</v>
      </c>
      <c r="L65" s="17">
        <f t="shared" si="2"/>
        <v>8592000</v>
      </c>
    </row>
    <row r="66" spans="1:12" ht="31.5">
      <c r="A66" s="9">
        <v>14</v>
      </c>
      <c r="B66" s="4">
        <v>45072</v>
      </c>
      <c r="C66" s="2" t="s">
        <v>86</v>
      </c>
      <c r="D66" s="3" t="s">
        <v>20</v>
      </c>
      <c r="E66" s="3" t="s">
        <v>16</v>
      </c>
      <c r="F66" s="5" t="s">
        <v>75</v>
      </c>
      <c r="G66" s="2" t="s">
        <v>87</v>
      </c>
      <c r="H66" s="2">
        <v>200833833</v>
      </c>
      <c r="I66" s="2" t="s">
        <v>79</v>
      </c>
      <c r="J66" s="2">
        <v>1000</v>
      </c>
      <c r="K66" s="2">
        <v>5600</v>
      </c>
      <c r="L66" s="17">
        <f t="shared" si="2"/>
        <v>5600000</v>
      </c>
    </row>
    <row r="67" spans="1:12" ht="31.5">
      <c r="A67" s="9">
        <v>15</v>
      </c>
      <c r="B67" s="4">
        <v>45119</v>
      </c>
      <c r="C67" s="2" t="s">
        <v>152</v>
      </c>
      <c r="D67" s="3" t="s">
        <v>20</v>
      </c>
      <c r="E67" s="3" t="s">
        <v>16</v>
      </c>
      <c r="F67" s="5" t="s">
        <v>209</v>
      </c>
      <c r="G67" s="2" t="s">
        <v>90</v>
      </c>
      <c r="H67" s="12" t="s">
        <v>133</v>
      </c>
      <c r="I67" s="2" t="s">
        <v>79</v>
      </c>
      <c r="J67" s="2">
        <v>200</v>
      </c>
      <c r="K67" s="2">
        <v>29106</v>
      </c>
      <c r="L67" s="17">
        <v>5821200</v>
      </c>
    </row>
    <row r="68" spans="1:12" ht="31.5">
      <c r="A68" s="9">
        <v>15</v>
      </c>
      <c r="B68" s="4">
        <v>45121</v>
      </c>
      <c r="C68" s="2" t="s">
        <v>153</v>
      </c>
      <c r="D68" s="3" t="s">
        <v>20</v>
      </c>
      <c r="E68" s="3" t="s">
        <v>16</v>
      </c>
      <c r="F68" s="5" t="s">
        <v>210</v>
      </c>
      <c r="G68" s="2" t="s">
        <v>155</v>
      </c>
      <c r="H68" s="12" t="s">
        <v>156</v>
      </c>
      <c r="I68" s="2" t="s">
        <v>154</v>
      </c>
      <c r="J68" s="2">
        <v>20</v>
      </c>
      <c r="K68" s="2">
        <v>750000</v>
      </c>
      <c r="L68" s="17">
        <v>15000000</v>
      </c>
    </row>
    <row r="69" spans="1:12" ht="31.5">
      <c r="A69" s="9">
        <v>17</v>
      </c>
      <c r="B69" s="4">
        <v>45121</v>
      </c>
      <c r="C69" s="2" t="s">
        <v>153</v>
      </c>
      <c r="D69" s="3" t="s">
        <v>20</v>
      </c>
      <c r="E69" s="3" t="s">
        <v>16</v>
      </c>
      <c r="F69" s="5" t="s">
        <v>211</v>
      </c>
      <c r="G69" s="2" t="s">
        <v>155</v>
      </c>
      <c r="H69" s="12" t="s">
        <v>156</v>
      </c>
      <c r="I69" s="2" t="s">
        <v>154</v>
      </c>
      <c r="J69" s="2">
        <v>20</v>
      </c>
      <c r="K69" s="2">
        <v>750000</v>
      </c>
      <c r="L69" s="17">
        <v>15000000</v>
      </c>
    </row>
    <row r="70" spans="1:12" ht="31.5">
      <c r="A70" s="9">
        <v>18</v>
      </c>
      <c r="B70" s="4">
        <v>45114</v>
      </c>
      <c r="C70" s="2" t="s">
        <v>89</v>
      </c>
      <c r="D70" s="3" t="s">
        <v>20</v>
      </c>
      <c r="E70" s="3" t="s">
        <v>16</v>
      </c>
      <c r="F70" s="5" t="s">
        <v>212</v>
      </c>
      <c r="G70" s="2" t="s">
        <v>90</v>
      </c>
      <c r="H70" s="12" t="s">
        <v>91</v>
      </c>
      <c r="I70" s="2" t="s">
        <v>92</v>
      </c>
      <c r="J70" s="2">
        <v>1</v>
      </c>
      <c r="K70" s="2">
        <v>4114414</v>
      </c>
      <c r="L70" s="17">
        <v>4114414</v>
      </c>
    </row>
    <row r="71" spans="1:12" ht="38.25">
      <c r="A71" s="9">
        <v>19</v>
      </c>
      <c r="B71" s="4">
        <v>45143</v>
      </c>
      <c r="C71" s="2" t="s">
        <v>157</v>
      </c>
      <c r="D71" s="3" t="s">
        <v>20</v>
      </c>
      <c r="E71" s="3" t="s">
        <v>16</v>
      </c>
      <c r="F71" s="5" t="s">
        <v>213</v>
      </c>
      <c r="G71" s="2" t="s">
        <v>158</v>
      </c>
      <c r="H71" s="12" t="s">
        <v>159</v>
      </c>
      <c r="I71" s="2" t="s">
        <v>92</v>
      </c>
      <c r="J71" s="2">
        <v>10</v>
      </c>
      <c r="K71" s="2">
        <v>750000</v>
      </c>
      <c r="L71" s="17">
        <v>7500000</v>
      </c>
    </row>
    <row r="72" spans="1:12" ht="31.5">
      <c r="A72" s="9">
        <v>20</v>
      </c>
      <c r="B72" s="4">
        <v>45135</v>
      </c>
      <c r="C72" s="2" t="s">
        <v>160</v>
      </c>
      <c r="D72" s="3" t="s">
        <v>20</v>
      </c>
      <c r="E72" s="3" t="s">
        <v>16</v>
      </c>
      <c r="F72" s="5" t="s">
        <v>214</v>
      </c>
      <c r="G72" s="2" t="s">
        <v>161</v>
      </c>
      <c r="H72" s="12">
        <v>31110640230016</v>
      </c>
      <c r="I72" s="2" t="s">
        <v>92</v>
      </c>
      <c r="J72" s="2">
        <v>1</v>
      </c>
      <c r="K72" s="2">
        <v>7000000</v>
      </c>
      <c r="L72" s="17">
        <v>7000000</v>
      </c>
    </row>
    <row r="73" spans="1:12" ht="31.5">
      <c r="A73" s="9">
        <v>21</v>
      </c>
      <c r="B73" s="4">
        <v>45143</v>
      </c>
      <c r="C73" s="2" t="s">
        <v>162</v>
      </c>
      <c r="D73" s="3" t="s">
        <v>20</v>
      </c>
      <c r="E73" s="3" t="s">
        <v>16</v>
      </c>
      <c r="F73" s="5" t="s">
        <v>215</v>
      </c>
      <c r="G73" s="2" t="s">
        <v>97</v>
      </c>
      <c r="H73" s="12" t="s">
        <v>98</v>
      </c>
      <c r="I73" s="2" t="s">
        <v>92</v>
      </c>
      <c r="J73" s="2">
        <v>1</v>
      </c>
      <c r="K73" s="2">
        <v>8000000</v>
      </c>
      <c r="L73" s="17">
        <v>8000000</v>
      </c>
    </row>
    <row r="74" spans="1:12" ht="31.5">
      <c r="A74" s="9">
        <v>22</v>
      </c>
      <c r="B74" s="4">
        <v>45137</v>
      </c>
      <c r="C74" s="2" t="s">
        <v>163</v>
      </c>
      <c r="D74" s="3" t="s">
        <v>20</v>
      </c>
      <c r="E74" s="3" t="s">
        <v>16</v>
      </c>
      <c r="F74" s="5" t="s">
        <v>216</v>
      </c>
      <c r="G74" s="2" t="s">
        <v>94</v>
      </c>
      <c r="H74" s="12" t="s">
        <v>164</v>
      </c>
      <c r="I74" s="2" t="s">
        <v>79</v>
      </c>
      <c r="J74" s="2">
        <v>100</v>
      </c>
      <c r="K74" s="2">
        <v>64000</v>
      </c>
      <c r="L74" s="17">
        <v>6400000</v>
      </c>
    </row>
    <row r="75" spans="1:12" ht="31.5">
      <c r="A75" s="9">
        <v>23</v>
      </c>
      <c r="B75" s="4">
        <v>45141</v>
      </c>
      <c r="C75" s="2" t="s">
        <v>165</v>
      </c>
      <c r="D75" s="3" t="s">
        <v>20</v>
      </c>
      <c r="E75" s="3" t="s">
        <v>16</v>
      </c>
      <c r="F75" s="5" t="s">
        <v>217</v>
      </c>
      <c r="G75" s="2" t="s">
        <v>166</v>
      </c>
      <c r="H75" s="12" t="s">
        <v>167</v>
      </c>
      <c r="I75" s="2" t="s">
        <v>92</v>
      </c>
      <c r="J75" s="2">
        <v>1</v>
      </c>
      <c r="K75" s="2">
        <v>4928972</v>
      </c>
      <c r="L75" s="17">
        <v>4928972</v>
      </c>
    </row>
    <row r="76" spans="1:12" ht="31.5">
      <c r="A76" s="9">
        <v>24</v>
      </c>
      <c r="B76" s="4">
        <v>45147</v>
      </c>
      <c r="C76" s="2" t="s">
        <v>168</v>
      </c>
      <c r="D76" s="3" t="s">
        <v>20</v>
      </c>
      <c r="E76" s="3" t="s">
        <v>16</v>
      </c>
      <c r="F76" s="5" t="s">
        <v>218</v>
      </c>
      <c r="G76" s="2" t="s">
        <v>169</v>
      </c>
      <c r="H76" s="12" t="s">
        <v>170</v>
      </c>
      <c r="I76" s="2" t="s">
        <v>92</v>
      </c>
      <c r="J76" s="2">
        <v>1</v>
      </c>
      <c r="K76" s="2">
        <v>680000</v>
      </c>
      <c r="L76" s="17">
        <v>680000</v>
      </c>
    </row>
    <row r="77" spans="1:12" ht="31.5">
      <c r="A77" s="9">
        <v>25</v>
      </c>
      <c r="B77" s="4">
        <v>45143</v>
      </c>
      <c r="C77" s="2" t="s">
        <v>162</v>
      </c>
      <c r="D77" s="3" t="s">
        <v>20</v>
      </c>
      <c r="E77" s="3" t="s">
        <v>16</v>
      </c>
      <c r="F77" s="5" t="s">
        <v>219</v>
      </c>
      <c r="G77" s="2" t="s">
        <v>171</v>
      </c>
      <c r="H77" s="12">
        <v>51903047080063</v>
      </c>
      <c r="I77" s="2" t="s">
        <v>92</v>
      </c>
      <c r="J77" s="2">
        <v>1</v>
      </c>
      <c r="K77" s="2">
        <v>9878787</v>
      </c>
      <c r="L77" s="17">
        <v>9878787</v>
      </c>
    </row>
    <row r="78" spans="1:12" ht="31.5">
      <c r="A78" s="9">
        <v>26</v>
      </c>
      <c r="B78" s="4">
        <v>45151</v>
      </c>
      <c r="C78" s="2" t="s">
        <v>172</v>
      </c>
      <c r="D78" s="3" t="s">
        <v>20</v>
      </c>
      <c r="E78" s="3" t="s">
        <v>16</v>
      </c>
      <c r="F78" s="5" t="s">
        <v>220</v>
      </c>
      <c r="G78" s="2" t="s">
        <v>173</v>
      </c>
      <c r="H78" s="12" t="s">
        <v>174</v>
      </c>
      <c r="I78" s="2" t="s">
        <v>92</v>
      </c>
      <c r="J78" s="2">
        <v>1</v>
      </c>
      <c r="K78" s="2">
        <v>14860000</v>
      </c>
      <c r="L78" s="17">
        <v>14860000</v>
      </c>
    </row>
    <row r="79" spans="1:12" ht="31.5">
      <c r="A79" s="9">
        <v>27</v>
      </c>
      <c r="B79" s="4">
        <v>45162</v>
      </c>
      <c r="C79" s="2" t="s">
        <v>175</v>
      </c>
      <c r="D79" s="3" t="s">
        <v>20</v>
      </c>
      <c r="E79" s="3" t="s">
        <v>16</v>
      </c>
      <c r="F79" s="5" t="s">
        <v>221</v>
      </c>
      <c r="G79" s="2" t="s">
        <v>176</v>
      </c>
      <c r="H79" s="12" t="s">
        <v>177</v>
      </c>
      <c r="I79" s="2" t="s">
        <v>79</v>
      </c>
      <c r="J79" s="2">
        <v>2000</v>
      </c>
      <c r="K79" s="2">
        <v>452</v>
      </c>
      <c r="L79" s="17">
        <v>904000</v>
      </c>
    </row>
    <row r="80" spans="1:12" ht="31.5">
      <c r="A80" s="9">
        <v>28</v>
      </c>
      <c r="B80" s="4">
        <v>45162</v>
      </c>
      <c r="C80" s="2" t="s">
        <v>178</v>
      </c>
      <c r="D80" s="3" t="s">
        <v>20</v>
      </c>
      <c r="E80" s="3" t="s">
        <v>16</v>
      </c>
      <c r="F80" s="5" t="s">
        <v>222</v>
      </c>
      <c r="G80" s="2" t="s">
        <v>126</v>
      </c>
      <c r="H80" s="12" t="s">
        <v>127</v>
      </c>
      <c r="I80" s="2" t="s">
        <v>79</v>
      </c>
      <c r="J80" s="2">
        <v>2000</v>
      </c>
      <c r="K80" s="2">
        <v>530</v>
      </c>
      <c r="L80" s="17">
        <v>1060000</v>
      </c>
    </row>
    <row r="81" spans="1:12" ht="31.5">
      <c r="A81" s="9">
        <v>29</v>
      </c>
      <c r="B81" s="4">
        <v>45121</v>
      </c>
      <c r="C81" s="2" t="s">
        <v>153</v>
      </c>
      <c r="D81" s="3" t="s">
        <v>20</v>
      </c>
      <c r="E81" s="3" t="s">
        <v>16</v>
      </c>
      <c r="F81" s="5" t="s">
        <v>223</v>
      </c>
      <c r="G81" s="2" t="s">
        <v>155</v>
      </c>
      <c r="H81" s="12" t="s">
        <v>156</v>
      </c>
      <c r="I81" s="2" t="s">
        <v>154</v>
      </c>
      <c r="J81" s="2">
        <v>20</v>
      </c>
      <c r="K81" s="2">
        <v>750000</v>
      </c>
      <c r="L81" s="17">
        <v>15000000</v>
      </c>
    </row>
    <row r="82" spans="1:12" ht="31.5">
      <c r="A82" s="9">
        <v>30</v>
      </c>
      <c r="B82" s="4">
        <v>45173</v>
      </c>
      <c r="C82" s="2" t="s">
        <v>93</v>
      </c>
      <c r="D82" s="3" t="s">
        <v>20</v>
      </c>
      <c r="E82" s="3" t="s">
        <v>16</v>
      </c>
      <c r="F82" s="5" t="s">
        <v>224</v>
      </c>
      <c r="G82" s="2" t="s">
        <v>94</v>
      </c>
      <c r="H82" s="12" t="s">
        <v>95</v>
      </c>
      <c r="I82" s="2" t="s">
        <v>79</v>
      </c>
      <c r="J82" s="2">
        <v>150</v>
      </c>
      <c r="K82" s="2">
        <v>55735</v>
      </c>
      <c r="L82" s="17">
        <v>8360250</v>
      </c>
    </row>
    <row r="83" spans="1:12" ht="31.5">
      <c r="A83" s="9">
        <v>31</v>
      </c>
      <c r="B83" s="4">
        <v>45186</v>
      </c>
      <c r="C83" s="2" t="s">
        <v>179</v>
      </c>
      <c r="D83" s="3" t="s">
        <v>20</v>
      </c>
      <c r="E83" s="3" t="s">
        <v>16</v>
      </c>
      <c r="F83" s="5" t="s">
        <v>225</v>
      </c>
      <c r="G83" s="2" t="s">
        <v>180</v>
      </c>
      <c r="H83" s="12" t="s">
        <v>133</v>
      </c>
      <c r="I83" s="2" t="s">
        <v>79</v>
      </c>
      <c r="J83" s="2">
        <v>200</v>
      </c>
      <c r="K83" s="2">
        <v>14000</v>
      </c>
      <c r="L83" s="17">
        <v>2800000</v>
      </c>
    </row>
    <row r="84" spans="1:12" ht="31.5">
      <c r="A84" s="9">
        <v>32</v>
      </c>
      <c r="B84" s="4">
        <v>45186</v>
      </c>
      <c r="C84" s="2" t="s">
        <v>181</v>
      </c>
      <c r="D84" s="3" t="s">
        <v>20</v>
      </c>
      <c r="E84" s="3" t="s">
        <v>16</v>
      </c>
      <c r="F84" s="5" t="s">
        <v>226</v>
      </c>
      <c r="G84" s="2" t="s">
        <v>183</v>
      </c>
      <c r="H84" s="12" t="s">
        <v>182</v>
      </c>
      <c r="I84" s="2" t="s">
        <v>184</v>
      </c>
      <c r="J84" s="2">
        <v>1</v>
      </c>
      <c r="K84" s="2">
        <v>1200000</v>
      </c>
      <c r="L84" s="17">
        <v>1200000</v>
      </c>
    </row>
    <row r="85" spans="1:12" ht="51">
      <c r="A85" s="9">
        <v>33</v>
      </c>
      <c r="B85" s="4">
        <v>45197</v>
      </c>
      <c r="C85" s="2" t="s">
        <v>185</v>
      </c>
      <c r="D85" s="3" t="s">
        <v>20</v>
      </c>
      <c r="E85" s="3" t="s">
        <v>16</v>
      </c>
      <c r="F85" s="5" t="s">
        <v>227</v>
      </c>
      <c r="G85" s="2" t="s">
        <v>186</v>
      </c>
      <c r="H85" s="12" t="s">
        <v>187</v>
      </c>
      <c r="I85" s="2" t="s">
        <v>154</v>
      </c>
      <c r="J85" s="2">
        <v>2</v>
      </c>
      <c r="K85" s="2">
        <v>2999999</v>
      </c>
      <c r="L85" s="17">
        <v>5999998</v>
      </c>
    </row>
    <row r="86" spans="1:12" ht="31.5">
      <c r="A86" s="9">
        <v>34</v>
      </c>
      <c r="B86" s="4">
        <v>45190</v>
      </c>
      <c r="C86" s="2" t="s">
        <v>165</v>
      </c>
      <c r="D86" s="3" t="s">
        <v>20</v>
      </c>
      <c r="E86" s="3" t="s">
        <v>16</v>
      </c>
      <c r="F86" s="5" t="s">
        <v>228</v>
      </c>
      <c r="G86" s="2" t="s">
        <v>166</v>
      </c>
      <c r="H86" s="12" t="s">
        <v>167</v>
      </c>
      <c r="I86" s="2" t="s">
        <v>92</v>
      </c>
      <c r="J86" s="2">
        <v>1</v>
      </c>
      <c r="K86" s="2">
        <v>4928972</v>
      </c>
      <c r="L86" s="17">
        <v>4928972</v>
      </c>
    </row>
    <row r="87" spans="1:12" ht="38.25">
      <c r="A87" s="9">
        <v>35</v>
      </c>
      <c r="B87" s="4">
        <v>45239</v>
      </c>
      <c r="C87" s="2" t="s">
        <v>188</v>
      </c>
      <c r="D87" s="3" t="s">
        <v>20</v>
      </c>
      <c r="E87" s="3" t="s">
        <v>16</v>
      </c>
      <c r="F87" s="5" t="s">
        <v>229</v>
      </c>
      <c r="G87" s="2" t="s">
        <v>189</v>
      </c>
      <c r="H87" s="12" t="s">
        <v>190</v>
      </c>
      <c r="I87" s="2" t="s">
        <v>79</v>
      </c>
      <c r="J87" s="2">
        <v>3</v>
      </c>
      <c r="K87" s="2">
        <v>2999000</v>
      </c>
      <c r="L87" s="17">
        <v>8997000</v>
      </c>
    </row>
    <row r="88" spans="1:12" ht="38.25">
      <c r="A88" s="9">
        <v>36</v>
      </c>
      <c r="B88" s="4">
        <v>45226</v>
      </c>
      <c r="C88" s="2" t="s">
        <v>188</v>
      </c>
      <c r="D88" s="3" t="s">
        <v>20</v>
      </c>
      <c r="E88" s="3" t="s">
        <v>16</v>
      </c>
      <c r="F88" s="5" t="s">
        <v>230</v>
      </c>
      <c r="G88" s="2" t="s">
        <v>191</v>
      </c>
      <c r="H88" s="12" t="s">
        <v>192</v>
      </c>
      <c r="I88" s="2" t="s">
        <v>79</v>
      </c>
      <c r="J88" s="2">
        <v>3</v>
      </c>
      <c r="K88" s="2">
        <v>1850000</v>
      </c>
      <c r="L88" s="17">
        <v>5550000</v>
      </c>
    </row>
    <row r="89" spans="1:12" ht="31.5">
      <c r="A89" s="9">
        <v>37</v>
      </c>
      <c r="B89" s="4">
        <v>45227</v>
      </c>
      <c r="C89" s="2" t="s">
        <v>72</v>
      </c>
      <c r="D89" s="3" t="s">
        <v>20</v>
      </c>
      <c r="E89" s="3" t="s">
        <v>16</v>
      </c>
      <c r="F89" s="5" t="s">
        <v>231</v>
      </c>
      <c r="G89" s="2" t="s">
        <v>193</v>
      </c>
      <c r="H89" s="12" t="s">
        <v>142</v>
      </c>
      <c r="I89" s="2" t="s">
        <v>79</v>
      </c>
      <c r="J89" s="2">
        <v>200</v>
      </c>
      <c r="K89" s="2">
        <v>5900</v>
      </c>
      <c r="L89" s="17">
        <v>1180000</v>
      </c>
    </row>
    <row r="90" spans="1:12" ht="31.5">
      <c r="A90" s="9">
        <v>38</v>
      </c>
      <c r="B90" s="4">
        <v>45227</v>
      </c>
      <c r="C90" s="2" t="s">
        <v>194</v>
      </c>
      <c r="D90" s="3" t="s">
        <v>20</v>
      </c>
      <c r="E90" s="3" t="s">
        <v>16</v>
      </c>
      <c r="F90" s="5" t="s">
        <v>232</v>
      </c>
      <c r="G90" s="2" t="s">
        <v>126</v>
      </c>
      <c r="H90" s="12" t="s">
        <v>127</v>
      </c>
      <c r="I90" s="2" t="s">
        <v>195</v>
      </c>
      <c r="J90" s="2">
        <v>1900</v>
      </c>
      <c r="K90" s="2">
        <v>5600</v>
      </c>
      <c r="L90" s="17">
        <v>10640000</v>
      </c>
    </row>
    <row r="91" spans="1:12" ht="31.5">
      <c r="A91" s="9">
        <v>39</v>
      </c>
      <c r="B91" s="4">
        <v>45227</v>
      </c>
      <c r="C91" s="2" t="s">
        <v>113</v>
      </c>
      <c r="D91" s="3" t="s">
        <v>20</v>
      </c>
      <c r="E91" s="3" t="s">
        <v>16</v>
      </c>
      <c r="F91" s="5" t="s">
        <v>233</v>
      </c>
      <c r="G91" s="2" t="s">
        <v>196</v>
      </c>
      <c r="H91" s="12" t="s">
        <v>197</v>
      </c>
      <c r="I91" s="2" t="s">
        <v>79</v>
      </c>
      <c r="J91" s="2">
        <v>1000</v>
      </c>
      <c r="K91" s="2">
        <v>11500</v>
      </c>
      <c r="L91" s="17">
        <v>11500000</v>
      </c>
    </row>
    <row r="92" spans="1:12" ht="38.25">
      <c r="A92" s="9">
        <v>40</v>
      </c>
      <c r="B92" s="4">
        <v>45239</v>
      </c>
      <c r="C92" s="2" t="s">
        <v>188</v>
      </c>
      <c r="D92" s="3" t="s">
        <v>20</v>
      </c>
      <c r="E92" s="3" t="s">
        <v>16</v>
      </c>
      <c r="F92" s="5" t="s">
        <v>234</v>
      </c>
      <c r="G92" s="2" t="s">
        <v>198</v>
      </c>
      <c r="H92" s="12" t="s">
        <v>199</v>
      </c>
      <c r="I92" s="2" t="s">
        <v>79</v>
      </c>
      <c r="J92" s="2">
        <v>3</v>
      </c>
      <c r="K92" s="2">
        <v>4000000.01</v>
      </c>
      <c r="L92" s="17">
        <v>12000000.03</v>
      </c>
    </row>
    <row r="93" spans="1:12" ht="38.25">
      <c r="A93" s="9">
        <v>41</v>
      </c>
      <c r="B93" s="4">
        <v>45239</v>
      </c>
      <c r="C93" s="2" t="s">
        <v>188</v>
      </c>
      <c r="D93" s="3" t="s">
        <v>20</v>
      </c>
      <c r="E93" s="3" t="s">
        <v>16</v>
      </c>
      <c r="F93" s="5" t="s">
        <v>235</v>
      </c>
      <c r="G93" s="2" t="s">
        <v>198</v>
      </c>
      <c r="H93" s="12" t="s">
        <v>199</v>
      </c>
      <c r="I93" s="2" t="s">
        <v>79</v>
      </c>
      <c r="J93" s="2">
        <v>1</v>
      </c>
      <c r="K93" s="2">
        <v>4000000.01</v>
      </c>
      <c r="L93" s="17">
        <v>4000000.01</v>
      </c>
    </row>
    <row r="94" spans="1:12" ht="31.5">
      <c r="A94" s="9">
        <v>42</v>
      </c>
      <c r="B94" s="4">
        <v>45248</v>
      </c>
      <c r="C94" s="2" t="s">
        <v>200</v>
      </c>
      <c r="D94" s="3" t="s">
        <v>20</v>
      </c>
      <c r="E94" s="3" t="s">
        <v>16</v>
      </c>
      <c r="F94" s="5" t="s">
        <v>236</v>
      </c>
      <c r="G94" s="2" t="s">
        <v>201</v>
      </c>
      <c r="H94" s="12" t="s">
        <v>202</v>
      </c>
      <c r="I94" s="2" t="s">
        <v>92</v>
      </c>
      <c r="J94" s="2">
        <v>1</v>
      </c>
      <c r="K94" s="2">
        <v>330000</v>
      </c>
      <c r="L94" s="17">
        <v>330000</v>
      </c>
    </row>
    <row r="95" spans="1:12" ht="31.5">
      <c r="A95" s="9">
        <v>43</v>
      </c>
      <c r="B95" s="4">
        <v>45247</v>
      </c>
      <c r="C95" s="2" t="s">
        <v>172</v>
      </c>
      <c r="D95" s="3" t="s">
        <v>20</v>
      </c>
      <c r="E95" s="3" t="s">
        <v>16</v>
      </c>
      <c r="F95" s="5" t="s">
        <v>237</v>
      </c>
      <c r="G95" s="2" t="s">
        <v>173</v>
      </c>
      <c r="H95" s="12" t="s">
        <v>174</v>
      </c>
      <c r="I95" s="2" t="s">
        <v>92</v>
      </c>
      <c r="J95" s="2">
        <v>1</v>
      </c>
      <c r="K95" s="2">
        <v>7500000</v>
      </c>
      <c r="L95" s="17">
        <v>7500000</v>
      </c>
    </row>
    <row r="96" spans="1:12" ht="31.5">
      <c r="A96" s="9">
        <v>44</v>
      </c>
      <c r="B96" s="4">
        <v>45269</v>
      </c>
      <c r="C96" s="2" t="s">
        <v>83</v>
      </c>
      <c r="D96" s="3" t="s">
        <v>20</v>
      </c>
      <c r="E96" s="3" t="s">
        <v>16</v>
      </c>
      <c r="F96" s="5" t="s">
        <v>238</v>
      </c>
      <c r="G96" s="2" t="s">
        <v>203</v>
      </c>
      <c r="H96" s="12">
        <v>41911950210027</v>
      </c>
      <c r="I96" s="2" t="s">
        <v>79</v>
      </c>
      <c r="J96" s="2">
        <v>12</v>
      </c>
      <c r="K96" s="2">
        <v>320000</v>
      </c>
      <c r="L96" s="17">
        <v>3840000</v>
      </c>
    </row>
    <row r="97" spans="1:12" ht="31.5">
      <c r="A97" s="9">
        <v>45</v>
      </c>
      <c r="B97" s="4">
        <v>45254</v>
      </c>
      <c r="C97" s="2" t="s">
        <v>89</v>
      </c>
      <c r="D97" s="3" t="s">
        <v>20</v>
      </c>
      <c r="E97" s="3" t="s">
        <v>16</v>
      </c>
      <c r="F97" s="5" t="s">
        <v>239</v>
      </c>
      <c r="G97" s="2" t="s">
        <v>90</v>
      </c>
      <c r="H97" s="12" t="s">
        <v>91</v>
      </c>
      <c r="I97" s="2" t="s">
        <v>92</v>
      </c>
      <c r="J97" s="2">
        <v>1</v>
      </c>
      <c r="K97" s="2">
        <v>8291000</v>
      </c>
      <c r="L97" s="17">
        <v>8291000</v>
      </c>
    </row>
    <row r="98" spans="1:12" ht="31.5">
      <c r="A98" s="9">
        <v>46</v>
      </c>
      <c r="B98" s="4">
        <v>45260</v>
      </c>
      <c r="C98" s="2" t="s">
        <v>204</v>
      </c>
      <c r="D98" s="3" t="s">
        <v>20</v>
      </c>
      <c r="E98" s="3" t="s">
        <v>16</v>
      </c>
      <c r="F98" s="5" t="s">
        <v>240</v>
      </c>
      <c r="G98" s="2" t="s">
        <v>205</v>
      </c>
      <c r="H98" s="12" t="s">
        <v>206</v>
      </c>
      <c r="I98" s="2" t="s">
        <v>79</v>
      </c>
      <c r="J98" s="2">
        <v>5</v>
      </c>
      <c r="K98" s="2">
        <v>333000</v>
      </c>
      <c r="L98" s="17">
        <v>1665000</v>
      </c>
    </row>
    <row r="99" spans="1:12" ht="31.5">
      <c r="A99" s="9">
        <v>47</v>
      </c>
      <c r="B99" s="4">
        <v>45285</v>
      </c>
      <c r="C99" s="2" t="s">
        <v>93</v>
      </c>
      <c r="D99" s="3" t="s">
        <v>20</v>
      </c>
      <c r="E99" s="3" t="s">
        <v>16</v>
      </c>
      <c r="F99" s="5" t="s">
        <v>241</v>
      </c>
      <c r="G99" s="2" t="s">
        <v>94</v>
      </c>
      <c r="H99" s="12" t="s">
        <v>95</v>
      </c>
      <c r="I99" s="2" t="s">
        <v>79</v>
      </c>
      <c r="J99" s="2">
        <v>200</v>
      </c>
      <c r="K99" s="2">
        <v>85000</v>
      </c>
      <c r="L99" s="17">
        <v>17000000</v>
      </c>
    </row>
    <row r="100" spans="1:12" ht="31.5">
      <c r="A100" s="9">
        <v>48</v>
      </c>
      <c r="B100" s="4">
        <v>45281</v>
      </c>
      <c r="C100" s="2" t="s">
        <v>207</v>
      </c>
      <c r="D100" s="3" t="s">
        <v>20</v>
      </c>
      <c r="E100" s="3" t="s">
        <v>16</v>
      </c>
      <c r="F100" s="5" t="s">
        <v>242</v>
      </c>
      <c r="G100" s="2" t="s">
        <v>208</v>
      </c>
      <c r="H100" s="12">
        <v>43003823330025</v>
      </c>
      <c r="I100" s="2" t="s">
        <v>79</v>
      </c>
      <c r="J100" s="2">
        <v>50</v>
      </c>
      <c r="K100" s="2">
        <v>14444</v>
      </c>
      <c r="L100" s="17">
        <v>722200</v>
      </c>
    </row>
    <row r="101" spans="1:12" ht="16.5" thickBot="1">
      <c r="A101" s="10"/>
      <c r="B101" s="14"/>
      <c r="C101" s="15"/>
      <c r="D101" s="11"/>
      <c r="E101" s="11"/>
      <c r="F101" s="15"/>
      <c r="G101" s="15"/>
      <c r="H101" s="15"/>
      <c r="I101" s="15"/>
      <c r="J101" s="15"/>
      <c r="K101" s="15"/>
      <c r="L101" s="19">
        <f>SUM(L53:L100)</f>
        <v>322066683.03999996</v>
      </c>
    </row>
    <row r="102" spans="1:12" ht="15">
      <c r="A102" s="26" t="s">
        <v>17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ht="1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</sheetData>
  <sheetProtection/>
  <mergeCells count="18">
    <mergeCell ref="K5:K6"/>
    <mergeCell ref="L5:L6"/>
    <mergeCell ref="A5:A6"/>
    <mergeCell ref="B5:B6"/>
    <mergeCell ref="C5:C6"/>
    <mergeCell ref="D5:D6"/>
    <mergeCell ref="E5:E6"/>
    <mergeCell ref="F5:F6"/>
    <mergeCell ref="A8:L8"/>
    <mergeCell ref="C52:L52"/>
    <mergeCell ref="A102:L103"/>
    <mergeCell ref="A1:L1"/>
    <mergeCell ref="A2:L2"/>
    <mergeCell ref="A3:L3"/>
    <mergeCell ref="A4:L4"/>
    <mergeCell ref="G5:H5"/>
    <mergeCell ref="I5:I6"/>
    <mergeCell ref="J5:J6"/>
  </mergeCells>
  <hyperlinks>
    <hyperlink ref="D5" r:id="rId1" display="javascript:scrollText(5421883)"/>
  </hyperlinks>
  <printOptions horizontalCentered="1"/>
  <pageMargins left="0" right="0" top="0" bottom="0" header="0" footer="0"/>
  <pageSetup horizontalDpi="600" verticalDpi="600" orientation="landscape" paperSize="9" scale="47" r:id="rId2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gos2</dc:creator>
  <cp:keywords/>
  <dc:description/>
  <cp:lastModifiedBy>Umid B. Ruziyev</cp:lastModifiedBy>
  <cp:lastPrinted>2024-01-29T10:01:24Z</cp:lastPrinted>
  <dcterms:created xsi:type="dcterms:W3CDTF">2022-07-16T05:27:32Z</dcterms:created>
  <dcterms:modified xsi:type="dcterms:W3CDTF">2024-01-29T10:12:14Z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